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265" yWindow="-120" windowWidth="12255" windowHeight="99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28" i="1" l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O14" i="1"/>
  <c r="N7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M20" i="1" l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K15" i="1"/>
  <c r="I15" i="1"/>
  <c r="M14" i="1"/>
  <c r="K14" i="1"/>
  <c r="I14" i="1"/>
  <c r="J8" i="1" l="1"/>
  <c r="L8" i="1"/>
  <c r="H8" i="1"/>
</calcChain>
</file>

<file path=xl/sharedStrings.xml><?xml version="1.0" encoding="utf-8"?>
<sst xmlns="http://schemas.openxmlformats.org/spreadsheetml/2006/main" count="85" uniqueCount="57">
  <si>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</si>
  <si>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</si>
  <si>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</si>
  <si>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</si>
  <si>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</si>
  <si>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00030-26536</t>
  </si>
  <si>
    <t>00030-27401</t>
  </si>
  <si>
    <t>00030-28701</t>
  </si>
  <si>
    <t>00030-29501</t>
  </si>
  <si>
    <t>00030-29901</t>
  </si>
  <si>
    <t>Crystal Sliperit</t>
  </si>
  <si>
    <t>Opaque Vitrail Light</t>
  </si>
  <si>
    <t>Crystal AB</t>
  </si>
  <si>
    <t>Jet Azuro</t>
  </si>
  <si>
    <t>23980-56901</t>
  </si>
  <si>
    <t>23980-56903</t>
  </si>
  <si>
    <t>23980-56990</t>
  </si>
  <si>
    <t>Opaque White</t>
  </si>
  <si>
    <t>Alabaster Orange Luster</t>
  </si>
  <si>
    <t>Alabaster Grey Luster</t>
  </si>
  <si>
    <t>Chalk Green</t>
  </si>
  <si>
    <t>Chalk Lumi Rose</t>
  </si>
  <si>
    <t>Alabaster Lila Vega Luster</t>
  </si>
  <si>
    <t>Chalk White Gold Luster</t>
  </si>
  <si>
    <t>02010-14449</t>
  </si>
  <si>
    <t>02010-14413</t>
  </si>
  <si>
    <t>02010-14457</t>
  </si>
  <si>
    <t>02010-14497</t>
  </si>
  <si>
    <t>02010-15726</t>
  </si>
  <si>
    <t>02010-14494</t>
  </si>
  <si>
    <t>02010</t>
  </si>
  <si>
    <t>Preciosa DAGGER beads (12х6 мм), Чехия</t>
  </si>
  <si>
    <t>10 г           ~ 30 шт.</t>
  </si>
  <si>
    <t>Metallic silver</t>
  </si>
  <si>
    <t>Черный с серебрянной патиной</t>
  </si>
  <si>
    <t>Черный с медной патиной</t>
  </si>
  <si>
    <t>Черный с сиреневой патиной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</si>
  <si>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</si>
  <si>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12х6 мм,              Ø отв.: 0,8 мм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</si>
  <si>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</si>
  <si>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</si>
  <si>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</si>
  <si>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</si>
  <si>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</si>
  <si>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</si>
  <si>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</si>
  <si>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</si>
  <si>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</si>
  <si>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</si>
  <si>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</si>
  <si>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</si>
  <si>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>размер</t>
  </si>
  <si>
    <t>Розничная цена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</si>
  <si>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</si>
  <si>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упаковка</t>
  </si>
  <si>
    <t xml:space="preserve"> в начало &gt;&gt;</t>
  </si>
  <si>
    <t>Цена при покупке только бусин 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</si>
</sst>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/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1" fillId="2" borderId="12" xfId="2" applyNumberFormat="1" applyFont="1" applyFill="1" applyBorder="1" applyAlignment="1">
      <alignment horizontal="left" vertical="center" wrapText="1"/>
    </xf>
    <xf numFmtId="164" fontId="11" fillId="2" borderId="12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164" fontId="17" fillId="4" borderId="16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7" fillId="4" borderId="17" xfId="0" applyNumberFormat="1" applyFont="1" applyFill="1" applyBorder="1" applyAlignment="1">
      <alignment horizontal="center" vertical="center"/>
    </xf>
    <xf numFmtId="164" fontId="17" fillId="5" borderId="17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4" fontId="11" fillId="8" borderId="5" xfId="2" applyNumberFormat="1" applyFont="1" applyFill="1" applyBorder="1" applyAlignment="1">
      <alignment horizontal="center" vertical="center" wrapText="1" shrinkToFit="1"/>
    </xf>
    <xf numFmtId="164" fontId="11" fillId="8" borderId="5" xfId="0" applyNumberFormat="1" applyFont="1" applyFill="1" applyBorder="1" applyAlignment="1">
      <alignment horizontal="center" vertical="center" wrapText="1"/>
    </xf>
    <xf numFmtId="164" fontId="18" fillId="8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18" fillId="8" borderId="5" xfId="2" applyNumberFormat="1" applyFont="1" applyFill="1" applyBorder="1" applyAlignment="1">
      <alignment horizontal="center" vertical="center" wrapText="1" shrinkToFit="1"/>
    </xf>
    <xf numFmtId="0" fontId="20" fillId="2" borderId="0" xfId="0" applyFont="1" applyFill="1"/>
    <xf numFmtId="0" fontId="14" fillId="0" borderId="0" xfId="0" applyFont="1"/>
    <xf numFmtId="164" fontId="20" fillId="2" borderId="0" xfId="2" applyNumberFormat="1" applyFont="1" applyFill="1"/>
    <xf numFmtId="164" fontId="20" fillId="2" borderId="0" xfId="0" applyNumberFormat="1" applyFont="1" applyFill="1"/>
    <xf numFmtId="0" fontId="14" fillId="2" borderId="0" xfId="0" applyFont="1" applyFill="1"/>
    <xf numFmtId="4" fontId="12" fillId="0" borderId="2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26" fillId="9" borderId="2" xfId="3" applyFont="1" applyFill="1" applyBorder="1" applyAlignment="1" applyProtection="1">
      <alignment horizontal="right" vertical="center"/>
    </xf>
    <xf numFmtId="0" fontId="26" fillId="9" borderId="7" xfId="3" applyFont="1" applyFill="1" applyBorder="1" applyAlignment="1" applyProtection="1">
      <alignment horizontal="right" vertical="center"/>
    </xf>
    <xf numFmtId="2" fontId="16" fillId="2" borderId="15" xfId="0" applyNumberFormat="1" applyFont="1" applyFill="1" applyBorder="1" applyAlignment="1">
      <alignment horizontal="center" vertical="center"/>
    </xf>
    <xf numFmtId="2" fontId="16" fillId="2" borderId="18" xfId="0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2" fillId="5" borderId="10" xfId="0" applyNumberFormat="1" applyFont="1" applyFill="1" applyBorder="1" applyAlignment="1">
      <alignment horizontal="center" vertical="center" wrapText="1"/>
    </xf>
    <xf numFmtId="49" fontId="22" fillId="5" borderId="20" xfId="0" applyNumberFormat="1" applyFont="1" applyFill="1" applyBorder="1" applyAlignment="1">
      <alignment horizontal="center" vertical="center" wrapText="1"/>
    </xf>
    <xf numFmtId="49" fontId="22" fillId="5" borderId="21" xfId="0" applyNumberFormat="1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center" vertical="center"/>
    </xf>
    <xf numFmtId="49" fontId="15" fillId="5" borderId="20" xfId="0" applyNumberFormat="1" applyFont="1" applyFill="1" applyBorder="1" applyAlignment="1">
      <alignment horizontal="center" vertical="center"/>
    </xf>
    <xf numFmtId="49" fontId="15" fillId="5" borderId="2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164" fontId="18" fillId="7" borderId="6" xfId="2" applyNumberFormat="1" applyFont="1" applyFill="1" applyBorder="1" applyAlignment="1">
      <alignment horizontal="center" vertical="center" wrapText="1"/>
    </xf>
    <xf numFmtId="164" fontId="18" fillId="7" borderId="2" xfId="2" applyNumberFormat="1" applyFont="1" applyFill="1" applyBorder="1" applyAlignment="1">
      <alignment horizontal="center" vertical="center" wrapText="1"/>
    </xf>
    <xf numFmtId="164" fontId="18" fillId="7" borderId="7" xfId="2" applyNumberFormat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5" fillId="2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49" fontId="21" fillId="2" borderId="4" xfId="0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104775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0</xdr:row>
      <xdr:rowOff>114299</xdr:rowOff>
    </xdr:from>
    <xdr:to>
      <xdr:col>2</xdr:col>
      <xdr:colOff>723900</xdr:colOff>
      <xdr:row>2</xdr:row>
      <xdr:rowOff>200024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2100" y="114299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1</xdr:col>
      <xdr:colOff>0</xdr:colOff>
      <xdr:row>13</xdr:row>
      <xdr:rowOff>742950</xdr:rowOff>
    </xdr:to>
    <xdr:pic>
      <xdr:nvPicPr>
        <xdr:cNvPr id="4" name="Рисунок 3" descr="00030-26536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794" b="38095"/>
        <a:stretch>
          <a:fillRect/>
        </a:stretch>
      </xdr:blipFill>
      <xdr:spPr>
        <a:xfrm>
          <a:off x="9525" y="2181225"/>
          <a:ext cx="1200150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1</xdr:col>
      <xdr:colOff>0</xdr:colOff>
      <xdr:row>14</xdr:row>
      <xdr:rowOff>746125</xdr:rowOff>
    </xdr:to>
    <xdr:pic>
      <xdr:nvPicPr>
        <xdr:cNvPr id="5" name="Рисунок 4" descr="00030-274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10236" b="27559"/>
        <a:stretch>
          <a:fillRect/>
        </a:stretch>
      </xdr:blipFill>
      <xdr:spPr>
        <a:xfrm>
          <a:off x="0" y="2940050"/>
          <a:ext cx="1206500" cy="727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23812</xdr:rowOff>
    </xdr:from>
    <xdr:to>
      <xdr:col>0</xdr:col>
      <xdr:colOff>1200150</xdr:colOff>
      <xdr:row>15</xdr:row>
      <xdr:rowOff>742950</xdr:rowOff>
    </xdr:to>
    <xdr:pic>
      <xdr:nvPicPr>
        <xdr:cNvPr id="6" name="Рисунок 5" descr="00030-2870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38889"/>
        <a:stretch>
          <a:fillRect/>
        </a:stretch>
      </xdr:blipFill>
      <xdr:spPr>
        <a:xfrm>
          <a:off x="0" y="3698875"/>
          <a:ext cx="1200150" cy="719138"/>
        </a:xfrm>
        <a:prstGeom prst="rect">
          <a:avLst/>
        </a:prstGeom>
      </xdr:spPr>
    </xdr:pic>
    <xdr:clientData/>
  </xdr:twoCellAnchor>
  <xdr:twoCellAnchor editAs="oneCell">
    <xdr:from>
      <xdr:col>0</xdr:col>
      <xdr:colOff>7938</xdr:colOff>
      <xdr:row>16</xdr:row>
      <xdr:rowOff>15877</xdr:rowOff>
    </xdr:from>
    <xdr:to>
      <xdr:col>0</xdr:col>
      <xdr:colOff>1198563</xdr:colOff>
      <xdr:row>17</xdr:row>
      <xdr:rowOff>126</xdr:rowOff>
    </xdr:to>
    <xdr:pic>
      <xdr:nvPicPr>
        <xdr:cNvPr id="7" name="Рисунок 6" descr="00030-2950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38281"/>
        <a:stretch>
          <a:fillRect/>
        </a:stretch>
      </xdr:blipFill>
      <xdr:spPr>
        <a:xfrm>
          <a:off x="7938" y="4445002"/>
          <a:ext cx="1190625" cy="738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15876</xdr:rowOff>
    </xdr:from>
    <xdr:to>
      <xdr:col>1</xdr:col>
      <xdr:colOff>0</xdr:colOff>
      <xdr:row>17</xdr:row>
      <xdr:rowOff>749301</xdr:rowOff>
    </xdr:to>
    <xdr:pic>
      <xdr:nvPicPr>
        <xdr:cNvPr id="10" name="Рисунок 9" descr="00030-29901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b="39844"/>
        <a:stretch>
          <a:fillRect/>
        </a:stretch>
      </xdr:blipFill>
      <xdr:spPr>
        <a:xfrm>
          <a:off x="0" y="5197476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15877</xdr:colOff>
      <xdr:row>18</xdr:row>
      <xdr:rowOff>15876</xdr:rowOff>
    </xdr:from>
    <xdr:to>
      <xdr:col>0</xdr:col>
      <xdr:colOff>1198565</xdr:colOff>
      <xdr:row>18</xdr:row>
      <xdr:rowOff>749301</xdr:rowOff>
    </xdr:to>
    <xdr:pic>
      <xdr:nvPicPr>
        <xdr:cNvPr id="14" name="Рисунок 13" descr="020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31250" b="8594"/>
        <a:stretch>
          <a:fillRect/>
        </a:stretch>
      </xdr:blipFill>
      <xdr:spPr>
        <a:xfrm>
          <a:off x="15877" y="8215314"/>
          <a:ext cx="11826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23814</xdr:rowOff>
    </xdr:from>
    <xdr:to>
      <xdr:col>1</xdr:col>
      <xdr:colOff>0</xdr:colOff>
      <xdr:row>19</xdr:row>
      <xdr:rowOff>747714</xdr:rowOff>
    </xdr:to>
    <xdr:pic>
      <xdr:nvPicPr>
        <xdr:cNvPr id="15" name="Рисунок 14" descr="02010-14413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b="40157"/>
        <a:stretch>
          <a:fillRect/>
        </a:stretch>
      </xdr:blipFill>
      <xdr:spPr>
        <a:xfrm>
          <a:off x="0" y="8977314"/>
          <a:ext cx="120650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15876</xdr:rowOff>
    </xdr:from>
    <xdr:to>
      <xdr:col>1</xdr:col>
      <xdr:colOff>9525</xdr:colOff>
      <xdr:row>20</xdr:row>
      <xdr:rowOff>739776</xdr:rowOff>
    </xdr:to>
    <xdr:pic>
      <xdr:nvPicPr>
        <xdr:cNvPr id="16" name="Рисунок 15" descr="02010-14449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b="40625"/>
        <a:stretch>
          <a:fillRect/>
        </a:stretch>
      </xdr:blipFill>
      <xdr:spPr>
        <a:xfrm>
          <a:off x="0" y="9723439"/>
          <a:ext cx="1216025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15876</xdr:rowOff>
    </xdr:from>
    <xdr:to>
      <xdr:col>1</xdr:col>
      <xdr:colOff>0</xdr:colOff>
      <xdr:row>22</xdr:row>
      <xdr:rowOff>749301</xdr:rowOff>
    </xdr:to>
    <xdr:pic>
      <xdr:nvPicPr>
        <xdr:cNvPr id="18" name="Рисунок 17" descr="02010-1449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39370"/>
        <a:stretch>
          <a:fillRect/>
        </a:stretch>
      </xdr:blipFill>
      <xdr:spPr>
        <a:xfrm>
          <a:off x="0" y="11985626"/>
          <a:ext cx="1206500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15876</xdr:rowOff>
    </xdr:from>
    <xdr:to>
      <xdr:col>0</xdr:col>
      <xdr:colOff>1200150</xdr:colOff>
      <xdr:row>24</xdr:row>
      <xdr:rowOff>749301</xdr:rowOff>
    </xdr:to>
    <xdr:pic>
      <xdr:nvPicPr>
        <xdr:cNvPr id="19" name="Рисунок 18" descr="02010-1449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b="39844"/>
        <a:stretch>
          <a:fillRect/>
        </a:stretch>
      </xdr:blipFill>
      <xdr:spPr>
        <a:xfrm>
          <a:off x="9525" y="13474701"/>
          <a:ext cx="11906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23814</xdr:rowOff>
    </xdr:from>
    <xdr:to>
      <xdr:col>0</xdr:col>
      <xdr:colOff>1200151</xdr:colOff>
      <xdr:row>25</xdr:row>
      <xdr:rowOff>728664</xdr:rowOff>
    </xdr:to>
    <xdr:pic>
      <xdr:nvPicPr>
        <xdr:cNvPr id="22" name="Рисунок 21" descr="23980-5690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b="41732"/>
        <a:stretch>
          <a:fillRect/>
        </a:stretch>
      </xdr:blipFill>
      <xdr:spPr>
        <a:xfrm>
          <a:off x="1" y="14987589"/>
          <a:ext cx="12001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15877</xdr:rowOff>
    </xdr:from>
    <xdr:to>
      <xdr:col>0</xdr:col>
      <xdr:colOff>1208642</xdr:colOff>
      <xdr:row>26</xdr:row>
      <xdr:rowOff>742951</xdr:rowOff>
    </xdr:to>
    <xdr:pic>
      <xdr:nvPicPr>
        <xdr:cNvPr id="23" name="Рисунок 22" descr="23980-5690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t="39844"/>
        <a:stretch>
          <a:fillRect/>
        </a:stretch>
      </xdr:blipFill>
      <xdr:spPr>
        <a:xfrm>
          <a:off x="0" y="15732127"/>
          <a:ext cx="1208642" cy="727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25401</xdr:rowOff>
    </xdr:from>
    <xdr:to>
      <xdr:col>1</xdr:col>
      <xdr:colOff>0</xdr:colOff>
      <xdr:row>27</xdr:row>
      <xdr:rowOff>730251</xdr:rowOff>
    </xdr:to>
    <xdr:pic>
      <xdr:nvPicPr>
        <xdr:cNvPr id="24" name="Рисунок 23" descr="23980-5699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b="41732"/>
        <a:stretch>
          <a:fillRect/>
        </a:stretch>
      </xdr:blipFill>
      <xdr:spPr>
        <a:xfrm>
          <a:off x="0" y="16519526"/>
          <a:ext cx="12065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15876</xdr:rowOff>
    </xdr:from>
    <xdr:to>
      <xdr:col>1</xdr:col>
      <xdr:colOff>0</xdr:colOff>
      <xdr:row>21</xdr:row>
      <xdr:rowOff>749301</xdr:rowOff>
    </xdr:to>
    <xdr:pic>
      <xdr:nvPicPr>
        <xdr:cNvPr id="25" name="Рисунок 24" descr="02010-1445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b="39370"/>
        <a:stretch>
          <a:fillRect/>
        </a:stretch>
      </xdr:blipFill>
      <xdr:spPr>
        <a:xfrm>
          <a:off x="0" y="10477501"/>
          <a:ext cx="1206500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15876</xdr:rowOff>
    </xdr:from>
    <xdr:to>
      <xdr:col>1</xdr:col>
      <xdr:colOff>0</xdr:colOff>
      <xdr:row>23</xdr:row>
      <xdr:rowOff>749301</xdr:rowOff>
    </xdr:to>
    <xdr:pic>
      <xdr:nvPicPr>
        <xdr:cNvPr id="26" name="Рисунок 25" descr="02010-1572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b="40310"/>
        <a:stretch>
          <a:fillRect/>
        </a:stretch>
      </xdr:blipFill>
      <xdr:spPr>
        <a:xfrm>
          <a:off x="0" y="12739689"/>
          <a:ext cx="12065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H9" sqref="H9:L9"/>
    </sheetView>
  </sheetViews>
  <sheetFormatPr defaultRowHeight="15" x14ac:dyDescent="0.25"/>
  <cols>
    <col min="1" max="1" width="18.140625" customWidth="1"/>
    <col min="2" max="2" width="6" customWidth="1"/>
    <col min="3" max="3" width="17" customWidth="1"/>
    <col min="4" max="4" width="18.28515625" customWidth="1"/>
    <col min="5" max="5" width="11.5703125" customWidth="1"/>
    <col min="6" max="6" width="14.85546875" customWidth="1"/>
    <col min="7" max="7" width="19" style="42" customWidth="1"/>
    <col min="8" max="8" width="21.28515625" style="43" customWidth="1"/>
    <col min="9" max="9" width="21.28515625" style="44" hidden="1" customWidth="1"/>
    <col min="10" max="10" width="21.28515625" style="44" customWidth="1"/>
    <col min="11" max="11" width="21.28515625" style="44" hidden="1" customWidth="1"/>
    <col min="12" max="12" width="21.28515625" style="44" customWidth="1"/>
    <col min="13" max="13" width="21.28515625" style="41" hidden="1" customWidth="1"/>
    <col min="14" max="14" width="21.28515625" style="41" customWidth="1"/>
    <col min="15" max="15" width="0" hidden="1" customWidth="1"/>
  </cols>
  <sheetData>
    <row r="1" spans="1:17" ht="27.75" customHeight="1" x14ac:dyDescent="0.25">
      <c r="A1" s="1" t="s">
        <v>0</v>
      </c>
      <c r="B1" s="1"/>
      <c r="C1" s="2"/>
      <c r="D1" s="79" t="s">
        <v>37</v>
      </c>
      <c r="E1" s="79"/>
      <c r="F1" s="79"/>
      <c r="G1" s="79"/>
      <c r="H1" s="16"/>
      <c r="I1" s="16"/>
      <c r="J1" s="86" t="s">
        <v>39</v>
      </c>
      <c r="K1" s="86"/>
      <c r="L1" s="86"/>
      <c r="M1" s="86"/>
      <c r="N1" s="86"/>
    </row>
    <row r="2" spans="1:17" ht="27.75" customHeight="1" x14ac:dyDescent="0.25">
      <c r="A2" s="1"/>
      <c r="B2" s="1"/>
      <c r="C2" s="3"/>
      <c r="D2" s="80"/>
      <c r="E2" s="80"/>
      <c r="F2" s="80"/>
      <c r="G2" s="80"/>
      <c r="H2" s="17"/>
      <c r="I2" s="17"/>
      <c r="J2" s="86"/>
      <c r="K2" s="86"/>
      <c r="L2" s="86"/>
      <c r="M2" s="86"/>
      <c r="N2" s="86"/>
    </row>
    <row r="3" spans="1:17" ht="27.75" customHeight="1" x14ac:dyDescent="0.25">
      <c r="A3" s="1"/>
      <c r="B3" s="1"/>
      <c r="C3" s="4"/>
      <c r="D3" s="81"/>
      <c r="E3" s="81"/>
      <c r="F3" s="81"/>
      <c r="G3" s="81"/>
      <c r="H3" s="18"/>
      <c r="I3" s="18"/>
      <c r="J3" s="87"/>
      <c r="K3" s="87"/>
      <c r="L3" s="87"/>
      <c r="M3" s="87"/>
      <c r="N3" s="87"/>
    </row>
    <row r="4" spans="1:17" ht="18" customHeight="1" x14ac:dyDescent="0.25">
      <c r="A4" s="82" t="s">
        <v>2</v>
      </c>
      <c r="B4" s="82"/>
      <c r="C4" s="82"/>
      <c r="D4" s="83" t="s">
        <v>31</v>
      </c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7" ht="18" customHeight="1" x14ac:dyDescent="0.25">
      <c r="A5" s="85" t="s">
        <v>3</v>
      </c>
      <c r="B5" s="85"/>
      <c r="C5" s="85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7" ht="18" customHeight="1" thickBot="1" x14ac:dyDescent="0.3">
      <c r="A6" s="76" t="s">
        <v>4</v>
      </c>
      <c r="B6" s="76"/>
      <c r="C6" s="76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7" ht="29.25" customHeight="1" thickTop="1" x14ac:dyDescent="0.2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23"/>
      <c r="N7" s="50">
        <f>SUM(O14:O339)</f>
        <v>0</v>
      </c>
    </row>
    <row r="8" spans="1:17" ht="21" customHeight="1" thickBot="1" x14ac:dyDescent="0.3">
      <c r="A8" s="52"/>
      <c r="B8" s="53"/>
      <c r="C8" s="53"/>
      <c r="D8" s="53"/>
      <c r="E8" s="53"/>
      <c r="F8" s="53"/>
      <c r="G8" s="54"/>
      <c r="H8" s="24">
        <f>SUM(I14:I328)</f>
        <v>0</v>
      </c>
      <c r="I8" s="25"/>
      <c r="J8" s="26">
        <f>SUM(K14:K328)</f>
        <v>0</v>
      </c>
      <c r="K8" s="25"/>
      <c r="L8" s="27">
        <f>SUM(M14:M328)</f>
        <v>0</v>
      </c>
      <c r="M8" s="28"/>
      <c r="N8" s="51"/>
      <c r="O8" s="34"/>
      <c r="P8" s="34"/>
      <c r="Q8" s="34"/>
    </row>
    <row r="9" spans="1:17" ht="18" customHeight="1" thickTop="1" x14ac:dyDescent="0.25">
      <c r="A9" s="55" t="s">
        <v>48</v>
      </c>
      <c r="B9" s="58" t="s">
        <v>49</v>
      </c>
      <c r="C9" s="61" t="s">
        <v>1</v>
      </c>
      <c r="D9" s="61" t="s">
        <v>50</v>
      </c>
      <c r="E9" s="64" t="s">
        <v>54</v>
      </c>
      <c r="F9" s="64" t="s">
        <v>51</v>
      </c>
      <c r="G9" s="67" t="s">
        <v>52</v>
      </c>
      <c r="H9" s="70" t="s">
        <v>56</v>
      </c>
      <c r="I9" s="71"/>
      <c r="J9" s="71"/>
      <c r="K9" s="71"/>
      <c r="L9" s="72"/>
      <c r="M9" s="35"/>
      <c r="N9" s="73" t="s">
        <v>53</v>
      </c>
      <c r="O9" s="34"/>
      <c r="P9" s="34"/>
      <c r="Q9" s="34"/>
    </row>
    <row r="10" spans="1:17" ht="18.75" customHeight="1" x14ac:dyDescent="0.25">
      <c r="A10" s="56"/>
      <c r="B10" s="59"/>
      <c r="C10" s="62"/>
      <c r="D10" s="62"/>
      <c r="E10" s="65"/>
      <c r="F10" s="65"/>
      <c r="G10" s="68"/>
      <c r="H10" s="36" t="s">
        <v>40</v>
      </c>
      <c r="I10" s="37"/>
      <c r="J10" s="38" t="s">
        <v>41</v>
      </c>
      <c r="K10" s="37"/>
      <c r="L10" s="38" t="s">
        <v>42</v>
      </c>
      <c r="M10" s="39"/>
      <c r="N10" s="74"/>
      <c r="O10" s="34"/>
      <c r="P10" s="34"/>
      <c r="Q10" s="34"/>
    </row>
    <row r="11" spans="1:17" ht="17.25" customHeight="1" x14ac:dyDescent="0.25">
      <c r="A11" s="56"/>
      <c r="B11" s="59"/>
      <c r="C11" s="62"/>
      <c r="D11" s="62"/>
      <c r="E11" s="65"/>
      <c r="F11" s="65"/>
      <c r="G11" s="68"/>
      <c r="H11" s="70" t="s">
        <v>43</v>
      </c>
      <c r="I11" s="71"/>
      <c r="J11" s="71"/>
      <c r="K11" s="71"/>
      <c r="L11" s="72"/>
      <c r="M11" s="35"/>
      <c r="N11" s="74"/>
      <c r="O11" s="34"/>
      <c r="P11" s="34"/>
      <c r="Q11" s="34"/>
    </row>
    <row r="12" spans="1:17" ht="18" customHeight="1" x14ac:dyDescent="0.25">
      <c r="A12" s="57"/>
      <c r="B12" s="60"/>
      <c r="C12" s="63"/>
      <c r="D12" s="63"/>
      <c r="E12" s="66"/>
      <c r="F12" s="66"/>
      <c r="G12" s="69"/>
      <c r="H12" s="40" t="s">
        <v>44</v>
      </c>
      <c r="I12" s="38"/>
      <c r="J12" s="38" t="s">
        <v>45</v>
      </c>
      <c r="K12" s="38"/>
      <c r="L12" s="38" t="s">
        <v>46</v>
      </c>
      <c r="M12" s="39"/>
      <c r="N12" s="75"/>
      <c r="O12" s="34"/>
      <c r="P12" s="34"/>
      <c r="Q12" s="34"/>
    </row>
    <row r="13" spans="1:17" ht="12" customHeight="1" thickBot="1" x14ac:dyDescent="0.3">
      <c r="A13" s="5"/>
      <c r="B13" s="5"/>
      <c r="C13" s="5"/>
      <c r="D13" s="5"/>
      <c r="E13" s="5"/>
      <c r="F13" s="5"/>
      <c r="G13" s="45"/>
      <c r="H13" s="19"/>
      <c r="I13" s="20"/>
      <c r="J13" s="20"/>
      <c r="K13" s="20"/>
      <c r="L13" s="20"/>
      <c r="M13" s="21"/>
      <c r="N13" s="22"/>
    </row>
    <row r="14" spans="1:17" ht="59.25" customHeight="1" thickTop="1" x14ac:dyDescent="0.25">
      <c r="A14" s="15"/>
      <c r="B14" s="9">
        <v>1</v>
      </c>
      <c r="C14" s="12" t="s">
        <v>5</v>
      </c>
      <c r="D14" s="6" t="s">
        <v>11</v>
      </c>
      <c r="E14" s="6" t="s">
        <v>32</v>
      </c>
      <c r="F14" s="11" t="s">
        <v>38</v>
      </c>
      <c r="G14" s="46">
        <v>206</v>
      </c>
      <c r="H14" s="29">
        <v>1.92</v>
      </c>
      <c r="I14" s="30">
        <f t="shared" ref="I14:I15" si="0">H14*N14</f>
        <v>0</v>
      </c>
      <c r="J14" s="31">
        <v>1.78</v>
      </c>
      <c r="K14" s="30">
        <f t="shared" ref="K14:K15" si="1">J14*N14</f>
        <v>0</v>
      </c>
      <c r="L14" s="32">
        <v>1.64</v>
      </c>
      <c r="M14" s="33">
        <f t="shared" ref="M14:M28" si="2">L14*N14</f>
        <v>0</v>
      </c>
      <c r="N14" s="33"/>
      <c r="O14" s="41">
        <f t="shared" ref="O14:O28" si="3">N14*1</f>
        <v>0</v>
      </c>
    </row>
    <row r="15" spans="1:17" ht="59.25" customHeight="1" x14ac:dyDescent="0.25">
      <c r="A15" s="15"/>
      <c r="B15" s="8">
        <v>2</v>
      </c>
      <c r="C15" s="13" t="s">
        <v>6</v>
      </c>
      <c r="D15" s="7" t="s">
        <v>33</v>
      </c>
      <c r="E15" s="7" t="s">
        <v>32</v>
      </c>
      <c r="F15" s="11" t="s">
        <v>38</v>
      </c>
      <c r="G15" s="46">
        <v>149</v>
      </c>
      <c r="H15" s="29">
        <v>1.39</v>
      </c>
      <c r="I15" s="30">
        <f t="shared" si="0"/>
        <v>0</v>
      </c>
      <c r="J15" s="31">
        <v>1.29</v>
      </c>
      <c r="K15" s="30">
        <f t="shared" si="1"/>
        <v>0</v>
      </c>
      <c r="L15" s="32">
        <v>1.19</v>
      </c>
      <c r="M15" s="33">
        <f t="shared" si="2"/>
        <v>0</v>
      </c>
      <c r="N15" s="33"/>
      <c r="O15" s="41">
        <f t="shared" si="3"/>
        <v>0</v>
      </c>
    </row>
    <row r="16" spans="1:17" ht="59.25" customHeight="1" x14ac:dyDescent="0.25">
      <c r="A16" s="15"/>
      <c r="B16" s="8">
        <v>3</v>
      </c>
      <c r="C16" s="13" t="s">
        <v>7</v>
      </c>
      <c r="D16" s="7" t="s">
        <v>12</v>
      </c>
      <c r="E16" s="7" t="s">
        <v>32</v>
      </c>
      <c r="F16" s="11" t="s">
        <v>38</v>
      </c>
      <c r="G16" s="46">
        <v>149</v>
      </c>
      <c r="H16" s="29">
        <v>1.39</v>
      </c>
      <c r="I16" s="30">
        <f t="shared" ref="I16:I28" si="4">H16*N16</f>
        <v>0</v>
      </c>
      <c r="J16" s="31">
        <v>1.29</v>
      </c>
      <c r="K16" s="30">
        <f t="shared" ref="K16:K28" si="5">J16*N16</f>
        <v>0</v>
      </c>
      <c r="L16" s="32">
        <v>1.19</v>
      </c>
      <c r="M16" s="33">
        <f t="shared" si="2"/>
        <v>0</v>
      </c>
      <c r="N16" s="33"/>
      <c r="O16" s="41">
        <f t="shared" si="3"/>
        <v>0</v>
      </c>
    </row>
    <row r="17" spans="1:15" ht="59.25" customHeight="1" x14ac:dyDescent="0.25">
      <c r="A17" s="15"/>
      <c r="B17" s="8">
        <v>4</v>
      </c>
      <c r="C17" s="13" t="s">
        <v>8</v>
      </c>
      <c r="D17" s="7" t="s">
        <v>10</v>
      </c>
      <c r="E17" s="7" t="s">
        <v>32</v>
      </c>
      <c r="F17" s="11" t="s">
        <v>38</v>
      </c>
      <c r="G17" s="46">
        <v>149</v>
      </c>
      <c r="H17" s="29">
        <v>1.39</v>
      </c>
      <c r="I17" s="30">
        <f t="shared" si="4"/>
        <v>0</v>
      </c>
      <c r="J17" s="31">
        <v>1.29</v>
      </c>
      <c r="K17" s="30">
        <f t="shared" si="5"/>
        <v>0</v>
      </c>
      <c r="L17" s="32">
        <v>1.19</v>
      </c>
      <c r="M17" s="33">
        <f t="shared" si="2"/>
        <v>0</v>
      </c>
      <c r="N17" s="33"/>
      <c r="O17" s="41">
        <f t="shared" si="3"/>
        <v>0</v>
      </c>
    </row>
    <row r="18" spans="1:15" ht="59.25" customHeight="1" x14ac:dyDescent="0.25">
      <c r="A18" s="15"/>
      <c r="B18" s="8">
        <v>5</v>
      </c>
      <c r="C18" s="13" t="s">
        <v>9</v>
      </c>
      <c r="D18" s="7" t="s">
        <v>13</v>
      </c>
      <c r="E18" s="7" t="s">
        <v>32</v>
      </c>
      <c r="F18" s="11" t="s">
        <v>38</v>
      </c>
      <c r="G18" s="46">
        <v>149</v>
      </c>
      <c r="H18" s="29">
        <v>1.39</v>
      </c>
      <c r="I18" s="30">
        <f t="shared" si="4"/>
        <v>0</v>
      </c>
      <c r="J18" s="31">
        <v>1.29</v>
      </c>
      <c r="K18" s="30">
        <f t="shared" si="5"/>
        <v>0</v>
      </c>
      <c r="L18" s="32">
        <v>1.19</v>
      </c>
      <c r="M18" s="33">
        <f t="shared" si="2"/>
        <v>0</v>
      </c>
      <c r="N18" s="33"/>
      <c r="O18" s="41">
        <f t="shared" si="3"/>
        <v>0</v>
      </c>
    </row>
    <row r="19" spans="1:15" ht="59.25" customHeight="1" x14ac:dyDescent="0.25">
      <c r="A19" s="15"/>
      <c r="B19" s="8">
        <v>9</v>
      </c>
      <c r="C19" s="14" t="s">
        <v>30</v>
      </c>
      <c r="D19" s="7" t="s">
        <v>17</v>
      </c>
      <c r="E19" s="7" t="s">
        <v>32</v>
      </c>
      <c r="F19" s="11" t="s">
        <v>38</v>
      </c>
      <c r="G19" s="46">
        <v>149</v>
      </c>
      <c r="H19" s="29">
        <v>1.39</v>
      </c>
      <c r="I19" s="30">
        <f t="shared" si="4"/>
        <v>0</v>
      </c>
      <c r="J19" s="31">
        <v>1.29</v>
      </c>
      <c r="K19" s="30">
        <f t="shared" si="5"/>
        <v>0</v>
      </c>
      <c r="L19" s="32">
        <v>1.19</v>
      </c>
      <c r="M19" s="33">
        <f t="shared" si="2"/>
        <v>0</v>
      </c>
      <c r="N19" s="33"/>
      <c r="O19" s="41">
        <f t="shared" si="3"/>
        <v>0</v>
      </c>
    </row>
    <row r="20" spans="1:15" ht="59.25" customHeight="1" x14ac:dyDescent="0.25">
      <c r="A20" s="15"/>
      <c r="B20" s="8">
        <v>10</v>
      </c>
      <c r="C20" s="13" t="s">
        <v>25</v>
      </c>
      <c r="D20" s="7" t="s">
        <v>18</v>
      </c>
      <c r="E20" s="7" t="s">
        <v>32</v>
      </c>
      <c r="F20" s="11" t="s">
        <v>38</v>
      </c>
      <c r="G20" s="46">
        <v>149</v>
      </c>
      <c r="H20" s="29">
        <v>1.39</v>
      </c>
      <c r="I20" s="30">
        <f t="shared" si="4"/>
        <v>0</v>
      </c>
      <c r="J20" s="31">
        <v>1.29</v>
      </c>
      <c r="K20" s="30">
        <f t="shared" si="5"/>
        <v>0</v>
      </c>
      <c r="L20" s="32">
        <v>1.19</v>
      </c>
      <c r="M20" s="33">
        <f t="shared" ref="M20" si="6">L20*N20</f>
        <v>0</v>
      </c>
      <c r="N20" s="33"/>
      <c r="O20" s="41">
        <f t="shared" si="3"/>
        <v>0</v>
      </c>
    </row>
    <row r="21" spans="1:15" ht="59.25" customHeight="1" x14ac:dyDescent="0.25">
      <c r="A21" s="15"/>
      <c r="B21" s="8">
        <v>11</v>
      </c>
      <c r="C21" s="13" t="s">
        <v>24</v>
      </c>
      <c r="D21" s="7" t="s">
        <v>19</v>
      </c>
      <c r="E21" s="7" t="s">
        <v>32</v>
      </c>
      <c r="F21" s="11" t="s">
        <v>38</v>
      </c>
      <c r="G21" s="46">
        <v>149</v>
      </c>
      <c r="H21" s="29">
        <v>1.39</v>
      </c>
      <c r="I21" s="30">
        <f t="shared" si="4"/>
        <v>0</v>
      </c>
      <c r="J21" s="31">
        <v>1.29</v>
      </c>
      <c r="K21" s="30">
        <f t="shared" si="5"/>
        <v>0</v>
      </c>
      <c r="L21" s="32">
        <v>1.19</v>
      </c>
      <c r="M21" s="33">
        <f t="shared" si="2"/>
        <v>0</v>
      </c>
      <c r="N21" s="33"/>
      <c r="O21" s="41">
        <f t="shared" si="3"/>
        <v>0</v>
      </c>
    </row>
    <row r="22" spans="1:15" ht="59.25" customHeight="1" x14ac:dyDescent="0.25">
      <c r="A22" s="10"/>
      <c r="B22" s="8">
        <v>12</v>
      </c>
      <c r="C22" s="13" t="s">
        <v>26</v>
      </c>
      <c r="D22" s="7" t="s">
        <v>20</v>
      </c>
      <c r="E22" s="7" t="s">
        <v>32</v>
      </c>
      <c r="F22" s="11" t="s">
        <v>38</v>
      </c>
      <c r="G22" s="46">
        <v>149</v>
      </c>
      <c r="H22" s="29">
        <v>1.39</v>
      </c>
      <c r="I22" s="30">
        <f t="shared" si="4"/>
        <v>0</v>
      </c>
      <c r="J22" s="31">
        <v>1.29</v>
      </c>
      <c r="K22" s="30">
        <f t="shared" si="5"/>
        <v>0</v>
      </c>
      <c r="L22" s="32">
        <v>1.19</v>
      </c>
      <c r="M22" s="33">
        <f t="shared" si="2"/>
        <v>0</v>
      </c>
      <c r="N22" s="33"/>
      <c r="O22" s="41">
        <f t="shared" si="3"/>
        <v>0</v>
      </c>
    </row>
    <row r="23" spans="1:15" ht="59.25" customHeight="1" x14ac:dyDescent="0.25">
      <c r="A23" s="15"/>
      <c r="B23" s="8">
        <v>14</v>
      </c>
      <c r="C23" s="13" t="s">
        <v>29</v>
      </c>
      <c r="D23" s="7" t="s">
        <v>21</v>
      </c>
      <c r="E23" s="7" t="s">
        <v>32</v>
      </c>
      <c r="F23" s="11" t="s">
        <v>38</v>
      </c>
      <c r="G23" s="46">
        <v>149</v>
      </c>
      <c r="H23" s="29">
        <v>1.39</v>
      </c>
      <c r="I23" s="30">
        <f t="shared" si="4"/>
        <v>0</v>
      </c>
      <c r="J23" s="31">
        <v>1.29</v>
      </c>
      <c r="K23" s="30">
        <f t="shared" si="5"/>
        <v>0</v>
      </c>
      <c r="L23" s="32">
        <v>1.19</v>
      </c>
      <c r="M23" s="33">
        <f t="shared" si="2"/>
        <v>0</v>
      </c>
      <c r="N23" s="33"/>
      <c r="O23" s="41">
        <f t="shared" si="3"/>
        <v>0</v>
      </c>
    </row>
    <row r="24" spans="1:15" ht="59.25" customHeight="1" x14ac:dyDescent="0.25">
      <c r="A24" s="15"/>
      <c r="B24" s="8">
        <v>15</v>
      </c>
      <c r="C24" s="13" t="s">
        <v>28</v>
      </c>
      <c r="D24" s="7" t="s">
        <v>22</v>
      </c>
      <c r="E24" s="7" t="s">
        <v>32</v>
      </c>
      <c r="F24" s="11" t="s">
        <v>38</v>
      </c>
      <c r="G24" s="46">
        <v>149</v>
      </c>
      <c r="H24" s="29">
        <v>1.39</v>
      </c>
      <c r="I24" s="30">
        <f t="shared" si="4"/>
        <v>0</v>
      </c>
      <c r="J24" s="31">
        <v>1.29</v>
      </c>
      <c r="K24" s="30">
        <f t="shared" si="5"/>
        <v>0</v>
      </c>
      <c r="L24" s="32">
        <v>1.19</v>
      </c>
      <c r="M24" s="33">
        <f t="shared" si="2"/>
        <v>0</v>
      </c>
      <c r="N24" s="33"/>
      <c r="O24" s="41">
        <f t="shared" si="3"/>
        <v>0</v>
      </c>
    </row>
    <row r="25" spans="1:15" ht="59.25" customHeight="1" x14ac:dyDescent="0.25">
      <c r="A25" s="15"/>
      <c r="B25" s="8">
        <v>16</v>
      </c>
      <c r="C25" s="13" t="s">
        <v>27</v>
      </c>
      <c r="D25" s="7" t="s">
        <v>23</v>
      </c>
      <c r="E25" s="7" t="s">
        <v>32</v>
      </c>
      <c r="F25" s="11" t="s">
        <v>38</v>
      </c>
      <c r="G25" s="46">
        <v>149</v>
      </c>
      <c r="H25" s="29">
        <v>1.39</v>
      </c>
      <c r="I25" s="30">
        <f t="shared" si="4"/>
        <v>0</v>
      </c>
      <c r="J25" s="31">
        <v>1.29</v>
      </c>
      <c r="K25" s="30">
        <f t="shared" si="5"/>
        <v>0</v>
      </c>
      <c r="L25" s="32">
        <v>1.19</v>
      </c>
      <c r="M25" s="33">
        <f>L25*N25</f>
        <v>0</v>
      </c>
      <c r="N25" s="33"/>
      <c r="O25" s="41">
        <f t="shared" si="3"/>
        <v>0</v>
      </c>
    </row>
    <row r="26" spans="1:15" ht="59.25" customHeight="1" x14ac:dyDescent="0.25">
      <c r="A26" s="15"/>
      <c r="B26" s="8">
        <v>18</v>
      </c>
      <c r="C26" s="13" t="s">
        <v>14</v>
      </c>
      <c r="D26" s="7" t="s">
        <v>34</v>
      </c>
      <c r="E26" s="7" t="s">
        <v>32</v>
      </c>
      <c r="F26" s="11" t="s">
        <v>38</v>
      </c>
      <c r="G26" s="46">
        <v>149</v>
      </c>
      <c r="H26" s="29">
        <v>1.39</v>
      </c>
      <c r="I26" s="30">
        <f t="shared" si="4"/>
        <v>0</v>
      </c>
      <c r="J26" s="31">
        <v>1.29</v>
      </c>
      <c r="K26" s="30">
        <f t="shared" si="5"/>
        <v>0</v>
      </c>
      <c r="L26" s="32">
        <v>1.19</v>
      </c>
      <c r="M26" s="33">
        <f t="shared" si="2"/>
        <v>0</v>
      </c>
      <c r="N26" s="33"/>
      <c r="O26" s="41">
        <f t="shared" si="3"/>
        <v>0</v>
      </c>
    </row>
    <row r="27" spans="1:15" ht="59.25" customHeight="1" x14ac:dyDescent="0.25">
      <c r="A27" s="10"/>
      <c r="B27" s="8">
        <v>19</v>
      </c>
      <c r="C27" s="13" t="s">
        <v>15</v>
      </c>
      <c r="D27" s="7" t="s">
        <v>35</v>
      </c>
      <c r="E27" s="7" t="s">
        <v>32</v>
      </c>
      <c r="F27" s="11" t="s">
        <v>38</v>
      </c>
      <c r="G27" s="46">
        <v>149</v>
      </c>
      <c r="H27" s="29">
        <v>1.39</v>
      </c>
      <c r="I27" s="30">
        <f t="shared" si="4"/>
        <v>0</v>
      </c>
      <c r="J27" s="31">
        <v>1.29</v>
      </c>
      <c r="K27" s="30">
        <f t="shared" si="5"/>
        <v>0</v>
      </c>
      <c r="L27" s="32">
        <v>1.19</v>
      </c>
      <c r="M27" s="33">
        <f t="shared" si="2"/>
        <v>0</v>
      </c>
      <c r="N27" s="33"/>
      <c r="O27" s="41">
        <f t="shared" si="3"/>
        <v>0</v>
      </c>
    </row>
    <row r="28" spans="1:15" ht="59.25" customHeight="1" x14ac:dyDescent="0.25">
      <c r="A28" s="15"/>
      <c r="B28" s="9">
        <v>20</v>
      </c>
      <c r="C28" s="12" t="s">
        <v>16</v>
      </c>
      <c r="D28" s="6" t="s">
        <v>36</v>
      </c>
      <c r="E28" s="6" t="s">
        <v>32</v>
      </c>
      <c r="F28" s="11" t="s">
        <v>38</v>
      </c>
      <c r="G28" s="47">
        <v>149</v>
      </c>
      <c r="H28" s="29">
        <v>1.39</v>
      </c>
      <c r="I28" s="30">
        <f t="shared" si="4"/>
        <v>0</v>
      </c>
      <c r="J28" s="31">
        <v>1.29</v>
      </c>
      <c r="K28" s="30">
        <f t="shared" si="5"/>
        <v>0</v>
      </c>
      <c r="L28" s="32">
        <v>1.19</v>
      </c>
      <c r="M28" s="33">
        <f t="shared" si="2"/>
        <v>0</v>
      </c>
      <c r="N28" s="33"/>
      <c r="O28" s="41">
        <f t="shared" si="3"/>
        <v>0</v>
      </c>
    </row>
    <row r="30" spans="1:15" ht="18.75" x14ac:dyDescent="0.25">
      <c r="A30" s="48" t="s">
        <v>55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</sheetData>
  <mergeCells count="22">
    <mergeCell ref="A6:C6"/>
    <mergeCell ref="D6:N6"/>
    <mergeCell ref="D1:G3"/>
    <mergeCell ref="A4:C4"/>
    <mergeCell ref="D4:N4"/>
    <mergeCell ref="A5:C5"/>
    <mergeCell ref="D5:N5"/>
    <mergeCell ref="J1:N3"/>
    <mergeCell ref="A30:N30"/>
    <mergeCell ref="N7:N8"/>
    <mergeCell ref="A8:G8"/>
    <mergeCell ref="A9:A12"/>
    <mergeCell ref="B9:B12"/>
    <mergeCell ref="C9:C12"/>
    <mergeCell ref="D9:D12"/>
    <mergeCell ref="E9:E12"/>
    <mergeCell ref="F9:F12"/>
    <mergeCell ref="G9:G12"/>
    <mergeCell ref="H9:L9"/>
    <mergeCell ref="N9:N12"/>
    <mergeCell ref="H11:L11"/>
    <mergeCell ref="A7:L7"/>
  </mergeCells>
  <pageMargins left="0.7" right="0.7" top="0.75" bottom="0.75" header="0.3" footer="0.3"/>
  <pageSetup paperSize="9" orientation="portrait" r:id="rId1"/>
  <ignoredErrors>
    <ignoredError sqref="C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2017-07-17T13:56:19Z</cp:lastPrinted>
  <dcterms:created xsi:type="dcterms:W3CDTF">2016-10-20T14:27:03Z</dcterms:created>
  <dcterms:modified xsi:type="dcterms:W3CDTF">2022-07-07T12:44:30Z</dcterms:modified>
</cp:coreProperties>
</file>