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90" yWindow="-120" windowWidth="10215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Лист1!$G$13:$G$31</definedName>
  </definedNames>
  <calcPr calcId="144525" refMode="R1C1"/>
</workbook>
</file>

<file path=xl/calcChain.xml><?xml version="1.0" encoding="utf-8"?>
<calcChain xmlns="http://schemas.openxmlformats.org/spreadsheetml/2006/main">
  <c r="M29" i="1" l="1"/>
  <c r="K29" i="1"/>
  <c r="I29" i="1"/>
  <c r="M31" i="1"/>
  <c r="K31" i="1"/>
  <c r="I31" i="1"/>
  <c r="M30" i="1"/>
  <c r="K30" i="1"/>
  <c r="I30" i="1"/>
  <c r="M22" i="1"/>
  <c r="K22" i="1"/>
  <c r="I22" i="1"/>
  <c r="M23" i="1"/>
  <c r="K23" i="1"/>
  <c r="I23" i="1"/>
  <c r="M18" i="1"/>
  <c r="K18" i="1"/>
  <c r="I18" i="1"/>
  <c r="M17" i="1"/>
  <c r="K17" i="1"/>
  <c r="I17" i="1"/>
  <c r="M16" i="1"/>
  <c r="K16" i="1"/>
  <c r="I16" i="1"/>
  <c r="M25" i="1"/>
  <c r="K25" i="1"/>
  <c r="I25" i="1"/>
  <c r="M21" i="1"/>
  <c r="K21" i="1"/>
  <c r="I21" i="1"/>
  <c r="M26" i="1"/>
  <c r="K26" i="1"/>
  <c r="I26" i="1"/>
  <c r="O7" i="1"/>
  <c r="M28" i="1"/>
  <c r="K28" i="1"/>
  <c r="I28" i="1"/>
  <c r="M27" i="1"/>
  <c r="K27" i="1"/>
  <c r="I27" i="1"/>
  <c r="M24" i="1"/>
  <c r="K24" i="1"/>
  <c r="I24" i="1"/>
  <c r="M20" i="1"/>
  <c r="K20" i="1"/>
  <c r="I20" i="1"/>
  <c r="M19" i="1"/>
  <c r="K19" i="1"/>
  <c r="I19" i="1"/>
  <c r="M15" i="1"/>
  <c r="K15" i="1"/>
  <c r="I15" i="1"/>
  <c r="M14" i="1"/>
  <c r="K14" i="1"/>
  <c r="I14" i="1"/>
  <c r="H8" i="1" l="1"/>
  <c r="J8" i="1"/>
  <c r="L8" i="1"/>
</calcChain>
</file>

<file path=xl/sharedStrings.xml><?xml version="1.0" encoding="utf-8"?>
<sst xmlns="http://schemas.openxmlformats.org/spreadsheetml/2006/main" count="116" uniqueCount="82">
  <si>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</si>
  <si>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</si>
  <si>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Артикул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</si>
  <si>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</si>
  <si>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</si>
  <si>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</si>
  <si>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</si>
  <si>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Цвет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</si>
  <si>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</si>
  <si>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</si>
  <si>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</si>
  <si>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</si>
  <si>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</si>
  <si>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</si>
  <si>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</si>
  <si>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</si>
  <si>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</si>
  <si>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</si>
  <si>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</si>
  <si>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</si>
  <si>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</si>
  <si>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</si>
  <si>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</si>
  <si>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</si>
  <si>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</si>
  <si>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</si>
  <si>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r>
      <t xml:space="preserve">Бусины Wibeduo, </t>
    </r>
    <r>
      <rPr>
        <sz val="12"/>
        <color indexed="8"/>
        <rFont val="Arial"/>
        <family val="2"/>
        <charset val="204"/>
      </rPr>
      <t>Чехия</t>
    </r>
  </si>
  <si>
    <t>00030/15726</t>
  </si>
  <si>
    <t>00030/28701</t>
  </si>
  <si>
    <t>00030/55004</t>
  </si>
  <si>
    <t>00030/55005</t>
  </si>
  <si>
    <t>00030/55006</t>
  </si>
  <si>
    <t>00030/65431</t>
  </si>
  <si>
    <t>03000</t>
  </si>
  <si>
    <t>03000/14413</t>
  </si>
  <si>
    <t>03000/15695</t>
  </si>
  <si>
    <t>03000/15726</t>
  </si>
  <si>
    <t>23980</t>
  </si>
  <si>
    <t>23980/14400</t>
  </si>
  <si>
    <t>23980/14415</t>
  </si>
  <si>
    <t>23980/90215</t>
  </si>
  <si>
    <t>63020/15495</t>
  </si>
  <si>
    <t>63020/86800</t>
  </si>
  <si>
    <t>93200</t>
  </si>
  <si>
    <t>93200/22601</t>
  </si>
  <si>
    <t>8x8 мм                              2 отв.  0,8 мм</t>
  </si>
  <si>
    <t>10 гр.,                      ~42-43 шт.</t>
  </si>
  <si>
    <t>Crystal AB</t>
  </si>
  <si>
    <t>Hematite</t>
  </si>
  <si>
    <t>Chalk Champagne Luster</t>
  </si>
  <si>
    <t>Chalk White</t>
  </si>
  <si>
    <t>Opaque Red</t>
  </si>
  <si>
    <t>Opaque Jet</t>
  </si>
  <si>
    <t>Jet Gold</t>
  </si>
  <si>
    <t>Jet Bronze</t>
  </si>
  <si>
    <t>Turquoise Travertin</t>
  </si>
  <si>
    <t>Opaque Red Valentinite</t>
  </si>
  <si>
    <t>Crystal Lazure Blue</t>
  </si>
  <si>
    <t>Crystal               Red Rainbow</t>
  </si>
  <si>
    <t>Crystal      Stormy Seas</t>
  </si>
  <si>
    <t>Turquoise Teracota Red</t>
  </si>
  <si>
    <t>Chalk White  Lila Vega Luster</t>
  </si>
  <si>
    <t>Chalk White    Lila Gold Luster</t>
  </si>
  <si>
    <t>Crystal          Metallic Copper</t>
  </si>
  <si>
    <t>Crystal           Lila Vega Luster</t>
  </si>
  <si>
    <t>опт: +7 499 157-65-90                                                                           опт: +7 499 157-31-51                                                              заказ отправлять на:                            optotdel18@yandex.ru</t>
  </si>
  <si>
    <t>Валюта расчёта: Доллар</t>
  </si>
  <si>
    <t xml:space="preserve">Наличие </t>
  </si>
  <si>
    <t>Цена при покупке только бусин на сумму:</t>
  </si>
  <si>
    <r>
      <rPr>
        <b/>
        <sz val="20"/>
        <color theme="0"/>
        <rFont val="Arial Narrow"/>
        <family val="2"/>
        <charset val="204"/>
      </rPr>
      <t>Заказ</t>
    </r>
    <r>
      <rPr>
        <sz val="20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</si>
  <si>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</si>
  <si>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</si>
  <si>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</si>
  <si>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</si>
  <si>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</si>
  <si>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</si>
  <si>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</si>
  <si>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Картинка</t>
  </si>
  <si>
    <t>П/ №</t>
  </si>
  <si>
    <t>размер</t>
  </si>
  <si>
    <t>Розничная цена</t>
  </si>
  <si>
    <t xml:space="preserve"> в начало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</si>
</sst>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гр.&quot;"/>
    <numFmt numFmtId="166" formatCode="_-[$$-409]* #,##0.00_ ;_-[$$-409]* \-#,##0.00\ ;_-[$$-409]* &quot;-&quot;??_ ;_-@_ 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rgb="FF006600"/>
      <name val="Verdana"/>
      <family val="2"/>
      <charset val="204"/>
    </font>
    <font>
      <b/>
      <sz val="16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20"/>
      <color theme="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/>
      <top/>
      <bottom style="thick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horizontal="left"/>
    </xf>
    <xf numFmtId="9" fontId="1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0" fillId="0" borderId="2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49" fontId="10" fillId="0" borderId="6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5" fillId="0" borderId="2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center" wrapText="1"/>
    </xf>
    <xf numFmtId="49" fontId="17" fillId="2" borderId="0" xfId="0" applyNumberFormat="1" applyFont="1" applyFill="1" applyBorder="1" applyAlignment="1"/>
    <xf numFmtId="49" fontId="17" fillId="2" borderId="9" xfId="0" applyNumberFormat="1" applyFont="1" applyFill="1" applyBorder="1" applyAlignment="1"/>
    <xf numFmtId="2" fontId="18" fillId="2" borderId="13" xfId="0" applyNumberFormat="1" applyFont="1" applyFill="1" applyBorder="1" applyAlignment="1">
      <alignment horizontal="center" vertical="center"/>
    </xf>
    <xf numFmtId="166" fontId="15" fillId="5" borderId="14" xfId="0" applyNumberFormat="1" applyFont="1" applyFill="1" applyBorder="1" applyAlignment="1">
      <alignment horizontal="center" vertical="center"/>
    </xf>
    <xf numFmtId="166" fontId="15" fillId="0" borderId="15" xfId="0" applyNumberFormat="1" applyFont="1" applyFill="1" applyBorder="1" applyAlignment="1">
      <alignment horizontal="center" vertical="center"/>
    </xf>
    <xf numFmtId="166" fontId="15" fillId="5" borderId="12" xfId="0" applyNumberFormat="1" applyFont="1" applyFill="1" applyBorder="1" applyAlignment="1">
      <alignment horizontal="center" vertical="center"/>
    </xf>
    <xf numFmtId="166" fontId="15" fillId="6" borderId="12" xfId="0" applyNumberFormat="1" applyFont="1" applyFill="1" applyBorder="1" applyAlignment="1">
      <alignment horizontal="center" vertical="center"/>
    </xf>
    <xf numFmtId="2" fontId="18" fillId="2" borderId="16" xfId="0" applyNumberFormat="1" applyFont="1" applyFill="1" applyBorder="1" applyAlignment="1">
      <alignment horizontal="center" vertical="center"/>
    </xf>
    <xf numFmtId="2" fontId="18" fillId="2" borderId="13" xfId="0" applyNumberFormat="1" applyFont="1" applyFill="1" applyBorder="1" applyAlignment="1">
      <alignment horizontal="center" vertical="center" textRotation="180"/>
    </xf>
    <xf numFmtId="2" fontId="18" fillId="2" borderId="10" xfId="0" applyNumberFormat="1" applyFont="1" applyFill="1" applyBorder="1" applyAlignment="1">
      <alignment horizontal="center" vertical="center"/>
    </xf>
    <xf numFmtId="166" fontId="19" fillId="7" borderId="6" xfId="2" applyNumberFormat="1" applyFont="1" applyFill="1" applyBorder="1" applyAlignment="1">
      <alignment horizontal="center" vertical="center" wrapText="1"/>
    </xf>
    <xf numFmtId="166" fontId="19" fillId="7" borderId="2" xfId="2" applyNumberFormat="1" applyFont="1" applyFill="1" applyBorder="1" applyAlignment="1">
      <alignment horizontal="center" vertical="center" wrapText="1"/>
    </xf>
    <xf numFmtId="166" fontId="19" fillId="7" borderId="7" xfId="2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2" fontId="18" fillId="2" borderId="17" xfId="0" applyNumberFormat="1" applyFont="1" applyFill="1" applyBorder="1" applyAlignment="1">
      <alignment horizontal="center" vertical="center" textRotation="180"/>
    </xf>
    <xf numFmtId="0" fontId="20" fillId="3" borderId="9" xfId="0" applyFont="1" applyFill="1" applyBorder="1" applyAlignment="1">
      <alignment horizontal="center" vertical="center" wrapText="1"/>
    </xf>
    <xf numFmtId="166" fontId="12" fillId="8" borderId="5" xfId="2" applyNumberFormat="1" applyFont="1" applyFill="1" applyBorder="1" applyAlignment="1">
      <alignment horizontal="center" vertical="center" wrapText="1" shrinkToFit="1"/>
    </xf>
    <xf numFmtId="166" fontId="12" fillId="8" borderId="5" xfId="0" applyNumberFormat="1" applyFont="1" applyFill="1" applyBorder="1" applyAlignment="1">
      <alignment horizontal="center" vertical="center" wrapText="1"/>
    </xf>
    <xf numFmtId="166" fontId="19" fillId="8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166" fontId="19" fillId="8" borderId="5" xfId="2" applyNumberFormat="1" applyFont="1" applyFill="1" applyBorder="1" applyAlignment="1">
      <alignment horizontal="center" vertical="center" wrapText="1" shrinkToFit="1"/>
    </xf>
    <xf numFmtId="2" fontId="18" fillId="2" borderId="11" xfId="0" applyNumberFormat="1" applyFont="1" applyFill="1" applyBorder="1" applyAlignment="1">
      <alignment horizontal="center" vertical="center" textRotation="180"/>
    </xf>
    <xf numFmtId="0" fontId="20" fillId="3" borderId="10" xfId="0" applyFont="1" applyFill="1" applyBorder="1" applyAlignment="1">
      <alignment horizontal="center" vertical="center" wrapText="1"/>
    </xf>
    <xf numFmtId="0" fontId="0" fillId="2" borderId="0" xfId="0" applyFill="1" applyAlignment="1"/>
    <xf numFmtId="166" fontId="12" fillId="4" borderId="5" xfId="0" applyNumberFormat="1" applyFont="1" applyFill="1" applyBorder="1" applyAlignment="1" applyProtection="1">
      <alignment horizontal="center" vertical="center" wrapText="1"/>
    </xf>
    <xf numFmtId="166" fontId="12" fillId="5" borderId="5" xfId="0" applyNumberFormat="1" applyFont="1" applyFill="1" applyBorder="1" applyAlignment="1">
      <alignment horizontal="center" vertical="center" wrapText="1"/>
    </xf>
    <xf numFmtId="166" fontId="12" fillId="5" borderId="5" xfId="0" applyNumberFormat="1" applyFont="1" applyFill="1" applyBorder="1" applyAlignment="1" applyProtection="1">
      <alignment horizontal="center" vertical="center" wrapText="1"/>
    </xf>
    <xf numFmtId="166" fontId="12" fillId="6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/>
    <xf numFmtId="0" fontId="16" fillId="2" borderId="8" xfId="0" applyFont="1" applyFill="1" applyBorder="1"/>
    <xf numFmtId="0" fontId="16" fillId="0" borderId="0" xfId="0" applyFont="1"/>
    <xf numFmtId="16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23" fillId="2" borderId="0" xfId="2" applyNumberFormat="1" applyFont="1" applyFill="1"/>
    <xf numFmtId="166" fontId="23" fillId="2" borderId="0" xfId="0" applyNumberFormat="1" applyFont="1" applyFill="1"/>
    <xf numFmtId="0" fontId="23" fillId="2" borderId="0" xfId="0" applyFont="1" applyFill="1"/>
    <xf numFmtId="0" fontId="8" fillId="0" borderId="6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12" fillId="6" borderId="13" xfId="0" applyFont="1" applyFill="1" applyBorder="1" applyAlignment="1">
      <alignment horizontal="center" vertical="center"/>
    </xf>
    <xf numFmtId="49" fontId="24" fillId="6" borderId="13" xfId="0" applyNumberFormat="1" applyFont="1" applyFill="1" applyBorder="1" applyAlignment="1">
      <alignment horizontal="center" vertical="center" wrapText="1"/>
    </xf>
    <xf numFmtId="49" fontId="14" fillId="6" borderId="13" xfId="0" applyNumberFormat="1" applyFont="1" applyFill="1" applyBorder="1" applyAlignment="1">
      <alignment horizontal="center" vertical="center"/>
    </xf>
    <xf numFmtId="49" fontId="8" fillId="6" borderId="13" xfId="1" applyNumberFormat="1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/>
    </xf>
    <xf numFmtId="49" fontId="24" fillId="6" borderId="17" xfId="0" applyNumberFormat="1" applyFont="1" applyFill="1" applyBorder="1" applyAlignment="1">
      <alignment horizontal="center" vertical="center" wrapText="1"/>
    </xf>
    <xf numFmtId="49" fontId="14" fillId="6" borderId="17" xfId="0" applyNumberFormat="1" applyFont="1" applyFill="1" applyBorder="1" applyAlignment="1">
      <alignment horizontal="center" vertical="center"/>
    </xf>
    <xf numFmtId="49" fontId="8" fillId="6" borderId="17" xfId="1" applyNumberFormat="1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/>
    </xf>
    <xf numFmtId="49" fontId="24" fillId="6" borderId="11" xfId="0" applyNumberFormat="1" applyFont="1" applyFill="1" applyBorder="1" applyAlignment="1">
      <alignment horizontal="center" vertical="center" wrapText="1"/>
    </xf>
    <xf numFmtId="49" fontId="14" fillId="6" borderId="11" xfId="0" applyNumberFormat="1" applyFont="1" applyFill="1" applyBorder="1" applyAlignment="1">
      <alignment horizontal="center" vertical="center"/>
    </xf>
    <xf numFmtId="49" fontId="8" fillId="6" borderId="11" xfId="1" applyNumberFormat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0" fillId="2" borderId="2" xfId="0" applyFill="1" applyBorder="1" applyAlignment="1"/>
    <xf numFmtId="0" fontId="0" fillId="2" borderId="7" xfId="0" applyFill="1" applyBorder="1" applyAlignment="1"/>
    <xf numFmtId="0" fontId="26" fillId="9" borderId="8" xfId="3" applyFont="1" applyFill="1" applyBorder="1" applyAlignment="1" applyProtection="1">
      <alignment horizontal="right" vertical="center"/>
    </xf>
    <xf numFmtId="0" fontId="26" fillId="9" borderId="1" xfId="3" applyFont="1" applyFill="1" applyBorder="1" applyAlignment="1" applyProtection="1">
      <alignment horizontal="right" vertical="center"/>
    </xf>
    <xf numFmtId="0" fontId="0" fillId="2" borderId="2" xfId="0" applyFill="1" applyBorder="1"/>
    <xf numFmtId="0" fontId="16" fillId="2" borderId="2" xfId="0" applyFont="1" applyFill="1" applyBorder="1" applyAlignment="1"/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18">
    <dxf>
      <numFmt numFmtId="165" formatCode="0&quot; гр.&quot;;;;"/>
    </dxf>
    <dxf>
      <numFmt numFmtId="165" formatCode="0&quot; гр.&quot;;;;"/>
    </dxf>
    <dxf>
      <numFmt numFmtId="165" formatCode="0&quot; гр.&quot;;;;"/>
    </dxf>
    <dxf>
      <numFmt numFmtId="165" formatCode="0&quot; гр.&quot;;;;"/>
    </dxf>
    <dxf>
      <numFmt numFmtId="165" formatCode="0&quot; гр.&quot;;;;"/>
    </dxf>
    <dxf>
      <numFmt numFmtId="165" formatCode="0&quot; гр.&quot;;;;"/>
    </dxf>
    <dxf>
      <numFmt numFmtId="165" formatCode="0&quot; гр.&quot;;;;"/>
    </dxf>
    <dxf>
      <numFmt numFmtId="165" formatCode="0&quot; гр.&quot;;;;"/>
    </dxf>
    <dxf>
      <numFmt numFmtId="165" formatCode="0&quot; гр.&quot;;;;"/>
    </dxf>
    <dxf>
      <numFmt numFmtId="165" formatCode="0&quot; гр.&quot;;;;"/>
    </dxf>
    <dxf>
      <numFmt numFmtId="165" formatCode="0&quot; гр.&quot;;;;"/>
    </dxf>
    <dxf>
      <numFmt numFmtId="165" formatCode="0&quot; гр.&quot;;;;"/>
    </dxf>
    <dxf>
      <numFmt numFmtId="165" formatCode="0&quot; гр.&quot;;;;"/>
    </dxf>
    <dxf>
      <numFmt numFmtId="165" formatCode="0&quot; гр.&quot;;;;"/>
    </dxf>
    <dxf>
      <numFmt numFmtId="165" formatCode="0&quot; гр.&quot;;;;"/>
    </dxf>
    <dxf>
      <numFmt numFmtId="165" formatCode="0&quot; гр.&quot;;;;"/>
    </dxf>
    <dxf>
      <numFmt numFmtId="165" formatCode="0&quot; гр.&quot;;;;"/>
    </dxf>
    <dxf>
      <numFmt numFmtId="165" formatCode="0&quot; гр.&quot;;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161925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0</xdr:row>
      <xdr:rowOff>57149</xdr:rowOff>
    </xdr:from>
    <xdr:to>
      <xdr:col>2</xdr:col>
      <xdr:colOff>314325</xdr:colOff>
      <xdr:row>2</xdr:row>
      <xdr:rowOff>200024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23975" y="57149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22</xdr:row>
      <xdr:rowOff>23812</xdr:rowOff>
    </xdr:from>
    <xdr:to>
      <xdr:col>0</xdr:col>
      <xdr:colOff>1250156</xdr:colOff>
      <xdr:row>22</xdr:row>
      <xdr:rowOff>1262062</xdr:rowOff>
    </xdr:to>
    <xdr:pic>
      <xdr:nvPicPr>
        <xdr:cNvPr id="4" name="Рисунок 3" descr="00030-15726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906" y="13561218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14</xdr:row>
      <xdr:rowOff>19050</xdr:rowOff>
    </xdr:from>
    <xdr:to>
      <xdr:col>0</xdr:col>
      <xdr:colOff>1247775</xdr:colOff>
      <xdr:row>14</xdr:row>
      <xdr:rowOff>1257300</xdr:rowOff>
    </xdr:to>
    <xdr:pic>
      <xdr:nvPicPr>
        <xdr:cNvPr id="5" name="Рисунок 4" descr="00030-2870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34766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1247775</xdr:colOff>
      <xdr:row>15</xdr:row>
      <xdr:rowOff>1257300</xdr:rowOff>
    </xdr:to>
    <xdr:pic>
      <xdr:nvPicPr>
        <xdr:cNvPr id="6" name="Рисунок 5" descr="00030-55004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5" y="47434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0</xdr:col>
      <xdr:colOff>1247775</xdr:colOff>
      <xdr:row>16</xdr:row>
      <xdr:rowOff>1257300</xdr:rowOff>
    </xdr:to>
    <xdr:pic>
      <xdr:nvPicPr>
        <xdr:cNvPr id="7" name="Рисунок 6" descr="00030-55005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25" y="60102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17</xdr:row>
      <xdr:rowOff>19050</xdr:rowOff>
    </xdr:from>
    <xdr:to>
      <xdr:col>0</xdr:col>
      <xdr:colOff>1247775</xdr:colOff>
      <xdr:row>17</xdr:row>
      <xdr:rowOff>1257300</xdr:rowOff>
    </xdr:to>
    <xdr:pic>
      <xdr:nvPicPr>
        <xdr:cNvPr id="10" name="Рисунок 9" descr="00030-55006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25" y="72771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1247775</xdr:colOff>
      <xdr:row>18</xdr:row>
      <xdr:rowOff>1257300</xdr:rowOff>
    </xdr:to>
    <xdr:pic>
      <xdr:nvPicPr>
        <xdr:cNvPr id="11" name="Рисунок 10" descr="00030-65431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525" y="85439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1247775</xdr:colOff>
      <xdr:row>19</xdr:row>
      <xdr:rowOff>1257300</xdr:rowOff>
    </xdr:to>
    <xdr:pic>
      <xdr:nvPicPr>
        <xdr:cNvPr id="12" name="Рисунок 11" descr="03000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25" y="98107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</xdr:row>
      <xdr:rowOff>19050</xdr:rowOff>
    </xdr:from>
    <xdr:to>
      <xdr:col>0</xdr:col>
      <xdr:colOff>1247775</xdr:colOff>
      <xdr:row>20</xdr:row>
      <xdr:rowOff>1257300</xdr:rowOff>
    </xdr:to>
    <xdr:pic>
      <xdr:nvPicPr>
        <xdr:cNvPr id="13" name="Рисунок 12" descr="03000-14413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" y="110775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21</xdr:row>
      <xdr:rowOff>19050</xdr:rowOff>
    </xdr:from>
    <xdr:to>
      <xdr:col>0</xdr:col>
      <xdr:colOff>1247775</xdr:colOff>
      <xdr:row>21</xdr:row>
      <xdr:rowOff>1257300</xdr:rowOff>
    </xdr:to>
    <xdr:pic>
      <xdr:nvPicPr>
        <xdr:cNvPr id="14" name="Рисунок 13" descr="03000-15695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25" y="123444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14288</xdr:rowOff>
    </xdr:from>
    <xdr:to>
      <xdr:col>0</xdr:col>
      <xdr:colOff>1243013</xdr:colOff>
      <xdr:row>13</xdr:row>
      <xdr:rowOff>1257300</xdr:rowOff>
    </xdr:to>
    <xdr:pic>
      <xdr:nvPicPr>
        <xdr:cNvPr id="15" name="Рисунок 14" descr="03000-15726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525" y="2205038"/>
          <a:ext cx="1233488" cy="124301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23</xdr:row>
      <xdr:rowOff>19050</xdr:rowOff>
    </xdr:from>
    <xdr:to>
      <xdr:col>0</xdr:col>
      <xdr:colOff>1247775</xdr:colOff>
      <xdr:row>23</xdr:row>
      <xdr:rowOff>1257300</xdr:rowOff>
    </xdr:to>
    <xdr:pic>
      <xdr:nvPicPr>
        <xdr:cNvPr id="16" name="Рисунок 15" descr="23980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" y="148780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1247775</xdr:colOff>
      <xdr:row>24</xdr:row>
      <xdr:rowOff>1257300</xdr:rowOff>
    </xdr:to>
    <xdr:pic>
      <xdr:nvPicPr>
        <xdr:cNvPr id="17" name="Рисунок 16" descr="23980-14400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525" y="161448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25</xdr:row>
      <xdr:rowOff>19050</xdr:rowOff>
    </xdr:from>
    <xdr:to>
      <xdr:col>0</xdr:col>
      <xdr:colOff>1247775</xdr:colOff>
      <xdr:row>25</xdr:row>
      <xdr:rowOff>1257300</xdr:rowOff>
    </xdr:to>
    <xdr:pic>
      <xdr:nvPicPr>
        <xdr:cNvPr id="18" name="Рисунок 17" descr="23980-14415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25" y="174117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1247775</xdr:colOff>
      <xdr:row>26</xdr:row>
      <xdr:rowOff>1257300</xdr:rowOff>
    </xdr:to>
    <xdr:pic>
      <xdr:nvPicPr>
        <xdr:cNvPr id="19" name="Рисунок 18" descr="23980-90215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186785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0</xdr:col>
      <xdr:colOff>1247775</xdr:colOff>
      <xdr:row>27</xdr:row>
      <xdr:rowOff>1257300</xdr:rowOff>
    </xdr:to>
    <xdr:pic>
      <xdr:nvPicPr>
        <xdr:cNvPr id="20" name="Рисунок 19" descr="63020-15495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525" y="199453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28</xdr:row>
      <xdr:rowOff>19050</xdr:rowOff>
    </xdr:from>
    <xdr:to>
      <xdr:col>0</xdr:col>
      <xdr:colOff>1247775</xdr:colOff>
      <xdr:row>28</xdr:row>
      <xdr:rowOff>1257300</xdr:rowOff>
    </xdr:to>
    <xdr:pic>
      <xdr:nvPicPr>
        <xdr:cNvPr id="21" name="Рисунок 20" descr="63020-86800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25" y="212121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29</xdr:row>
      <xdr:rowOff>19050</xdr:rowOff>
    </xdr:from>
    <xdr:to>
      <xdr:col>0</xdr:col>
      <xdr:colOff>1247775</xdr:colOff>
      <xdr:row>29</xdr:row>
      <xdr:rowOff>1257300</xdr:rowOff>
    </xdr:to>
    <xdr:pic>
      <xdr:nvPicPr>
        <xdr:cNvPr id="22" name="Рисунок 21" descr="93200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525" y="224790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30</xdr:row>
      <xdr:rowOff>19050</xdr:rowOff>
    </xdr:from>
    <xdr:to>
      <xdr:col>0</xdr:col>
      <xdr:colOff>1247775</xdr:colOff>
      <xdr:row>30</xdr:row>
      <xdr:rowOff>1257300</xdr:rowOff>
    </xdr:to>
    <xdr:pic>
      <xdr:nvPicPr>
        <xdr:cNvPr id="23" name="Рисунок 22" descr="93200-22601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525" y="23745825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zoomScale="90" zoomScaleNormal="90" workbookViewId="0">
      <selection activeCell="O14" sqref="O14"/>
    </sheetView>
  </sheetViews>
  <sheetFormatPr defaultRowHeight="15" x14ac:dyDescent="0.25"/>
  <cols>
    <col min="1" max="1" width="18.85546875" customWidth="1"/>
    <col min="2" max="2" width="7.85546875" customWidth="1"/>
    <col min="3" max="3" width="22" customWidth="1"/>
    <col min="4" max="6" width="16.28515625" customWidth="1"/>
    <col min="7" max="7" width="16" style="64" customWidth="1"/>
    <col min="8" max="8" width="16.5703125" style="66" customWidth="1"/>
    <col min="9" max="9" width="5.7109375" style="67" hidden="1" customWidth="1"/>
    <col min="10" max="10" width="16.7109375" style="67" customWidth="1"/>
    <col min="11" max="11" width="5.7109375" style="67" hidden="1" customWidth="1"/>
    <col min="12" max="12" width="14.5703125" style="67" customWidth="1"/>
    <col min="13" max="13" width="2.5703125" style="68" hidden="1" customWidth="1"/>
    <col min="14" max="14" width="5.5703125" style="68" customWidth="1"/>
    <col min="15" max="15" width="16.140625" style="68" bestFit="1" customWidth="1"/>
    <col min="16" max="16" width="7.28515625" hidden="1" customWidth="1"/>
  </cols>
  <sheetData>
    <row r="1" spans="1:18" ht="25.5" customHeight="1" x14ac:dyDescent="0.25">
      <c r="A1" s="1" t="s">
        <v>0</v>
      </c>
      <c r="B1" s="1"/>
      <c r="C1" s="2"/>
      <c r="D1" s="27" t="s">
        <v>1</v>
      </c>
      <c r="E1" s="27"/>
      <c r="F1" s="27"/>
      <c r="G1" s="27"/>
      <c r="H1" s="13"/>
      <c r="I1" s="13"/>
      <c r="J1" s="30" t="s">
        <v>65</v>
      </c>
      <c r="K1" s="30"/>
      <c r="L1" s="30"/>
      <c r="M1" s="30"/>
      <c r="N1" s="30"/>
      <c r="O1" s="30"/>
      <c r="Q1" s="16"/>
      <c r="R1" s="16"/>
    </row>
    <row r="2" spans="1:18" ht="25.5" customHeight="1" x14ac:dyDescent="0.25">
      <c r="A2" s="1"/>
      <c r="B2" s="1"/>
      <c r="D2" s="28"/>
      <c r="E2" s="28"/>
      <c r="F2" s="28"/>
      <c r="G2" s="28"/>
      <c r="H2" s="14"/>
      <c r="I2" s="14"/>
      <c r="J2" s="30"/>
      <c r="K2" s="30"/>
      <c r="L2" s="30"/>
      <c r="M2" s="30"/>
      <c r="N2" s="30"/>
      <c r="O2" s="30"/>
    </row>
    <row r="3" spans="1:18" ht="25.5" customHeight="1" x14ac:dyDescent="0.25">
      <c r="A3" s="1"/>
      <c r="B3" s="1"/>
      <c r="C3" s="3"/>
      <c r="D3" s="29"/>
      <c r="E3" s="29"/>
      <c r="F3" s="29"/>
      <c r="G3" s="29"/>
      <c r="H3" s="15"/>
      <c r="I3" s="15"/>
      <c r="J3" s="31"/>
      <c r="K3" s="31"/>
      <c r="L3" s="31"/>
      <c r="M3" s="31"/>
      <c r="N3" s="31"/>
      <c r="O3" s="31"/>
    </row>
    <row r="4" spans="1:18" ht="18" customHeight="1" x14ac:dyDescent="0.25">
      <c r="A4" s="17" t="s">
        <v>4</v>
      </c>
      <c r="B4" s="17"/>
      <c r="C4" s="17"/>
      <c r="D4" s="18"/>
      <c r="E4" s="25" t="s">
        <v>26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8" ht="18" customHeight="1" x14ac:dyDescent="0.25">
      <c r="A5" s="21" t="s">
        <v>5</v>
      </c>
      <c r="B5" s="21"/>
      <c r="C5" s="21"/>
      <c r="D5" s="22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8" ht="18" customHeight="1" x14ac:dyDescent="0.25">
      <c r="A6" s="23" t="s">
        <v>6</v>
      </c>
      <c r="B6" s="23"/>
      <c r="C6" s="23"/>
      <c r="D6" s="24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8" ht="29.25" customHeight="1" x14ac:dyDescent="0.25">
      <c r="A7" s="32"/>
      <c r="B7" s="32"/>
      <c r="C7" s="32"/>
      <c r="D7" s="32"/>
      <c r="E7" s="32"/>
      <c r="F7" s="32"/>
      <c r="G7" s="32"/>
      <c r="H7" s="32" t="s">
        <v>66</v>
      </c>
      <c r="I7" s="32"/>
      <c r="J7" s="32"/>
      <c r="K7" s="32"/>
      <c r="L7" s="32"/>
      <c r="M7" s="33"/>
      <c r="N7" s="33"/>
      <c r="O7" s="34">
        <f>SUM(O14:O31)</f>
        <v>0</v>
      </c>
    </row>
    <row r="8" spans="1:18" ht="21" customHeight="1" thickBot="1" x14ac:dyDescent="0.3">
      <c r="A8" s="69"/>
      <c r="B8" s="70"/>
      <c r="C8" s="70"/>
      <c r="D8" s="70"/>
      <c r="E8" s="70"/>
      <c r="F8" s="70"/>
      <c r="G8" s="71"/>
      <c r="H8" s="35">
        <f>SUM(I14:I31)</f>
        <v>0</v>
      </c>
      <c r="I8" s="36"/>
      <c r="J8" s="37">
        <f>SUM(K14:K31)</f>
        <v>0</v>
      </c>
      <c r="K8" s="36"/>
      <c r="L8" s="38">
        <f>SUM(M14:M31)</f>
        <v>0</v>
      </c>
      <c r="M8" s="39"/>
      <c r="N8" s="40" t="s">
        <v>67</v>
      </c>
      <c r="O8" s="41"/>
      <c r="P8" s="6"/>
      <c r="Q8" s="6"/>
      <c r="R8" s="6"/>
    </row>
    <row r="9" spans="1:18" ht="18" customHeight="1" thickTop="1" x14ac:dyDescent="0.25">
      <c r="A9" s="72" t="s">
        <v>77</v>
      </c>
      <c r="B9" s="73" t="s">
        <v>78</v>
      </c>
      <c r="C9" s="74" t="s">
        <v>2</v>
      </c>
      <c r="D9" s="75" t="s">
        <v>7</v>
      </c>
      <c r="E9" s="76" t="s">
        <v>79</v>
      </c>
      <c r="F9" s="76" t="s">
        <v>3</v>
      </c>
      <c r="G9" s="77" t="s">
        <v>80</v>
      </c>
      <c r="H9" s="42" t="s">
        <v>68</v>
      </c>
      <c r="I9" s="43"/>
      <c r="J9" s="43"/>
      <c r="K9" s="43"/>
      <c r="L9" s="44"/>
      <c r="M9" s="45"/>
      <c r="N9" s="46"/>
      <c r="O9" s="47" t="s">
        <v>69</v>
      </c>
      <c r="P9" s="6"/>
      <c r="Q9" s="6"/>
      <c r="R9" s="6"/>
    </row>
    <row r="10" spans="1:18" ht="18.75" customHeight="1" x14ac:dyDescent="0.25">
      <c r="A10" s="78"/>
      <c r="B10" s="79"/>
      <c r="C10" s="80"/>
      <c r="D10" s="81"/>
      <c r="E10" s="82"/>
      <c r="F10" s="82"/>
      <c r="G10" s="83"/>
      <c r="H10" s="48" t="s">
        <v>70</v>
      </c>
      <c r="I10" s="49"/>
      <c r="J10" s="50" t="s">
        <v>71</v>
      </c>
      <c r="K10" s="49"/>
      <c r="L10" s="50" t="s">
        <v>72</v>
      </c>
      <c r="M10" s="51"/>
      <c r="N10" s="46"/>
      <c r="O10" s="47"/>
      <c r="P10" s="6"/>
      <c r="Q10" s="6"/>
      <c r="R10" s="6"/>
    </row>
    <row r="11" spans="1:18" ht="17.25" customHeight="1" x14ac:dyDescent="0.25">
      <c r="A11" s="78"/>
      <c r="B11" s="79"/>
      <c r="C11" s="80"/>
      <c r="D11" s="81"/>
      <c r="E11" s="82"/>
      <c r="F11" s="82"/>
      <c r="G11" s="83"/>
      <c r="H11" s="42" t="s">
        <v>73</v>
      </c>
      <c r="I11" s="43"/>
      <c r="J11" s="43"/>
      <c r="K11" s="43"/>
      <c r="L11" s="44"/>
      <c r="M11" s="45"/>
      <c r="N11" s="46"/>
      <c r="O11" s="47"/>
      <c r="P11" s="6"/>
      <c r="Q11" s="6"/>
      <c r="R11" s="6"/>
    </row>
    <row r="12" spans="1:18" ht="16.5" customHeight="1" x14ac:dyDescent="0.25">
      <c r="A12" s="84"/>
      <c r="B12" s="85"/>
      <c r="C12" s="86"/>
      <c r="D12" s="87"/>
      <c r="E12" s="88"/>
      <c r="F12" s="88"/>
      <c r="G12" s="89"/>
      <c r="H12" s="52" t="s">
        <v>74</v>
      </c>
      <c r="I12" s="50"/>
      <c r="J12" s="50" t="s">
        <v>75</v>
      </c>
      <c r="K12" s="50"/>
      <c r="L12" s="50" t="s">
        <v>76</v>
      </c>
      <c r="M12" s="51"/>
      <c r="N12" s="53"/>
      <c r="O12" s="54"/>
      <c r="P12" s="6"/>
      <c r="Q12" s="6"/>
      <c r="R12" s="6"/>
    </row>
    <row r="13" spans="1:18" ht="15" customHeight="1" x14ac:dyDescent="0.25">
      <c r="A13" s="4"/>
      <c r="B13" s="4"/>
      <c r="C13" s="94"/>
      <c r="D13" s="90"/>
      <c r="E13" s="90"/>
      <c r="F13" s="90"/>
      <c r="G13" s="95"/>
      <c r="H13" s="90"/>
      <c r="I13" s="90"/>
      <c r="J13" s="90"/>
      <c r="K13" s="90"/>
      <c r="L13" s="90"/>
      <c r="M13" s="90"/>
      <c r="N13" s="90"/>
      <c r="O13" s="91"/>
    </row>
    <row r="14" spans="1:18" ht="99.75" customHeight="1" x14ac:dyDescent="0.25">
      <c r="A14" s="5"/>
      <c r="B14" s="10" t="s">
        <v>8</v>
      </c>
      <c r="C14" s="8" t="s">
        <v>27</v>
      </c>
      <c r="D14" s="9" t="s">
        <v>64</v>
      </c>
      <c r="E14" s="7" t="s">
        <v>45</v>
      </c>
      <c r="F14" s="7" t="s">
        <v>46</v>
      </c>
      <c r="G14" s="12">
        <v>297</v>
      </c>
      <c r="H14" s="56">
        <v>3.1680000000000001</v>
      </c>
      <c r="I14" s="57">
        <f t="shared" ref="I14:I19" si="0">H14*O14</f>
        <v>0</v>
      </c>
      <c r="J14" s="58">
        <v>2.7719999999999998</v>
      </c>
      <c r="K14" s="57">
        <f t="shared" ref="K14:K19" si="1">J14*O14</f>
        <v>0</v>
      </c>
      <c r="L14" s="59">
        <v>2.3759999999999999</v>
      </c>
      <c r="M14" s="60">
        <f t="shared" ref="M14:M19" si="2">L14*O14</f>
        <v>0</v>
      </c>
      <c r="N14" s="61"/>
      <c r="O14" s="60"/>
      <c r="P14" s="6"/>
    </row>
    <row r="15" spans="1:18" ht="99.75" customHeight="1" x14ac:dyDescent="0.25">
      <c r="A15" s="5"/>
      <c r="B15" s="11" t="s">
        <v>9</v>
      </c>
      <c r="C15" s="8" t="s">
        <v>28</v>
      </c>
      <c r="D15" s="9" t="s">
        <v>47</v>
      </c>
      <c r="E15" s="7" t="s">
        <v>45</v>
      </c>
      <c r="F15" s="7" t="s">
        <v>46</v>
      </c>
      <c r="G15" s="12">
        <v>274</v>
      </c>
      <c r="H15" s="56">
        <v>2.923</v>
      </c>
      <c r="I15" s="57">
        <f t="shared" si="0"/>
        <v>0</v>
      </c>
      <c r="J15" s="58">
        <v>2.5579999999999998</v>
      </c>
      <c r="K15" s="57">
        <f t="shared" si="1"/>
        <v>0</v>
      </c>
      <c r="L15" s="59">
        <v>2.1920000000000002</v>
      </c>
      <c r="M15" s="60">
        <f t="shared" si="2"/>
        <v>0</v>
      </c>
      <c r="N15" s="61"/>
      <c r="O15" s="60"/>
      <c r="P15" s="6"/>
    </row>
    <row r="16" spans="1:18" ht="99.75" customHeight="1" x14ac:dyDescent="0.25">
      <c r="A16" s="5"/>
      <c r="B16" s="11" t="s">
        <v>10</v>
      </c>
      <c r="C16" s="8" t="s">
        <v>29</v>
      </c>
      <c r="D16" s="9" t="s">
        <v>63</v>
      </c>
      <c r="E16" s="7" t="s">
        <v>45</v>
      </c>
      <c r="F16" s="7" t="s">
        <v>46</v>
      </c>
      <c r="G16" s="12">
        <v>297</v>
      </c>
      <c r="H16" s="56">
        <v>3.1680000000000001</v>
      </c>
      <c r="I16" s="57">
        <f t="shared" ref="I16:I18" si="3">H16*O16</f>
        <v>0</v>
      </c>
      <c r="J16" s="58">
        <v>2.7719999999999998</v>
      </c>
      <c r="K16" s="57">
        <f t="shared" ref="K16:K18" si="4">J16*O16</f>
        <v>0</v>
      </c>
      <c r="L16" s="59">
        <v>2.3759999999999999</v>
      </c>
      <c r="M16" s="60">
        <f t="shared" ref="M16:M18" si="5">L16*O16</f>
        <v>0</v>
      </c>
      <c r="N16" s="61"/>
      <c r="O16" s="60"/>
      <c r="P16" s="6"/>
    </row>
    <row r="17" spans="1:16" ht="99.75" customHeight="1" x14ac:dyDescent="0.25">
      <c r="A17" s="5"/>
      <c r="B17" s="11" t="s">
        <v>11</v>
      </c>
      <c r="C17" s="8" t="s">
        <v>30</v>
      </c>
      <c r="D17" s="9" t="s">
        <v>58</v>
      </c>
      <c r="E17" s="7" t="s">
        <v>45</v>
      </c>
      <c r="F17" s="7" t="s">
        <v>46</v>
      </c>
      <c r="G17" s="12">
        <v>297</v>
      </c>
      <c r="H17" s="56">
        <v>3.1680000000000001</v>
      </c>
      <c r="I17" s="57">
        <f t="shared" si="3"/>
        <v>0</v>
      </c>
      <c r="J17" s="58">
        <v>2.7719999999999998</v>
      </c>
      <c r="K17" s="57">
        <f t="shared" si="4"/>
        <v>0</v>
      </c>
      <c r="L17" s="59">
        <v>2.3759999999999999</v>
      </c>
      <c r="M17" s="60">
        <f t="shared" si="5"/>
        <v>0</v>
      </c>
      <c r="N17" s="61"/>
      <c r="O17" s="60"/>
      <c r="P17" s="6"/>
    </row>
    <row r="18" spans="1:16" ht="99.75" customHeight="1" x14ac:dyDescent="0.25">
      <c r="A18" s="5"/>
      <c r="B18" s="11" t="s">
        <v>12</v>
      </c>
      <c r="C18" s="8" t="s">
        <v>31</v>
      </c>
      <c r="D18" s="9" t="s">
        <v>59</v>
      </c>
      <c r="E18" s="7" t="s">
        <v>45</v>
      </c>
      <c r="F18" s="7" t="s">
        <v>46</v>
      </c>
      <c r="G18" s="12">
        <v>297</v>
      </c>
      <c r="H18" s="56">
        <v>3.1680000000000001</v>
      </c>
      <c r="I18" s="57">
        <f t="shared" si="3"/>
        <v>0</v>
      </c>
      <c r="J18" s="58">
        <v>2.7719999999999998</v>
      </c>
      <c r="K18" s="57">
        <f t="shared" si="4"/>
        <v>0</v>
      </c>
      <c r="L18" s="59">
        <v>2.3759999999999999</v>
      </c>
      <c r="M18" s="60">
        <f t="shared" si="5"/>
        <v>0</v>
      </c>
      <c r="N18" s="61"/>
      <c r="O18" s="60"/>
      <c r="P18" s="55"/>
    </row>
    <row r="19" spans="1:16" ht="99.75" customHeight="1" x14ac:dyDescent="0.25">
      <c r="A19" s="5"/>
      <c r="B19" s="11" t="s">
        <v>13</v>
      </c>
      <c r="C19" s="8" t="s">
        <v>32</v>
      </c>
      <c r="D19" s="9" t="s">
        <v>57</v>
      </c>
      <c r="E19" s="7" t="s">
        <v>45</v>
      </c>
      <c r="F19" s="7" t="s">
        <v>46</v>
      </c>
      <c r="G19" s="12">
        <v>342</v>
      </c>
      <c r="H19" s="56">
        <v>3.6480000000000001</v>
      </c>
      <c r="I19" s="57">
        <f t="shared" si="0"/>
        <v>0</v>
      </c>
      <c r="J19" s="58">
        <v>3.1920000000000002</v>
      </c>
      <c r="K19" s="57">
        <f t="shared" si="1"/>
        <v>0</v>
      </c>
      <c r="L19" s="59">
        <v>2.76</v>
      </c>
      <c r="M19" s="60">
        <f t="shared" si="2"/>
        <v>0</v>
      </c>
      <c r="N19" s="61"/>
      <c r="O19" s="60"/>
      <c r="P19" s="6"/>
    </row>
    <row r="20" spans="1:16" ht="99.75" customHeight="1" x14ac:dyDescent="0.25">
      <c r="A20" s="5"/>
      <c r="B20" s="11" t="s">
        <v>14</v>
      </c>
      <c r="C20" s="8" t="s">
        <v>33</v>
      </c>
      <c r="D20" s="9" t="s">
        <v>50</v>
      </c>
      <c r="E20" s="7" t="s">
        <v>45</v>
      </c>
      <c r="F20" s="7" t="s">
        <v>46</v>
      </c>
      <c r="G20" s="12">
        <v>206</v>
      </c>
      <c r="H20" s="56">
        <v>2.198</v>
      </c>
      <c r="I20" s="57">
        <f>H20*O20</f>
        <v>0</v>
      </c>
      <c r="J20" s="58">
        <v>1.92</v>
      </c>
      <c r="K20" s="57">
        <f>J20*O20</f>
        <v>0</v>
      </c>
      <c r="L20" s="59">
        <v>1.64</v>
      </c>
      <c r="M20" s="60">
        <f>L20*O20</f>
        <v>0</v>
      </c>
      <c r="N20" s="65"/>
      <c r="O20" s="60"/>
      <c r="P20" s="6"/>
    </row>
    <row r="21" spans="1:16" ht="99.75" customHeight="1" x14ac:dyDescent="0.25">
      <c r="A21" s="5"/>
      <c r="B21" s="11" t="s">
        <v>15</v>
      </c>
      <c r="C21" s="8" t="s">
        <v>34</v>
      </c>
      <c r="D21" s="9" t="s">
        <v>49</v>
      </c>
      <c r="E21" s="7" t="s">
        <v>45</v>
      </c>
      <c r="F21" s="7" t="s">
        <v>46</v>
      </c>
      <c r="G21" s="12">
        <v>274</v>
      </c>
      <c r="H21" s="56">
        <v>2.923</v>
      </c>
      <c r="I21" s="57">
        <f t="shared" ref="I21:I22" si="6">H21*O21</f>
        <v>0</v>
      </c>
      <c r="J21" s="58">
        <v>2.5579999999999998</v>
      </c>
      <c r="K21" s="57">
        <f t="shared" ref="K21:K22" si="7">J21*O21</f>
        <v>0</v>
      </c>
      <c r="L21" s="59">
        <v>2.1920000000000002</v>
      </c>
      <c r="M21" s="60">
        <f t="shared" ref="M21:M22" si="8">L21*O21</f>
        <v>0</v>
      </c>
      <c r="N21" s="61"/>
      <c r="O21" s="60"/>
      <c r="P21" s="6"/>
    </row>
    <row r="22" spans="1:16" ht="99.75" customHeight="1" x14ac:dyDescent="0.25">
      <c r="A22" s="5"/>
      <c r="B22" s="11" t="s">
        <v>16</v>
      </c>
      <c r="C22" s="8" t="s">
        <v>35</v>
      </c>
      <c r="D22" s="9" t="s">
        <v>62</v>
      </c>
      <c r="E22" s="7" t="s">
        <v>45</v>
      </c>
      <c r="F22" s="7" t="s">
        <v>46</v>
      </c>
      <c r="G22" s="12">
        <v>342</v>
      </c>
      <c r="H22" s="56">
        <v>3.6480000000000001</v>
      </c>
      <c r="I22" s="57">
        <f t="shared" si="6"/>
        <v>0</v>
      </c>
      <c r="J22" s="58">
        <v>3.1920000000000002</v>
      </c>
      <c r="K22" s="57">
        <f t="shared" si="7"/>
        <v>0</v>
      </c>
      <c r="L22" s="59">
        <v>2.76</v>
      </c>
      <c r="M22" s="60">
        <f t="shared" si="8"/>
        <v>0</v>
      </c>
      <c r="N22" s="61"/>
      <c r="O22" s="60"/>
    </row>
    <row r="23" spans="1:16" ht="99.75" customHeight="1" x14ac:dyDescent="0.25">
      <c r="A23" s="5"/>
      <c r="B23" s="11" t="s">
        <v>17</v>
      </c>
      <c r="C23" s="8" t="s">
        <v>36</v>
      </c>
      <c r="D23" s="9" t="s">
        <v>61</v>
      </c>
      <c r="E23" s="7" t="s">
        <v>45</v>
      </c>
      <c r="F23" s="7" t="s">
        <v>46</v>
      </c>
      <c r="G23" s="12">
        <v>297</v>
      </c>
      <c r="H23" s="56">
        <v>3.1680000000000001</v>
      </c>
      <c r="I23" s="57">
        <f t="shared" ref="I21:I31" si="9">H23*O23</f>
        <v>0</v>
      </c>
      <c r="J23" s="58">
        <v>2.7719999999999998</v>
      </c>
      <c r="K23" s="57">
        <f t="shared" ref="K21:K31" si="10">J23*O23</f>
        <v>0</v>
      </c>
      <c r="L23" s="59">
        <v>2.3759999999999999</v>
      </c>
      <c r="M23" s="60">
        <f t="shared" ref="M21:M31" si="11">L23*O23</f>
        <v>0</v>
      </c>
      <c r="N23" s="61"/>
      <c r="O23" s="60"/>
      <c r="P23" s="62"/>
    </row>
    <row r="24" spans="1:16" ht="99.75" customHeight="1" x14ac:dyDescent="0.25">
      <c r="A24" s="5"/>
      <c r="B24" s="11" t="s">
        <v>18</v>
      </c>
      <c r="C24" s="8" t="s">
        <v>37</v>
      </c>
      <c r="D24" s="9" t="s">
        <v>52</v>
      </c>
      <c r="E24" s="7" t="s">
        <v>45</v>
      </c>
      <c r="F24" s="7" t="s">
        <v>46</v>
      </c>
      <c r="G24" s="12">
        <v>206</v>
      </c>
      <c r="H24" s="56">
        <v>2.198</v>
      </c>
      <c r="I24" s="57">
        <f>H24*O24</f>
        <v>0</v>
      </c>
      <c r="J24" s="58">
        <v>1.92</v>
      </c>
      <c r="K24" s="57">
        <f>J24*O24</f>
        <v>0</v>
      </c>
      <c r="L24" s="59">
        <v>1.64</v>
      </c>
      <c r="M24" s="60">
        <f>L24*O24</f>
        <v>0</v>
      </c>
      <c r="N24" s="65"/>
      <c r="O24" s="60"/>
      <c r="P24" s="63"/>
    </row>
    <row r="25" spans="1:16" ht="99.75" customHeight="1" x14ac:dyDescent="0.25">
      <c r="A25" s="5"/>
      <c r="B25" s="11" t="s">
        <v>19</v>
      </c>
      <c r="C25" s="8" t="s">
        <v>38</v>
      </c>
      <c r="D25" s="9" t="s">
        <v>48</v>
      </c>
      <c r="E25" s="7" t="s">
        <v>45</v>
      </c>
      <c r="F25" s="7" t="s">
        <v>46</v>
      </c>
      <c r="G25" s="12">
        <v>274</v>
      </c>
      <c r="H25" s="56">
        <v>2.923</v>
      </c>
      <c r="I25" s="57">
        <f t="shared" ref="I25" si="12">H25*O25</f>
        <v>0</v>
      </c>
      <c r="J25" s="58">
        <v>2.5579999999999998</v>
      </c>
      <c r="K25" s="57">
        <f t="shared" ref="K25" si="13">J25*O25</f>
        <v>0</v>
      </c>
      <c r="L25" s="59">
        <v>2.1920000000000002</v>
      </c>
      <c r="M25" s="60">
        <f t="shared" ref="M25" si="14">L25*O25</f>
        <v>0</v>
      </c>
      <c r="N25" s="61"/>
      <c r="O25" s="60"/>
      <c r="P25" s="64"/>
    </row>
    <row r="26" spans="1:16" ht="99.75" customHeight="1" x14ac:dyDescent="0.25">
      <c r="A26" s="5"/>
      <c r="B26" s="11" t="s">
        <v>20</v>
      </c>
      <c r="C26" s="8" t="s">
        <v>39</v>
      </c>
      <c r="D26" s="9" t="s">
        <v>54</v>
      </c>
      <c r="E26" s="7" t="s">
        <v>45</v>
      </c>
      <c r="F26" s="7" t="s">
        <v>46</v>
      </c>
      <c r="G26" s="12">
        <v>525</v>
      </c>
      <c r="H26" s="56">
        <v>5.6</v>
      </c>
      <c r="I26" s="57">
        <f t="shared" ref="I26" si="15">H26*O26</f>
        <v>0</v>
      </c>
      <c r="J26" s="58">
        <v>4.9000000000000004</v>
      </c>
      <c r="K26" s="57">
        <f t="shared" ref="K26" si="16">J26*O26</f>
        <v>0</v>
      </c>
      <c r="L26" s="59">
        <v>4.2</v>
      </c>
      <c r="M26" s="60">
        <f t="shared" ref="M26" si="17">L26*O26</f>
        <v>0</v>
      </c>
      <c r="N26" s="61"/>
      <c r="O26" s="60"/>
      <c r="P26" s="64"/>
    </row>
    <row r="27" spans="1:16" ht="99.75" customHeight="1" x14ac:dyDescent="0.25">
      <c r="A27" s="5"/>
      <c r="B27" s="11" t="s">
        <v>21</v>
      </c>
      <c r="C27" s="8" t="s">
        <v>40</v>
      </c>
      <c r="D27" s="9" t="s">
        <v>53</v>
      </c>
      <c r="E27" s="7" t="s">
        <v>45</v>
      </c>
      <c r="F27" s="7" t="s">
        <v>46</v>
      </c>
      <c r="G27" s="12">
        <v>605</v>
      </c>
      <c r="H27" s="56">
        <v>6.4539999999999997</v>
      </c>
      <c r="I27" s="57">
        <f t="shared" si="9"/>
        <v>0</v>
      </c>
      <c r="J27" s="58">
        <v>5.6470000000000002</v>
      </c>
      <c r="K27" s="57">
        <f t="shared" si="10"/>
        <v>0</v>
      </c>
      <c r="L27" s="59">
        <v>4.84</v>
      </c>
      <c r="M27" s="60">
        <f t="shared" si="11"/>
        <v>0</v>
      </c>
      <c r="N27" s="61"/>
      <c r="O27" s="60"/>
      <c r="P27" s="64"/>
    </row>
    <row r="28" spans="1:16" ht="99.75" customHeight="1" x14ac:dyDescent="0.25">
      <c r="A28" s="5"/>
      <c r="B28" s="11" t="s">
        <v>22</v>
      </c>
      <c r="C28" s="8" t="s">
        <v>41</v>
      </c>
      <c r="D28" s="9" t="s">
        <v>60</v>
      </c>
      <c r="E28" s="7" t="s">
        <v>45</v>
      </c>
      <c r="F28" s="7" t="s">
        <v>46</v>
      </c>
      <c r="G28" s="12">
        <v>445</v>
      </c>
      <c r="H28" s="56">
        <v>4.7469999999999999</v>
      </c>
      <c r="I28" s="57">
        <f t="shared" si="9"/>
        <v>0</v>
      </c>
      <c r="J28" s="58">
        <v>4.1539999999999999</v>
      </c>
      <c r="K28" s="57">
        <f t="shared" si="10"/>
        <v>0</v>
      </c>
      <c r="L28" s="59">
        <v>3.56</v>
      </c>
      <c r="M28" s="60">
        <f t="shared" si="11"/>
        <v>0</v>
      </c>
      <c r="N28" s="61"/>
      <c r="O28" s="60"/>
      <c r="P28" s="64"/>
    </row>
    <row r="29" spans="1:16" ht="99.75" customHeight="1" x14ac:dyDescent="0.25">
      <c r="A29" s="5"/>
      <c r="B29" s="11" t="s">
        <v>23</v>
      </c>
      <c r="C29" s="8" t="s">
        <v>42</v>
      </c>
      <c r="D29" s="9" t="s">
        <v>55</v>
      </c>
      <c r="E29" s="7" t="s">
        <v>45</v>
      </c>
      <c r="F29" s="7" t="s">
        <v>46</v>
      </c>
      <c r="G29" s="12">
        <v>525</v>
      </c>
      <c r="H29" s="56">
        <v>5.6</v>
      </c>
      <c r="I29" s="57">
        <f t="shared" si="9"/>
        <v>0</v>
      </c>
      <c r="J29" s="58">
        <v>4.9000000000000004</v>
      </c>
      <c r="K29" s="57">
        <f t="shared" si="10"/>
        <v>0</v>
      </c>
      <c r="L29" s="59">
        <v>4.2</v>
      </c>
      <c r="M29" s="60">
        <f t="shared" si="11"/>
        <v>0</v>
      </c>
      <c r="N29" s="61"/>
      <c r="O29" s="60"/>
      <c r="P29" s="64"/>
    </row>
    <row r="30" spans="1:16" ht="99.75" customHeight="1" x14ac:dyDescent="0.25">
      <c r="A30" s="5"/>
      <c r="B30" s="11" t="s">
        <v>24</v>
      </c>
      <c r="C30" s="8" t="s">
        <v>43</v>
      </c>
      <c r="D30" s="9" t="s">
        <v>51</v>
      </c>
      <c r="E30" s="7" t="s">
        <v>45</v>
      </c>
      <c r="F30" s="7" t="s">
        <v>46</v>
      </c>
      <c r="G30" s="12">
        <v>342</v>
      </c>
      <c r="H30" s="56">
        <v>3.6480000000000001</v>
      </c>
      <c r="I30" s="57">
        <f t="shared" si="9"/>
        <v>0</v>
      </c>
      <c r="J30" s="58">
        <v>3.1920000000000002</v>
      </c>
      <c r="K30" s="57">
        <f t="shared" si="10"/>
        <v>0</v>
      </c>
      <c r="L30" s="59">
        <v>2.76</v>
      </c>
      <c r="M30" s="60">
        <f t="shared" si="11"/>
        <v>0</v>
      </c>
      <c r="N30" s="61"/>
      <c r="O30" s="60"/>
      <c r="P30" s="64"/>
    </row>
    <row r="31" spans="1:16" ht="99.75" customHeight="1" x14ac:dyDescent="0.25">
      <c r="A31" s="5"/>
      <c r="B31" s="11" t="s">
        <v>25</v>
      </c>
      <c r="C31" s="8" t="s">
        <v>44</v>
      </c>
      <c r="D31" s="9" t="s">
        <v>56</v>
      </c>
      <c r="E31" s="7" t="s">
        <v>45</v>
      </c>
      <c r="F31" s="7" t="s">
        <v>46</v>
      </c>
      <c r="G31" s="12">
        <v>342</v>
      </c>
      <c r="H31" s="56">
        <v>3.6480000000000001</v>
      </c>
      <c r="I31" s="57">
        <f t="shared" si="9"/>
        <v>0</v>
      </c>
      <c r="J31" s="58">
        <v>3.1920000000000002</v>
      </c>
      <c r="K31" s="57">
        <f t="shared" si="10"/>
        <v>0</v>
      </c>
      <c r="L31" s="59">
        <v>2.76</v>
      </c>
      <c r="M31" s="60">
        <f t="shared" si="11"/>
        <v>0</v>
      </c>
      <c r="N31" s="61"/>
      <c r="O31" s="60"/>
      <c r="P31" s="64"/>
    </row>
    <row r="32" spans="1:16" ht="9" customHeight="1" x14ac:dyDescent="0.25"/>
    <row r="33" spans="1:15" ht="21" x14ac:dyDescent="0.25">
      <c r="A33" s="92" t="s">
        <v>81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</row>
  </sheetData>
  <autoFilter ref="G13:G31"/>
  <mergeCells count="22">
    <mergeCell ref="F9:F12"/>
    <mergeCell ref="G9:G12"/>
    <mergeCell ref="A33:O33"/>
    <mergeCell ref="A9:A12"/>
    <mergeCell ref="B9:B12"/>
    <mergeCell ref="C9:C12"/>
    <mergeCell ref="D9:D12"/>
    <mergeCell ref="E9:E12"/>
    <mergeCell ref="H9:L9"/>
    <mergeCell ref="O9:O12"/>
    <mergeCell ref="H11:L11"/>
    <mergeCell ref="O7:O8"/>
    <mergeCell ref="N8:N12"/>
    <mergeCell ref="Q1:R1"/>
    <mergeCell ref="A4:D4"/>
    <mergeCell ref="E5:P5"/>
    <mergeCell ref="E6:P6"/>
    <mergeCell ref="A5:D5"/>
    <mergeCell ref="A6:D6"/>
    <mergeCell ref="E4:P4"/>
    <mergeCell ref="D1:G3"/>
    <mergeCell ref="J1:O3"/>
  </mergeCells>
  <conditionalFormatting sqref="N14:N15 N19">
    <cfRule type="cellIs" dxfId="14" priority="9" operator="equal">
      <formula>0</formula>
    </cfRule>
  </conditionalFormatting>
  <conditionalFormatting sqref="N27:N28">
    <cfRule type="cellIs" dxfId="13" priority="8" operator="equal">
      <formula>0</formula>
    </cfRule>
  </conditionalFormatting>
  <conditionalFormatting sqref="N24 N20">
    <cfRule type="cellIs" dxfId="12" priority="7" operator="equal">
      <formula>0</formula>
    </cfRule>
  </conditionalFormatting>
  <conditionalFormatting sqref="N26">
    <cfRule type="cellIs" dxfId="11" priority="6" operator="equal">
      <formula>0</formula>
    </cfRule>
  </conditionalFormatting>
  <conditionalFormatting sqref="N21">
    <cfRule type="cellIs" dxfId="9" priority="5" operator="equal">
      <formula>0</formula>
    </cfRule>
  </conditionalFormatting>
  <conditionalFormatting sqref="N25">
    <cfRule type="cellIs" dxfId="7" priority="4" operator="equal">
      <formula>0</formula>
    </cfRule>
  </conditionalFormatting>
  <conditionalFormatting sqref="N23 N16:N18">
    <cfRule type="cellIs" dxfId="5" priority="3" operator="equal">
      <formula>0</formula>
    </cfRule>
  </conditionalFormatting>
  <conditionalFormatting sqref="N30:N31 N22">
    <cfRule type="cellIs" dxfId="3" priority="2" operator="equal">
      <formula>0</formula>
    </cfRule>
  </conditionalFormatting>
  <conditionalFormatting sqref="N29">
    <cfRule type="cellIs" dxfId="1" priority="1" operator="equal">
      <formula>0</formula>
    </cfRule>
  </conditionalFormatting>
  <hyperlinks>
    <hyperlink ref="A33:K33" location="Лист1!A11" display=" в начало"/>
  </hyperlinks>
  <pageMargins left="0.7" right="0.7" top="0.75" bottom="0.75" header="0.3" footer="0.3"/>
  <pageSetup paperSize="9" orientation="portrait" r:id="rId1"/>
  <ignoredErrors>
    <ignoredError sqref="B15:B31 B1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2016-10-20T14:27:03Z</dcterms:created>
  <dcterms:modified xsi:type="dcterms:W3CDTF">2022-07-07T13:20:36Z</dcterms:modified>
</cp:coreProperties>
</file>