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830" yWindow="-30" windowWidth="19785" windowHeight="1009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Лист1!$G$18:$G$250</definedName>
  </definedNames>
  <calcPr calcId="144525" refMode="R1C1"/>
</workbook>
</file>

<file path=xl/calcChain.xml><?xml version="1.0" encoding="utf-8"?>
<calcChain xmlns="http://schemas.openxmlformats.org/spreadsheetml/2006/main">
  <c r="M29" i="1" l="1"/>
  <c r="K29" i="1"/>
  <c r="I29" i="1"/>
  <c r="M41" i="1" l="1"/>
  <c r="K41" i="1"/>
  <c r="I41" i="1"/>
  <c r="I46" i="1"/>
  <c r="M46" i="1"/>
  <c r="K46" i="1"/>
  <c r="I242" i="1"/>
  <c r="M242" i="1"/>
  <c r="K242" i="1"/>
  <c r="O21" i="1"/>
  <c r="O160" i="1"/>
  <c r="M160" i="1"/>
  <c r="K160" i="1"/>
  <c r="I160" i="1"/>
  <c r="M245" i="1"/>
  <c r="K245" i="1"/>
  <c r="I245" i="1"/>
  <c r="O24" i="1"/>
  <c r="O23" i="1"/>
  <c r="O22" i="1"/>
  <c r="O19" i="1"/>
  <c r="M250" i="1"/>
  <c r="K250" i="1"/>
  <c r="I250" i="1"/>
  <c r="M248" i="1"/>
  <c r="K248" i="1"/>
  <c r="I248" i="1"/>
  <c r="M247" i="1"/>
  <c r="K247" i="1"/>
  <c r="I247" i="1"/>
  <c r="O250" i="1"/>
  <c r="M243" i="1"/>
  <c r="K243" i="1"/>
  <c r="I243" i="1"/>
  <c r="O249" i="1"/>
  <c r="O248" i="1"/>
  <c r="M241" i="1"/>
  <c r="K241" i="1"/>
  <c r="I241" i="1"/>
  <c r="O247" i="1"/>
  <c r="M240" i="1"/>
  <c r="K240" i="1"/>
  <c r="I240" i="1"/>
  <c r="O246" i="1"/>
  <c r="M239" i="1"/>
  <c r="K239" i="1"/>
  <c r="I239" i="1"/>
  <c r="O245" i="1"/>
  <c r="M238" i="1"/>
  <c r="K238" i="1"/>
  <c r="I238" i="1"/>
  <c r="O244" i="1"/>
  <c r="O243" i="1"/>
  <c r="M236" i="1"/>
  <c r="K236" i="1"/>
  <c r="I236" i="1"/>
  <c r="O242" i="1"/>
  <c r="M235" i="1"/>
  <c r="K235" i="1"/>
  <c r="I235" i="1"/>
  <c r="O241" i="1"/>
  <c r="O240" i="1"/>
  <c r="M233" i="1"/>
  <c r="K233" i="1"/>
  <c r="I233" i="1"/>
  <c r="O239" i="1"/>
  <c r="M232" i="1"/>
  <c r="K232" i="1"/>
  <c r="I232" i="1"/>
  <c r="O238" i="1"/>
  <c r="M231" i="1"/>
  <c r="K231" i="1"/>
  <c r="I231" i="1"/>
  <c r="O237" i="1"/>
  <c r="O236" i="1"/>
  <c r="M229" i="1"/>
  <c r="K229" i="1"/>
  <c r="I229" i="1"/>
  <c r="O235" i="1"/>
  <c r="M228" i="1"/>
  <c r="K228" i="1"/>
  <c r="I228" i="1"/>
  <c r="O234" i="1"/>
  <c r="O233" i="1"/>
  <c r="M226" i="1"/>
  <c r="K226" i="1"/>
  <c r="I226" i="1"/>
  <c r="O232" i="1"/>
  <c r="M225" i="1"/>
  <c r="K225" i="1"/>
  <c r="I225" i="1"/>
  <c r="O231" i="1"/>
  <c r="M224" i="1"/>
  <c r="K224" i="1"/>
  <c r="I224" i="1"/>
  <c r="O230" i="1"/>
  <c r="M223" i="1"/>
  <c r="K223" i="1"/>
  <c r="I223" i="1"/>
  <c r="O229" i="1"/>
  <c r="O228" i="1"/>
  <c r="M221" i="1"/>
  <c r="K221" i="1"/>
  <c r="I221" i="1"/>
  <c r="O227" i="1"/>
  <c r="M220" i="1"/>
  <c r="K220" i="1"/>
  <c r="I220" i="1"/>
  <c r="O226" i="1"/>
  <c r="O225" i="1"/>
  <c r="M218" i="1"/>
  <c r="K218" i="1"/>
  <c r="I218" i="1"/>
  <c r="O224" i="1"/>
  <c r="M217" i="1"/>
  <c r="K217" i="1"/>
  <c r="I217" i="1"/>
  <c r="O223" i="1"/>
  <c r="M216" i="1"/>
  <c r="K216" i="1"/>
  <c r="I216" i="1"/>
  <c r="O222" i="1"/>
  <c r="M215" i="1"/>
  <c r="K215" i="1"/>
  <c r="I215" i="1"/>
  <c r="O221" i="1"/>
  <c r="O220" i="1"/>
  <c r="M213" i="1"/>
  <c r="K213" i="1"/>
  <c r="I213" i="1"/>
  <c r="O219" i="1"/>
  <c r="M212" i="1"/>
  <c r="K212" i="1"/>
  <c r="I212" i="1"/>
  <c r="O218" i="1"/>
  <c r="M211" i="1"/>
  <c r="K211" i="1"/>
  <c r="I211" i="1"/>
  <c r="O217" i="1"/>
  <c r="O216" i="1"/>
  <c r="M209" i="1"/>
  <c r="K209" i="1"/>
  <c r="I209" i="1"/>
  <c r="O215" i="1"/>
  <c r="M208" i="1"/>
  <c r="K208" i="1"/>
  <c r="I208" i="1"/>
  <c r="O214" i="1"/>
  <c r="M207" i="1"/>
  <c r="K207" i="1"/>
  <c r="I207" i="1"/>
  <c r="O213" i="1"/>
  <c r="M206" i="1"/>
  <c r="K206" i="1"/>
  <c r="I206" i="1"/>
  <c r="O212" i="1"/>
  <c r="M205" i="1"/>
  <c r="K205" i="1"/>
  <c r="I205" i="1"/>
  <c r="O211" i="1"/>
  <c r="M204" i="1"/>
  <c r="K204" i="1"/>
  <c r="I204" i="1"/>
  <c r="O210" i="1"/>
  <c r="M203" i="1"/>
  <c r="K203" i="1"/>
  <c r="I203" i="1"/>
  <c r="O209" i="1"/>
  <c r="M202" i="1"/>
  <c r="K202" i="1"/>
  <c r="I202" i="1"/>
  <c r="O208" i="1"/>
  <c r="M201" i="1"/>
  <c r="K201" i="1"/>
  <c r="I201" i="1"/>
  <c r="O207" i="1"/>
  <c r="O206" i="1"/>
  <c r="M199" i="1"/>
  <c r="K199" i="1"/>
  <c r="I199" i="1"/>
  <c r="O205" i="1"/>
  <c r="M198" i="1"/>
  <c r="K198" i="1"/>
  <c r="I198" i="1"/>
  <c r="O204" i="1"/>
  <c r="M197" i="1"/>
  <c r="K197" i="1"/>
  <c r="I197" i="1"/>
  <c r="O203" i="1"/>
  <c r="M196" i="1"/>
  <c r="K196" i="1"/>
  <c r="I196" i="1"/>
  <c r="O202" i="1"/>
  <c r="M195" i="1"/>
  <c r="K195" i="1"/>
  <c r="I195" i="1"/>
  <c r="O201" i="1"/>
  <c r="O200" i="1"/>
  <c r="M193" i="1"/>
  <c r="K193" i="1"/>
  <c r="I193" i="1"/>
  <c r="O199" i="1"/>
  <c r="M192" i="1"/>
  <c r="K192" i="1"/>
  <c r="I192" i="1"/>
  <c r="O198" i="1"/>
  <c r="O197" i="1"/>
  <c r="M190" i="1"/>
  <c r="K190" i="1"/>
  <c r="I190" i="1"/>
  <c r="O196" i="1"/>
  <c r="M189" i="1"/>
  <c r="K189" i="1"/>
  <c r="I189" i="1"/>
  <c r="O195" i="1"/>
  <c r="O194" i="1"/>
  <c r="M187" i="1"/>
  <c r="K187" i="1"/>
  <c r="I187" i="1"/>
  <c r="O193" i="1"/>
  <c r="M186" i="1"/>
  <c r="K186" i="1"/>
  <c r="I186" i="1"/>
  <c r="O192" i="1"/>
  <c r="O191" i="1"/>
  <c r="M184" i="1"/>
  <c r="K184" i="1"/>
  <c r="I184" i="1"/>
  <c r="O190" i="1"/>
  <c r="O189" i="1"/>
  <c r="M182" i="1"/>
  <c r="K182" i="1"/>
  <c r="I182" i="1"/>
  <c r="O188" i="1"/>
  <c r="M181" i="1"/>
  <c r="K181" i="1"/>
  <c r="I181" i="1"/>
  <c r="O187" i="1"/>
  <c r="M180" i="1"/>
  <c r="K180" i="1"/>
  <c r="I180" i="1"/>
  <c r="O186" i="1"/>
  <c r="M179" i="1"/>
  <c r="K179" i="1"/>
  <c r="I179" i="1"/>
  <c r="O185" i="1"/>
  <c r="M178" i="1"/>
  <c r="K178" i="1"/>
  <c r="I178" i="1"/>
  <c r="O184" i="1"/>
  <c r="M177" i="1"/>
  <c r="K177" i="1"/>
  <c r="I177" i="1"/>
  <c r="O183" i="1"/>
  <c r="M176" i="1"/>
  <c r="K176" i="1"/>
  <c r="I176" i="1"/>
  <c r="O182" i="1"/>
  <c r="M175" i="1"/>
  <c r="K175" i="1"/>
  <c r="I175" i="1"/>
  <c r="O181" i="1"/>
  <c r="O180" i="1"/>
  <c r="M173" i="1"/>
  <c r="K173" i="1"/>
  <c r="I173" i="1"/>
  <c r="O179" i="1"/>
  <c r="M172" i="1"/>
  <c r="K172" i="1"/>
  <c r="I172" i="1"/>
  <c r="O178" i="1"/>
  <c r="M171" i="1"/>
  <c r="K171" i="1"/>
  <c r="I171" i="1"/>
  <c r="O177" i="1"/>
  <c r="M170" i="1"/>
  <c r="K170" i="1"/>
  <c r="I170" i="1"/>
  <c r="O176" i="1"/>
  <c r="M169" i="1"/>
  <c r="K169" i="1"/>
  <c r="I169" i="1"/>
  <c r="O175" i="1"/>
  <c r="M168" i="1"/>
  <c r="K168" i="1"/>
  <c r="I168" i="1"/>
  <c r="O174" i="1"/>
  <c r="M167" i="1"/>
  <c r="K167" i="1"/>
  <c r="I167" i="1"/>
  <c r="O173" i="1"/>
  <c r="M166" i="1"/>
  <c r="K166" i="1"/>
  <c r="I166" i="1"/>
  <c r="O172" i="1"/>
  <c r="M165" i="1"/>
  <c r="K165" i="1"/>
  <c r="I165" i="1"/>
  <c r="O171" i="1"/>
  <c r="M164" i="1"/>
  <c r="K164" i="1"/>
  <c r="I164" i="1"/>
  <c r="O170" i="1"/>
  <c r="M163" i="1"/>
  <c r="K163" i="1"/>
  <c r="I163" i="1"/>
  <c r="O169" i="1"/>
  <c r="O168" i="1"/>
  <c r="M161" i="1"/>
  <c r="K161" i="1"/>
  <c r="I161" i="1"/>
  <c r="O167" i="1"/>
  <c r="O166" i="1"/>
  <c r="M159" i="1"/>
  <c r="K159" i="1"/>
  <c r="I159" i="1"/>
  <c r="O165" i="1"/>
  <c r="M158" i="1"/>
  <c r="K158" i="1"/>
  <c r="I158" i="1"/>
  <c r="O164" i="1"/>
  <c r="M157" i="1"/>
  <c r="K157" i="1"/>
  <c r="I157" i="1"/>
  <c r="O163" i="1"/>
  <c r="M156" i="1"/>
  <c r="K156" i="1"/>
  <c r="I156" i="1"/>
  <c r="O162" i="1"/>
  <c r="M155" i="1"/>
  <c r="K155" i="1"/>
  <c r="I155" i="1"/>
  <c r="O161" i="1"/>
  <c r="M154" i="1"/>
  <c r="K154" i="1"/>
  <c r="I154" i="1"/>
  <c r="M153" i="1"/>
  <c r="K153" i="1"/>
  <c r="I153" i="1"/>
  <c r="O159" i="1"/>
  <c r="M152" i="1"/>
  <c r="K152" i="1"/>
  <c r="I152" i="1"/>
  <c r="O158" i="1"/>
  <c r="M151" i="1"/>
  <c r="K151" i="1"/>
  <c r="I151" i="1"/>
  <c r="O157" i="1"/>
  <c r="M150" i="1"/>
  <c r="K150" i="1"/>
  <c r="I150" i="1"/>
  <c r="O156" i="1"/>
  <c r="M149" i="1"/>
  <c r="K149" i="1"/>
  <c r="I149" i="1"/>
  <c r="O155" i="1"/>
  <c r="M148" i="1"/>
  <c r="K148" i="1"/>
  <c r="I148" i="1"/>
  <c r="O154" i="1"/>
  <c r="M147" i="1"/>
  <c r="K147" i="1"/>
  <c r="I147" i="1"/>
  <c r="O153" i="1"/>
  <c r="M146" i="1"/>
  <c r="K146" i="1"/>
  <c r="I146" i="1"/>
  <c r="O152" i="1"/>
  <c r="M145" i="1"/>
  <c r="K145" i="1"/>
  <c r="I145" i="1"/>
  <c r="O151" i="1"/>
  <c r="M144" i="1"/>
  <c r="K144" i="1"/>
  <c r="I144" i="1"/>
  <c r="O150" i="1"/>
  <c r="M143" i="1"/>
  <c r="K143" i="1"/>
  <c r="I143" i="1"/>
  <c r="O149" i="1"/>
  <c r="M142" i="1"/>
  <c r="K142" i="1"/>
  <c r="I142" i="1"/>
  <c r="O148" i="1"/>
  <c r="M141" i="1"/>
  <c r="K141" i="1"/>
  <c r="I141" i="1"/>
  <c r="O147" i="1"/>
  <c r="M140" i="1"/>
  <c r="K140" i="1"/>
  <c r="I140" i="1"/>
  <c r="O146" i="1"/>
  <c r="M139" i="1"/>
  <c r="K139" i="1"/>
  <c r="I139" i="1"/>
  <c r="O145" i="1"/>
  <c r="M138" i="1"/>
  <c r="K138" i="1"/>
  <c r="I138" i="1"/>
  <c r="O144" i="1"/>
  <c r="O143" i="1"/>
  <c r="M136" i="1"/>
  <c r="K136" i="1"/>
  <c r="I136" i="1"/>
  <c r="O142" i="1"/>
  <c r="M135" i="1"/>
  <c r="K135" i="1"/>
  <c r="I135" i="1"/>
  <c r="O141" i="1"/>
  <c r="M134" i="1"/>
  <c r="K134" i="1"/>
  <c r="I134" i="1"/>
  <c r="O140" i="1"/>
  <c r="M133" i="1"/>
  <c r="K133" i="1"/>
  <c r="I133" i="1"/>
  <c r="O139" i="1"/>
  <c r="O138" i="1"/>
  <c r="M131" i="1"/>
  <c r="K131" i="1"/>
  <c r="I131" i="1"/>
  <c r="O137" i="1"/>
  <c r="M130" i="1"/>
  <c r="K130" i="1"/>
  <c r="I130" i="1"/>
  <c r="O136" i="1"/>
  <c r="M129" i="1"/>
  <c r="K129" i="1"/>
  <c r="I129" i="1"/>
  <c r="O135" i="1"/>
  <c r="M128" i="1"/>
  <c r="K128" i="1"/>
  <c r="I128" i="1"/>
  <c r="O134" i="1"/>
  <c r="M127" i="1"/>
  <c r="K127" i="1"/>
  <c r="I127" i="1"/>
  <c r="O133" i="1"/>
  <c r="M126" i="1"/>
  <c r="K126" i="1"/>
  <c r="I126" i="1"/>
  <c r="O132" i="1"/>
  <c r="M125" i="1"/>
  <c r="K125" i="1"/>
  <c r="I125" i="1"/>
  <c r="O131" i="1"/>
  <c r="M124" i="1"/>
  <c r="K124" i="1"/>
  <c r="I124" i="1"/>
  <c r="O130" i="1"/>
  <c r="M123" i="1"/>
  <c r="K123" i="1"/>
  <c r="I123" i="1"/>
  <c r="O129" i="1"/>
  <c r="M122" i="1"/>
  <c r="K122" i="1"/>
  <c r="I122" i="1"/>
  <c r="O128" i="1"/>
  <c r="M121" i="1"/>
  <c r="K121" i="1"/>
  <c r="I121" i="1"/>
  <c r="O127" i="1"/>
  <c r="M120" i="1"/>
  <c r="K120" i="1"/>
  <c r="I120" i="1"/>
  <c r="O126" i="1"/>
  <c r="M119" i="1"/>
  <c r="K119" i="1"/>
  <c r="I119" i="1"/>
  <c r="O125" i="1"/>
  <c r="M118" i="1"/>
  <c r="K118" i="1"/>
  <c r="I118" i="1"/>
  <c r="O124" i="1"/>
  <c r="M117" i="1"/>
  <c r="K117" i="1"/>
  <c r="I117" i="1"/>
  <c r="O123" i="1"/>
  <c r="M116" i="1"/>
  <c r="K116" i="1"/>
  <c r="I116" i="1"/>
  <c r="O122" i="1"/>
  <c r="O121" i="1"/>
  <c r="M114" i="1"/>
  <c r="K114" i="1"/>
  <c r="I114" i="1"/>
  <c r="O120" i="1"/>
  <c r="M113" i="1"/>
  <c r="K113" i="1"/>
  <c r="I113" i="1"/>
  <c r="O119" i="1"/>
  <c r="M112" i="1"/>
  <c r="K112" i="1"/>
  <c r="I112" i="1"/>
  <c r="O118" i="1"/>
  <c r="M111" i="1"/>
  <c r="K111" i="1"/>
  <c r="I111" i="1"/>
  <c r="O117" i="1"/>
  <c r="M110" i="1"/>
  <c r="K110" i="1"/>
  <c r="I110" i="1"/>
  <c r="O116" i="1"/>
  <c r="M109" i="1"/>
  <c r="K109" i="1"/>
  <c r="I109" i="1"/>
  <c r="O115" i="1"/>
  <c r="M108" i="1"/>
  <c r="K108" i="1"/>
  <c r="I108" i="1"/>
  <c r="O114" i="1"/>
  <c r="M107" i="1"/>
  <c r="K107" i="1"/>
  <c r="I107" i="1"/>
  <c r="O113" i="1"/>
  <c r="M106" i="1"/>
  <c r="K106" i="1"/>
  <c r="I106" i="1"/>
  <c r="O112" i="1"/>
  <c r="M105" i="1"/>
  <c r="K105" i="1"/>
  <c r="I105" i="1"/>
  <c r="O111" i="1"/>
  <c r="M104" i="1"/>
  <c r="K104" i="1"/>
  <c r="I104" i="1"/>
  <c r="O110" i="1"/>
  <c r="M103" i="1"/>
  <c r="K103" i="1"/>
  <c r="I103" i="1"/>
  <c r="O109" i="1"/>
  <c r="M102" i="1"/>
  <c r="K102" i="1"/>
  <c r="I102" i="1"/>
  <c r="O108" i="1"/>
  <c r="M101" i="1"/>
  <c r="K101" i="1"/>
  <c r="I101" i="1"/>
  <c r="O107" i="1"/>
  <c r="M100" i="1"/>
  <c r="K100" i="1"/>
  <c r="I100" i="1"/>
  <c r="O106" i="1"/>
  <c r="M99" i="1"/>
  <c r="K99" i="1"/>
  <c r="I99" i="1"/>
  <c r="O105" i="1"/>
  <c r="O104" i="1"/>
  <c r="M97" i="1"/>
  <c r="K97" i="1"/>
  <c r="I97" i="1"/>
  <c r="O103" i="1"/>
  <c r="M96" i="1"/>
  <c r="K96" i="1"/>
  <c r="I96" i="1"/>
  <c r="O102" i="1"/>
  <c r="M95" i="1"/>
  <c r="K95" i="1"/>
  <c r="I95" i="1"/>
  <c r="O101" i="1"/>
  <c r="M94" i="1"/>
  <c r="K94" i="1"/>
  <c r="I94" i="1"/>
  <c r="O100" i="1"/>
  <c r="M93" i="1"/>
  <c r="K93" i="1"/>
  <c r="I93" i="1"/>
  <c r="O99" i="1"/>
  <c r="O98" i="1"/>
  <c r="M91" i="1"/>
  <c r="K91" i="1"/>
  <c r="I91" i="1"/>
  <c r="O97" i="1"/>
  <c r="M90" i="1"/>
  <c r="K90" i="1"/>
  <c r="I90" i="1"/>
  <c r="O96" i="1"/>
  <c r="M89" i="1"/>
  <c r="K89" i="1"/>
  <c r="I89" i="1"/>
  <c r="O95" i="1"/>
  <c r="M88" i="1"/>
  <c r="K88" i="1"/>
  <c r="I88" i="1"/>
  <c r="O94" i="1"/>
  <c r="M87" i="1"/>
  <c r="K87" i="1"/>
  <c r="I87" i="1"/>
  <c r="O93" i="1"/>
  <c r="M86" i="1"/>
  <c r="K86" i="1"/>
  <c r="I86" i="1"/>
  <c r="O92" i="1"/>
  <c r="M85" i="1"/>
  <c r="K85" i="1"/>
  <c r="I85" i="1"/>
  <c r="O91" i="1"/>
  <c r="M84" i="1"/>
  <c r="K84" i="1"/>
  <c r="I84" i="1"/>
  <c r="O90" i="1"/>
  <c r="M83" i="1"/>
  <c r="K83" i="1"/>
  <c r="I83" i="1"/>
  <c r="O89" i="1"/>
  <c r="M82" i="1"/>
  <c r="K82" i="1"/>
  <c r="I82" i="1"/>
  <c r="O88" i="1"/>
  <c r="M81" i="1"/>
  <c r="K81" i="1"/>
  <c r="I81" i="1"/>
  <c r="O87" i="1"/>
  <c r="M80" i="1"/>
  <c r="K80" i="1"/>
  <c r="I80" i="1"/>
  <c r="O86" i="1"/>
  <c r="M79" i="1"/>
  <c r="K79" i="1"/>
  <c r="I79" i="1"/>
  <c r="O85" i="1"/>
  <c r="M78" i="1"/>
  <c r="K78" i="1"/>
  <c r="I78" i="1"/>
  <c r="O84" i="1"/>
  <c r="M77" i="1"/>
  <c r="K77" i="1"/>
  <c r="I77" i="1"/>
  <c r="O83" i="1"/>
  <c r="M76" i="1"/>
  <c r="K76" i="1"/>
  <c r="I76" i="1"/>
  <c r="O82" i="1"/>
  <c r="M75" i="1"/>
  <c r="K75" i="1"/>
  <c r="I75" i="1"/>
  <c r="O81" i="1"/>
  <c r="M74" i="1"/>
  <c r="K74" i="1"/>
  <c r="I74" i="1"/>
  <c r="O80" i="1"/>
  <c r="M73" i="1"/>
  <c r="K73" i="1"/>
  <c r="I73" i="1"/>
  <c r="O79" i="1"/>
  <c r="M72" i="1"/>
  <c r="K72" i="1"/>
  <c r="I72" i="1"/>
  <c r="O78" i="1"/>
  <c r="O77" i="1"/>
  <c r="M70" i="1"/>
  <c r="K70" i="1"/>
  <c r="I70" i="1"/>
  <c r="O76" i="1"/>
  <c r="M69" i="1"/>
  <c r="K69" i="1"/>
  <c r="I69" i="1"/>
  <c r="O75" i="1"/>
  <c r="M68" i="1"/>
  <c r="K68" i="1"/>
  <c r="I68" i="1"/>
  <c r="O74" i="1"/>
  <c r="M67" i="1"/>
  <c r="K67" i="1"/>
  <c r="I67" i="1"/>
  <c r="O73" i="1"/>
  <c r="M66" i="1"/>
  <c r="K66" i="1"/>
  <c r="I66" i="1"/>
  <c r="O72" i="1"/>
  <c r="M65" i="1"/>
  <c r="K65" i="1"/>
  <c r="I65" i="1"/>
  <c r="O71" i="1"/>
  <c r="M64" i="1"/>
  <c r="K64" i="1"/>
  <c r="I64" i="1"/>
  <c r="O70" i="1"/>
  <c r="M63" i="1"/>
  <c r="K63" i="1"/>
  <c r="I63" i="1"/>
  <c r="O69" i="1"/>
  <c r="M62" i="1"/>
  <c r="K62" i="1"/>
  <c r="I62" i="1"/>
  <c r="O68" i="1"/>
  <c r="M61" i="1"/>
  <c r="K61" i="1"/>
  <c r="I61" i="1"/>
  <c r="O67" i="1"/>
  <c r="M60" i="1"/>
  <c r="K60" i="1"/>
  <c r="I60" i="1"/>
  <c r="O66" i="1"/>
  <c r="M59" i="1"/>
  <c r="K59" i="1"/>
  <c r="I59" i="1"/>
  <c r="O65" i="1"/>
  <c r="M58" i="1"/>
  <c r="K58" i="1"/>
  <c r="I58" i="1"/>
  <c r="O64" i="1"/>
  <c r="M57" i="1"/>
  <c r="K57" i="1"/>
  <c r="I57" i="1"/>
  <c r="O63" i="1"/>
  <c r="M56" i="1"/>
  <c r="K56" i="1"/>
  <c r="I56" i="1"/>
  <c r="O62" i="1"/>
  <c r="M55" i="1"/>
  <c r="K55" i="1"/>
  <c r="I55" i="1"/>
  <c r="O61" i="1"/>
  <c r="M54" i="1"/>
  <c r="K54" i="1"/>
  <c r="I54" i="1"/>
  <c r="O60" i="1"/>
  <c r="M53" i="1"/>
  <c r="K53" i="1"/>
  <c r="I53" i="1"/>
  <c r="O59" i="1"/>
  <c r="M52" i="1"/>
  <c r="K52" i="1"/>
  <c r="I52" i="1"/>
  <c r="O58" i="1"/>
  <c r="M51" i="1"/>
  <c r="K51" i="1"/>
  <c r="I51" i="1"/>
  <c r="O57" i="1"/>
  <c r="M50" i="1"/>
  <c r="K50" i="1"/>
  <c r="I50" i="1"/>
  <c r="O56" i="1"/>
  <c r="M49" i="1"/>
  <c r="K49" i="1"/>
  <c r="I49" i="1"/>
  <c r="O55" i="1"/>
  <c r="M48" i="1"/>
  <c r="K48" i="1"/>
  <c r="I48" i="1"/>
  <c r="O54" i="1"/>
  <c r="M47" i="1"/>
  <c r="K47" i="1"/>
  <c r="I47" i="1"/>
  <c r="O53" i="1"/>
  <c r="O52" i="1"/>
  <c r="M45" i="1"/>
  <c r="K45" i="1"/>
  <c r="I45" i="1"/>
  <c r="O51" i="1"/>
  <c r="M44" i="1"/>
  <c r="K44" i="1"/>
  <c r="I44" i="1"/>
  <c r="O50" i="1"/>
  <c r="M43" i="1"/>
  <c r="K43" i="1"/>
  <c r="I43" i="1"/>
  <c r="O49" i="1"/>
  <c r="O48" i="1"/>
  <c r="O47" i="1"/>
  <c r="O46" i="1"/>
  <c r="M39" i="1"/>
  <c r="K39" i="1"/>
  <c r="I39" i="1"/>
  <c r="O45" i="1"/>
  <c r="M38" i="1"/>
  <c r="K38" i="1"/>
  <c r="I38" i="1"/>
  <c r="O44" i="1"/>
  <c r="M37" i="1"/>
  <c r="K37" i="1"/>
  <c r="I37" i="1"/>
  <c r="O43" i="1"/>
  <c r="M36" i="1"/>
  <c r="K36" i="1"/>
  <c r="I36" i="1"/>
  <c r="O42" i="1"/>
  <c r="M35" i="1"/>
  <c r="K35" i="1"/>
  <c r="I35" i="1"/>
  <c r="O41" i="1"/>
  <c r="M34" i="1"/>
  <c r="K34" i="1"/>
  <c r="I34" i="1"/>
  <c r="O40" i="1"/>
  <c r="M33" i="1"/>
  <c r="K33" i="1"/>
  <c r="I33" i="1"/>
  <c r="O39" i="1"/>
  <c r="O38" i="1"/>
  <c r="M31" i="1"/>
  <c r="K31" i="1"/>
  <c r="I31" i="1"/>
  <c r="O37" i="1"/>
  <c r="M30" i="1"/>
  <c r="K30" i="1"/>
  <c r="I30" i="1"/>
  <c r="O36" i="1"/>
  <c r="O35" i="1"/>
  <c r="M28" i="1"/>
  <c r="K28" i="1"/>
  <c r="I28" i="1"/>
  <c r="O34" i="1"/>
  <c r="O33" i="1"/>
  <c r="M26" i="1"/>
  <c r="K26" i="1"/>
  <c r="I26" i="1"/>
  <c r="O32" i="1"/>
  <c r="M25" i="1"/>
  <c r="K25" i="1"/>
  <c r="I25" i="1"/>
  <c r="O31" i="1"/>
  <c r="M24" i="1"/>
  <c r="K24" i="1"/>
  <c r="I24" i="1"/>
  <c r="O30" i="1"/>
  <c r="M23" i="1"/>
  <c r="K23" i="1"/>
  <c r="I23" i="1"/>
  <c r="O29" i="1"/>
  <c r="M22" i="1"/>
  <c r="K22" i="1"/>
  <c r="I22" i="1"/>
  <c r="O28" i="1"/>
  <c r="M21" i="1"/>
  <c r="K21" i="1"/>
  <c r="I21" i="1"/>
  <c r="O27" i="1"/>
  <c r="M20" i="1"/>
  <c r="K20" i="1"/>
  <c r="I20" i="1"/>
  <c r="O26" i="1"/>
  <c r="M19" i="1"/>
  <c r="K19" i="1"/>
  <c r="I19" i="1"/>
  <c r="O25" i="1"/>
  <c r="M10" i="1"/>
  <c r="K10" i="1"/>
  <c r="I10" i="1"/>
  <c r="N8" i="1"/>
  <c r="N11" i="1" l="1"/>
  <c r="L9" i="1"/>
  <c r="J12" i="1"/>
  <c r="H12" i="1"/>
  <c r="L12" i="1"/>
  <c r="J9" i="1"/>
  <c r="H9" i="1"/>
</calcChain>
</file>

<file path=xl/sharedStrings.xml><?xml version="1.0" encoding="utf-8"?>
<sst xmlns="http://schemas.openxmlformats.org/spreadsheetml/2006/main" count="866" uniqueCount="373">
  <si>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</si>
  <si>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</si>
  <si>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</si>
  <si>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</si>
  <si>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</si>
  <si>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</si>
  <si>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</si>
  <si>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Flat Star Beads 6x6 мм (артикул формы: 111-30380)</t>
  </si>
  <si>
    <t>Butterfly Beads 15x12mm (артикул формы: 111-40021)</t>
  </si>
  <si>
    <t>Tulip Beads 16x11mm (артикул формы: 111-40108)</t>
  </si>
  <si>
    <t>111-40108-16x11-00030-01700</t>
  </si>
  <si>
    <t>111-40108-16x11-00030-54302-48020</t>
  </si>
  <si>
    <t>111-40108-16x11-00030-84100-28703</t>
  </si>
  <si>
    <t>111-40108-16x11-07724-28703-54321</t>
  </si>
  <si>
    <t>111-40108-16x11-07724-54319</t>
  </si>
  <si>
    <t>111-40108-16x11-90080-54201</t>
  </si>
  <si>
    <t>111-40108-16x11-90080-54202</t>
  </si>
  <si>
    <t>Tulip Petal Beads 6x8mm (артикул формы: 111-69803)</t>
  </si>
  <si>
    <t>111-69803-06x08-91240</t>
  </si>
  <si>
    <t>Bell Flower Cup Beads 7x5mm (артикул формы: 111-95039)</t>
  </si>
  <si>
    <t xml:space="preserve">111-95039-07x05-00030       </t>
  </si>
  <si>
    <t>111-95039-07x05-00030-26441</t>
  </si>
  <si>
    <t>111-95039-07x05-00030-27000</t>
  </si>
  <si>
    <t>111-95039-07x05-00030-28701</t>
  </si>
  <si>
    <t xml:space="preserve">111-95039-07x05-00030-84100 </t>
  </si>
  <si>
    <t>111-95039-07x05-00030-98548</t>
  </si>
  <si>
    <t>111-95039-07x05-02010</t>
  </si>
  <si>
    <t>111-95039-07x05-02010-24004</t>
  </si>
  <si>
    <t>111-95039-07x05-02010-24005</t>
  </si>
  <si>
    <t>111-95039-07x05-02010-24006</t>
  </si>
  <si>
    <t>111-95039-07x05-02010-24110</t>
  </si>
  <si>
    <t>111-95039-07x05-02010-25007</t>
  </si>
  <si>
    <t>111-95039-07x05-02010-25012</t>
  </si>
  <si>
    <t>111-95039-07x05-02010-25023</t>
  </si>
  <si>
    <t>111-95039-07x05-02010-25039</t>
  </si>
  <si>
    <t>111-95039-07x05-02010-28001</t>
  </si>
  <si>
    <t>111-95039-07x05-02010-29501</t>
  </si>
  <si>
    <t xml:space="preserve">111-95039-07x05-23980       </t>
  </si>
  <si>
    <t>111-95039-07x05-33020-21405</t>
  </si>
  <si>
    <t>111-95039-07x05-83120-21405</t>
  </si>
  <si>
    <t>111-95039-07x05-93120-21405</t>
  </si>
  <si>
    <t>111-95039-07x05-93180</t>
  </si>
  <si>
    <t>111-95039-07x05-93180-15464</t>
  </si>
  <si>
    <t>111-95039-07x05-00030-98530</t>
  </si>
  <si>
    <t>111-95039-07x05-00030-98542</t>
  </si>
  <si>
    <t>111-95039-07x05-00030-98549</t>
  </si>
  <si>
    <t>6x6 мм</t>
  </si>
  <si>
    <t>00030-94401</t>
  </si>
  <si>
    <t xml:space="preserve">02010-15001 </t>
  </si>
  <si>
    <t>01000</t>
  </si>
  <si>
    <t>00030-84100-28701</t>
  </si>
  <si>
    <t>90080-28701</t>
  </si>
  <si>
    <t>90080-54302</t>
  </si>
  <si>
    <t>90080-54302-84100</t>
  </si>
  <si>
    <t>10 г. /72 шт.</t>
  </si>
  <si>
    <t>10 г. /8 шт.</t>
  </si>
  <si>
    <t>15x12 мм</t>
  </si>
  <si>
    <t>Dagger Beads 5x16mm (артикул формы: 111-69014)</t>
  </si>
  <si>
    <t>111-69014-05x16-00030-01740</t>
  </si>
  <si>
    <t>111-69014-05x16-90080-15464</t>
  </si>
  <si>
    <t>111-69014-05x16-00030-22201</t>
  </si>
  <si>
    <t>111-69014-05x16-00030-28001</t>
  </si>
  <si>
    <t>111-69014-05x16-00030-2810v</t>
  </si>
  <si>
    <t>111-69014-05x16-00030-29501</t>
  </si>
  <si>
    <t>111-69014-05x16-00030-48688</t>
  </si>
  <si>
    <t>111-69014-05x16-02010-14400</t>
  </si>
  <si>
    <t>111-69014-05x16-02010-27001</t>
  </si>
  <si>
    <t>111-69014-05x16-02010-2817v</t>
  </si>
  <si>
    <t>111-69014-05x16-03000</t>
  </si>
  <si>
    <t>111-69014-05x16-23980-14415</t>
  </si>
  <si>
    <t>111-69014-05x16-23980-27001</t>
  </si>
  <si>
    <t>111-69014-05x16-31010-15781</t>
  </si>
  <si>
    <t>111-69014-05x16-53410-29503-L-F</t>
  </si>
  <si>
    <t>111-69014-05x16-71010-15695</t>
  </si>
  <si>
    <t>111-69014-05x16-71010-63000</t>
  </si>
  <si>
    <t>111-69014-05x16-90080-15781</t>
  </si>
  <si>
    <t>111-69014-05x16-93200-30090</t>
  </si>
  <si>
    <t>Dagger Beads 06x12mm (артикул формы: 111-69014)</t>
  </si>
  <si>
    <t>111-69014-06x12-00030-26536</t>
  </si>
  <si>
    <t>111-69014-06x12-00030-28701</t>
  </si>
  <si>
    <t>111-69014-06x12-02010-14494</t>
  </si>
  <si>
    <t>111-69014-06x12-23980-56901</t>
  </si>
  <si>
    <t>111-69014-06x12-23980-56903</t>
  </si>
  <si>
    <t>111-69014-05x16-00030-84100-28703</t>
  </si>
  <si>
    <t>111-95031-06x05-00030-01710</t>
  </si>
  <si>
    <t>111-95031-06x05-00030-26441</t>
  </si>
  <si>
    <t>111-95031-06x05-00030-27101</t>
  </si>
  <si>
    <t>111-95031-06x05-00030-28701</t>
  </si>
  <si>
    <t>111-95031-06x05-00030-29501</t>
  </si>
  <si>
    <t>111-95031-06x05-00030-81800</t>
  </si>
  <si>
    <t>111-95031-06x05-00030-84100</t>
  </si>
  <si>
    <t>111-95031-06x05-00030-84100-28701</t>
  </si>
  <si>
    <t>111-95031-06x05-02010-14457</t>
  </si>
  <si>
    <t>111-95031-06x05-02010-15496</t>
  </si>
  <si>
    <t>111-95031-06x05-02010-15726</t>
  </si>
  <si>
    <t>111-95031-06x05-23980-14495</t>
  </si>
  <si>
    <t>111-95031-06x05-23980-15726</t>
  </si>
  <si>
    <t>111-95031-06x05-23980-27101</t>
  </si>
  <si>
    <t>111-95031-06x05-23980-29501</t>
  </si>
  <si>
    <t>111-95031-06x05-23980-29901</t>
  </si>
  <si>
    <t>111-95039-07x05-02010-24001</t>
  </si>
  <si>
    <t>111-95039-07x05-93160-15001</t>
  </si>
  <si>
    <t>Mushroom Button Beads 06x05mm (артикул формы: 111-95031)</t>
  </si>
  <si>
    <t>2Holes Pressed 06x06 (артикул формы: 111-30516)</t>
  </si>
  <si>
    <t>111-30516-06x06-00030-01710</t>
  </si>
  <si>
    <t>111-30516-06x06-00030-01740</t>
  </si>
  <si>
    <t>111-30516-06x06-02010-14415</t>
  </si>
  <si>
    <t>111-30516-06x06-02010-15464</t>
  </si>
  <si>
    <t>111-30516-06x06-02010-15696</t>
  </si>
  <si>
    <t>111-30516-06x06-02010-24107</t>
  </si>
  <si>
    <t>111-30516-06x06-02010-25001</t>
  </si>
  <si>
    <t>111-30516-06x06-02010-25028</t>
  </si>
  <si>
    <t>111-30516-06x06-02010-29562</t>
  </si>
  <si>
    <t>111-30516-06x06-02010-65431</t>
  </si>
  <si>
    <t>111-30516-06x06-23980</t>
  </si>
  <si>
    <t>111-30516-06x06-23980-14415</t>
  </si>
  <si>
    <t>111-30516-06x06-23980-14400</t>
  </si>
  <si>
    <t>111-30516-06x06-23980-27001</t>
  </si>
  <si>
    <t>111-30516-06x06-23980-27143</t>
  </si>
  <si>
    <t>111-30516-06x06-23980-84100</t>
  </si>
  <si>
    <t>Pinch 05x05 (артикул формы: 111-54805)</t>
  </si>
  <si>
    <t>111-54805-05x05-00030</t>
  </si>
  <si>
    <t>111-54805-05x05-00030-28701</t>
  </si>
  <si>
    <t>111-54805-05x05-02010-21402</t>
  </si>
  <si>
    <t>111-54805-05x05-23980-22201</t>
  </si>
  <si>
    <t>Pinch 07x07 мм (артикул формы: 111-54805)</t>
  </si>
  <si>
    <t>111-54805-07x07-00030-84100-28701</t>
  </si>
  <si>
    <t>111-54805-07x07-02010-14413</t>
  </si>
  <si>
    <t>111-54805-07x07-02010-14415</t>
  </si>
  <si>
    <t>111-54805-07x07-02010-14494</t>
  </si>
  <si>
    <t>111-54805-07x07-03000</t>
  </si>
  <si>
    <t>111-54805-07x07-02010-15696</t>
  </si>
  <si>
    <t>111-54805-07x07-23980-15726</t>
  </si>
  <si>
    <t>111-54805-07x07-02010-21402</t>
  </si>
  <si>
    <t>111-54805-07x07-02010-25001</t>
  </si>
  <si>
    <t>111-54805-07x07-02010-25019</t>
  </si>
  <si>
    <t>111-54805-07x07-02010-25033</t>
  </si>
  <si>
    <t>111-54805-07x07-02010-25034</t>
  </si>
  <si>
    <t>111-54805-07x07-02010-25039</t>
  </si>
  <si>
    <t>111-54805-07x07-02010-25042</t>
  </si>
  <si>
    <t>111-54805-07x07-02010-25043</t>
  </si>
  <si>
    <t>111-54805-07x07-02010-27401</t>
  </si>
  <si>
    <t>111-54805-07x07-23980-01610</t>
  </si>
  <si>
    <t>111-54805-07x07-23980-01710</t>
  </si>
  <si>
    <t>111-54805-07x07-23980-14400</t>
  </si>
  <si>
    <t>111-54805-07x07-23980-14415</t>
  </si>
  <si>
    <t>111-54805-07x07-23980-27400</t>
  </si>
  <si>
    <t>111-54805-07x07-53420</t>
  </si>
  <si>
    <t>111-54805-07x07-71200</t>
  </si>
  <si>
    <t>111-54805-07x07-93180-14400</t>
  </si>
  <si>
    <t>Rose Petal Beads 8x7 мм (артикул формы: 111-00077)</t>
  </si>
  <si>
    <t>111-00077-08x07-00030-27000</t>
  </si>
  <si>
    <t>111-00077-08x07-00030-27101</t>
  </si>
  <si>
    <t>111-00077-08x07-00030-29501</t>
  </si>
  <si>
    <t>111-00077-08x07-00030-98533</t>
  </si>
  <si>
    <t>111-00077-08x07-01000</t>
  </si>
  <si>
    <t>111-00077-08x07-02010-25001</t>
  </si>
  <si>
    <t>111-00077-08x07-23980-14495</t>
  </si>
  <si>
    <t>111-00077-08x07-23980-14496</t>
  </si>
  <si>
    <t>111-00077-08x07-23980-26441</t>
  </si>
  <si>
    <t>111-00077-08x07-71400</t>
  </si>
  <si>
    <t>111-00077-08x07-91240</t>
  </si>
  <si>
    <t>Curved Petal Beads 7x13mm (артикул формы: 111-00011)</t>
  </si>
  <si>
    <t>111-00011-07x13-00030-84100</t>
  </si>
  <si>
    <t>111-00011-07x13-00030-ETCH-48002</t>
  </si>
  <si>
    <t>111-00011-07x13-02010</t>
  </si>
  <si>
    <t>111-00011-07x13-07724</t>
  </si>
  <si>
    <t>111-00011-07x13-70120-ETCH-28703</t>
  </si>
  <si>
    <t>111-00011-07x13-90050</t>
  </si>
  <si>
    <t>111-00011-07x13-90050-ETCH</t>
  </si>
  <si>
    <t>111-00320-10x08-23980-26441</t>
  </si>
  <si>
    <t>111-19001-03x03-00030-27000</t>
  </si>
  <si>
    <t>111-19001-03x03-00030-28701</t>
  </si>
  <si>
    <t>111-19001-04x04-00030-01710</t>
  </si>
  <si>
    <t>3x3 мм</t>
  </si>
  <si>
    <t>4x4 мм</t>
  </si>
  <si>
    <t>Bicone Beads 4x4mm (артикул формы: 111-00066)</t>
  </si>
  <si>
    <t>111-00066-04x04-00030-27000</t>
  </si>
  <si>
    <t>111-00066-04x04-00030-28701</t>
  </si>
  <si>
    <t>111-00066-06x06-00030-84100</t>
  </si>
  <si>
    <t>111-00066-05x05-00030-90215</t>
  </si>
  <si>
    <t>111-00066-05x05-23980</t>
  </si>
  <si>
    <t>111-00066-05x05-23980-14400</t>
  </si>
  <si>
    <t>Cube Beads 4x4mm (артикул формы: 111-59007)</t>
  </si>
  <si>
    <t>111-59007-04x04-00030-28701</t>
  </si>
  <si>
    <t>111-59007-04x04-00030-84100</t>
  </si>
  <si>
    <t>111-59007-04x04-00030-90215</t>
  </si>
  <si>
    <t>111-59007-04x04-00030-ETCH-27000</t>
  </si>
  <si>
    <t>111-59007-04x04-23980</t>
  </si>
  <si>
    <t>111-59007-04x04-23980-14400</t>
  </si>
  <si>
    <t>111-59007-04x04-23980-84100-90215</t>
  </si>
  <si>
    <t>111-59007-04x04-23980-ETCH</t>
  </si>
  <si>
    <t>111-59007-04x04-23980-ETCH-27400</t>
  </si>
  <si>
    <t>Bay Leaf Beads 6x12mm (артикул формы: 111-01151)</t>
  </si>
  <si>
    <t>111-01151-06x12-00030-65326</t>
  </si>
  <si>
    <t>111-01151-06x12-02010-65322</t>
  </si>
  <si>
    <t>111-01151-06x12-02010-65326</t>
  </si>
  <si>
    <t>Beech Leaf Beads 7x11mm (артикул формы: 111-01089)</t>
  </si>
  <si>
    <t>111-01089-07x11-00030-28137</t>
  </si>
  <si>
    <t>111-01089-07x11-00030-28703</t>
  </si>
  <si>
    <t>111-01089-07x11-00030-84100-48010</t>
  </si>
  <si>
    <t>111-01089-07x11-02010-14457-54315</t>
  </si>
  <si>
    <t>Bird Feather Beads 5x17mm (артикул формы: 111-95023)</t>
  </si>
  <si>
    <t>111-95023-05x17-23980-14495</t>
  </si>
  <si>
    <t>111-95023-05x17-63130-86800-54302</t>
  </si>
  <si>
    <t>Maple Leaf Beads 13x11mm (артикул формы: 111-95011)</t>
  </si>
  <si>
    <t>111-95011-13x11-50220-54319</t>
  </si>
  <si>
    <t>111-95011-13x11-60220</t>
  </si>
  <si>
    <t>111-95011-13x11-60220-54302-84100</t>
  </si>
  <si>
    <t>111-95011-13x11-R0542-54302</t>
  </si>
  <si>
    <t>Peony Petal Beads 12x15mm (артикул формы: 111-74205)</t>
  </si>
  <si>
    <t>111-74205-12x15-53130-84100-54319</t>
  </si>
  <si>
    <t>111-74205-12x15-60200-84100-54302</t>
  </si>
  <si>
    <t>Anemone Petal Beads 8x11mm (артикул формы: 111-01384)</t>
  </si>
  <si>
    <t>111-01384-08x11-02010-84100-28703</t>
  </si>
  <si>
    <t>111-01384-08x11-90080-ETCH-54302</t>
  </si>
  <si>
    <t>111-01384-08x11-93200-15496</t>
  </si>
  <si>
    <t>111-01384-11x16-02010-23503</t>
  </si>
  <si>
    <t>111-01384-11x16-02010-28703</t>
  </si>
  <si>
    <t>Heart Beads With Rose 17x17mm (артикул формы: 111-95019)</t>
  </si>
  <si>
    <t>111-95019-17x17-02020-21402</t>
  </si>
  <si>
    <t>111-95019-17x17-23980-54301</t>
  </si>
  <si>
    <t>111-95019-17x17-23980-54302</t>
  </si>
  <si>
    <t>111-95019-17x17-90080-ETCH-54319</t>
  </si>
  <si>
    <t>111-95019-17x17-93200-46441</t>
  </si>
  <si>
    <t>111-95019-17x17-93200-54301</t>
  </si>
  <si>
    <t>Flower Bell Beads 9x9mm (артикул формы: 111-95003)</t>
  </si>
  <si>
    <t>111-95003-09x09-00030-ETCH-28703</t>
  </si>
  <si>
    <t>Flower Cup Beads 14x14mm (артикул формы: 111-01358)</t>
  </si>
  <si>
    <t>111-01358-14x14-02010-14400</t>
  </si>
  <si>
    <t>111-01358-14x14-02010-15495</t>
  </si>
  <si>
    <t>Forget Me Not Beads 5x5mm (артикул формы: 111-01362)</t>
  </si>
  <si>
    <t>111-01362-05x05-03000-28701</t>
  </si>
  <si>
    <t>90080</t>
  </si>
  <si>
    <t>111-00011-07x13-90050-ETCH-56902</t>
  </si>
  <si>
    <t>111-00066-05x05-02010-28701</t>
  </si>
  <si>
    <t>16x11 мм</t>
  </si>
  <si>
    <t>6x8 мм</t>
  </si>
  <si>
    <t>7x5 мм</t>
  </si>
  <si>
    <t>5x16 мм</t>
  </si>
  <si>
    <t>6x12 мм</t>
  </si>
  <si>
    <t>6x5 мм</t>
  </si>
  <si>
    <t>5x5 мм</t>
  </si>
  <si>
    <t>7x7 мм</t>
  </si>
  <si>
    <t>8x7 мм</t>
  </si>
  <si>
    <t>7x13 мм</t>
  </si>
  <si>
    <t>10x8 мм</t>
  </si>
  <si>
    <t>7x11 мм</t>
  </si>
  <si>
    <t>5x17 мм</t>
  </si>
  <si>
    <t>13x11 мм</t>
  </si>
  <si>
    <t>12x15 мм</t>
  </si>
  <si>
    <t>8x11 мм</t>
  </si>
  <si>
    <t>Anemone Petal Beads 11x16mm (артикул формы: 111-01384)</t>
  </si>
  <si>
    <t>11x16 мм</t>
  </si>
  <si>
    <t>17x17 мм</t>
  </si>
  <si>
    <t>9x9 мм</t>
  </si>
  <si>
    <t>14x14 мм</t>
  </si>
  <si>
    <t>Round Druck Beads 4x4 мм (артикул формы: 111-19001)</t>
  </si>
  <si>
    <t>Round Druck Beads 3x3 мм (артикул формы: 111-19001)</t>
  </si>
  <si>
    <t>111-19001-04x04-00030-27000</t>
  </si>
  <si>
    <t>10 г. /6 шт.</t>
  </si>
  <si>
    <t>10 г. /4 шт.</t>
  </si>
  <si>
    <t>10 г. /48 шт.</t>
  </si>
  <si>
    <t>10 г. /10 шт.</t>
  </si>
  <si>
    <t>10 г. /22 шт.</t>
  </si>
  <si>
    <t>10 г. /29 шт.</t>
  </si>
  <si>
    <t>10 г. /27 шт.</t>
  </si>
  <si>
    <t>10 г. /44 шт.</t>
  </si>
  <si>
    <t>10 г. /195 шт.</t>
  </si>
  <si>
    <t>10 г. /105 шт.</t>
  </si>
  <si>
    <t>01</t>
  </si>
  <si>
    <t>02</t>
  </si>
  <si>
    <t>03</t>
  </si>
  <si>
    <t>04</t>
  </si>
  <si>
    <t>05</t>
  </si>
  <si>
    <t>06</t>
  </si>
  <si>
    <t>07</t>
  </si>
  <si>
    <t>08</t>
  </si>
  <si>
    <t>22</t>
  </si>
  <si>
    <t>23</t>
  </si>
  <si>
    <t>24</t>
  </si>
  <si>
    <t>25</t>
  </si>
  <si>
    <t>2</t>
  </si>
  <si>
    <t>26</t>
  </si>
  <si>
    <t>27</t>
  </si>
  <si>
    <t>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</si>
  <si>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</si>
  <si>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</si>
  <si>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</si>
  <si>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</si>
  <si>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</si>
  <si>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</si>
  <si>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</si>
  <si>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</si>
  <si>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</si>
  <si>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</si>
  <si>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11</t>
  </si>
  <si>
    <t>38</t>
  </si>
  <si>
    <t>19</t>
  </si>
  <si>
    <t>39</t>
  </si>
  <si>
    <t>40</t>
  </si>
  <si>
    <t>21</t>
  </si>
  <si>
    <t>18</t>
  </si>
  <si>
    <t>14</t>
  </si>
  <si>
    <t>10</t>
  </si>
  <si>
    <t>13</t>
  </si>
  <si>
    <t>44</t>
  </si>
  <si>
    <t>48</t>
  </si>
  <si>
    <t>53</t>
  </si>
  <si>
    <t>54</t>
  </si>
  <si>
    <t>55</t>
  </si>
  <si>
    <t>56</t>
  </si>
  <si>
    <t>57</t>
  </si>
  <si>
    <t>16</t>
  </si>
  <si>
    <t>15</t>
  </si>
  <si>
    <t>50</t>
  </si>
  <si>
    <t>09</t>
  </si>
  <si>
    <t>12</t>
  </si>
  <si>
    <t>17</t>
  </si>
  <si>
    <t>20</t>
  </si>
  <si>
    <r>
      <t xml:space="preserve">Daylily Flower Beads 10x8mm (артикул формы: 111-00320) </t>
    </r>
    <r>
      <rPr>
        <sz val="14"/>
        <color theme="1"/>
        <rFont val="Arial"/>
        <family val="2"/>
        <charset val="204"/>
      </rPr>
      <t>(Three Petal)</t>
    </r>
  </si>
  <si>
    <t>10 г. /56 шт.</t>
  </si>
  <si>
    <t>10 г. /55 шт.</t>
  </si>
  <si>
    <t>10 г. /52 шт.</t>
  </si>
  <si>
    <t>66</t>
  </si>
  <si>
    <t>67</t>
  </si>
  <si>
    <t>68</t>
  </si>
  <si>
    <t>33(5)</t>
  </si>
  <si>
    <t>34(32)</t>
  </si>
  <si>
    <t>10 г. /23 шт.</t>
  </si>
  <si>
    <t>10 г. /12 шт.</t>
  </si>
  <si>
    <t>10 г. /11 шт.</t>
  </si>
  <si>
    <t>10 г. /150 шт.</t>
  </si>
  <si>
    <t>10 г. /14 шт.</t>
  </si>
  <si>
    <t>10 г. /26 шт.</t>
  </si>
  <si>
    <t>10 г. /36 шт.</t>
  </si>
  <si>
    <t>10 г. /42 шт.</t>
  </si>
  <si>
    <t>10 г. /135 шт.</t>
  </si>
  <si>
    <t>10 г. /58 шт.</t>
  </si>
  <si>
    <t>10 г. /13 шт.</t>
  </si>
  <si>
    <t>10 г. /268 шт.</t>
  </si>
  <si>
    <t>10 г. /116 шт.</t>
  </si>
  <si>
    <t>10 г. /20 шт.</t>
  </si>
  <si>
    <r>
      <t xml:space="preserve">Бусины стеклянные, </t>
    </r>
    <r>
      <rPr>
        <sz val="12"/>
        <color indexed="8"/>
        <rFont val="Arial"/>
        <family val="2"/>
        <charset val="204"/>
      </rPr>
      <t>Чехия</t>
    </r>
  </si>
  <si>
    <t>Bicone Beads 6x6mm (артикул формы: 111-00066)</t>
  </si>
  <si>
    <t>Скидки от суммы заказа</t>
  </si>
  <si>
    <t>от 5000 до 8000 руб.</t>
  </si>
  <si>
    <t>от 8000 руб.</t>
  </si>
  <si>
    <t>от 20000 руб.</t>
  </si>
  <si>
    <t>от 30000 руб.</t>
  </si>
  <si>
    <t xml:space="preserve"> от 40000 руб.</t>
  </si>
  <si>
    <t>20%</t>
  </si>
  <si>
    <t>25%</t>
  </si>
  <si>
    <t>30%</t>
  </si>
  <si>
    <t>индивидуально</t>
  </si>
  <si>
    <t>опт: +7 499 157-65-90                                                                           опт: +7 499 157-31-51                                                              заказ отправлять на: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</si>
  <si>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</si>
  <si>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r>
      <rPr>
        <b/>
        <sz val="18"/>
        <color theme="0"/>
        <rFont val="Arial Narrow"/>
        <family val="2"/>
        <charset val="204"/>
      </rPr>
      <t>Заказ</t>
    </r>
    <r>
      <rPr>
        <sz val="18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</si>
  <si>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</si>
  <si>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</si>
  <si>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</si>
  <si>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</si>
  <si>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</si>
  <si>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</si>
  <si>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</si>
  <si>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</si>
  <si>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</si>
  <si>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</si>
  <si>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</si>
  <si>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>размер</t>
  </si>
  <si>
    <t>Розничная цена</t>
  </si>
  <si>
    <t xml:space="preserve"> в начало &gt;&gt;</t>
  </si>
  <si>
    <t>Цена при покупке только бусин на сумму: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</si>
</sst>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4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4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trike/>
      <sz val="14"/>
      <color theme="1"/>
      <name val="Arial"/>
      <family val="2"/>
      <charset val="204"/>
    </font>
    <font>
      <b/>
      <sz val="12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8"/>
      <color theme="0"/>
      <name val="Arial Narrow"/>
      <family val="2"/>
      <charset val="204"/>
    </font>
    <font>
      <b/>
      <sz val="18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0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theme="6" tint="-0.499984740745262"/>
      </left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/>
      <top style="dotted">
        <color theme="6" tint="-0.499984740745262"/>
      </top>
      <bottom style="dotted">
        <color theme="6" tint="-0.499984740745262"/>
      </bottom>
      <diagonal/>
    </border>
    <border>
      <left/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/>
      <right style="dotted">
        <color theme="6" tint="-0.499984740745262"/>
      </right>
      <top/>
      <bottom style="dotted">
        <color theme="6" tint="-0.499984740745262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9" fontId="21" fillId="0" borderId="0" applyFont="0" applyFill="0" applyBorder="0" applyAlignment="0" applyProtection="0"/>
  </cellStyleXfs>
  <cellXfs count="120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0" fillId="0" borderId="0" xfId="0" applyFill="1"/>
    <xf numFmtId="0" fontId="11" fillId="0" borderId="2" xfId="0" applyFont="1" applyFill="1" applyBorder="1" applyAlignment="1">
      <alignment horizontal="center" vertical="center" wrapText="1"/>
    </xf>
    <xf numFmtId="49" fontId="12" fillId="0" borderId="2" xfId="2" applyNumberFormat="1" applyFont="1" applyFill="1" applyBorder="1" applyAlignment="1" applyProtection="1">
      <alignment horizontal="center" vertical="center" wrapText="1"/>
    </xf>
    <xf numFmtId="0" fontId="12" fillId="0" borderId="2" xfId="2" applyFont="1" applyFill="1" applyBorder="1" applyAlignment="1" applyProtection="1">
      <alignment horizontal="center" vertical="center" wrapText="1"/>
    </xf>
    <xf numFmtId="0" fontId="13" fillId="4" borderId="2" xfId="0" applyFont="1" applyFill="1" applyBorder="1" applyAlignment="1">
      <alignment vertical="center"/>
    </xf>
    <xf numFmtId="0" fontId="13" fillId="4" borderId="7" xfId="0" applyFont="1" applyFill="1" applyBorder="1" applyAlignment="1">
      <alignment vertical="center"/>
    </xf>
    <xf numFmtId="49" fontId="11" fillId="0" borderId="6" xfId="0" applyNumberFormat="1" applyFont="1" applyFill="1" applyBorder="1" applyAlignment="1">
      <alignment horizontal="center" vertical="center"/>
    </xf>
    <xf numFmtId="49" fontId="13" fillId="4" borderId="2" xfId="0" applyNumberFormat="1" applyFont="1" applyFill="1" applyBorder="1" applyAlignment="1">
      <alignment horizontal="center" vertical="center"/>
    </xf>
    <xf numFmtId="49" fontId="11" fillId="4" borderId="6" xfId="0" applyNumberFormat="1" applyFont="1" applyFill="1" applyBorder="1" applyAlignment="1">
      <alignment horizontal="center" vertical="center"/>
    </xf>
    <xf numFmtId="2" fontId="11" fillId="0" borderId="2" xfId="0" applyNumberFormat="1" applyFont="1" applyFill="1" applyBorder="1" applyAlignment="1">
      <alignment horizontal="center" vertical="center" wrapText="1"/>
    </xf>
    <xf numFmtId="2" fontId="18" fillId="4" borderId="2" xfId="0" applyNumberFormat="1" applyFont="1" applyFill="1" applyBorder="1" applyAlignment="1">
      <alignment vertical="center"/>
    </xf>
    <xf numFmtId="2" fontId="13" fillId="4" borderId="2" xfId="0" applyNumberFormat="1" applyFont="1" applyFill="1" applyBorder="1" applyAlignment="1">
      <alignment vertical="center"/>
    </xf>
    <xf numFmtId="9" fontId="19" fillId="6" borderId="14" xfId="1" applyNumberFormat="1" applyFont="1" applyFill="1" applyBorder="1" applyAlignment="1">
      <alignment horizontal="center" vertical="center"/>
    </xf>
    <xf numFmtId="49" fontId="20" fillId="6" borderId="14" xfId="0" applyNumberFormat="1" applyFont="1" applyFill="1" applyBorder="1" applyAlignment="1" applyProtection="1">
      <alignment horizontal="center" vertical="center"/>
      <protection locked="0"/>
    </xf>
    <xf numFmtId="49" fontId="20" fillId="6" borderId="15" xfId="0" applyNumberFormat="1" applyFont="1" applyFill="1" applyBorder="1" applyAlignment="1" applyProtection="1">
      <alignment horizontal="center" vertical="center"/>
      <protection locked="0"/>
    </xf>
    <xf numFmtId="0" fontId="4" fillId="6" borderId="13" xfId="1" applyFont="1" applyFill="1" applyBorder="1" applyAlignment="1">
      <alignment horizontal="center" vertical="center"/>
    </xf>
    <xf numFmtId="49" fontId="12" fillId="6" borderId="13" xfId="0" applyNumberFormat="1" applyFont="1" applyFill="1" applyBorder="1" applyAlignment="1" applyProtection="1">
      <alignment horizontal="center" vertical="center"/>
      <protection locked="0"/>
    </xf>
    <xf numFmtId="49" fontId="12" fillId="6" borderId="12" xfId="0" applyNumberFormat="1" applyFont="1" applyFill="1" applyBorder="1" applyAlignment="1" applyProtection="1">
      <alignment horizontal="center" vertical="center"/>
      <protection locked="0"/>
    </xf>
    <xf numFmtId="0" fontId="4" fillId="2" borderId="0" xfId="1" applyFont="1" applyFill="1" applyBorder="1" applyAlignment="1">
      <alignment horizontal="right" vertical="center"/>
    </xf>
    <xf numFmtId="49" fontId="9" fillId="2" borderId="0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4" fontId="11" fillId="2" borderId="16" xfId="3" applyNumberFormat="1" applyFont="1" applyFill="1" applyBorder="1" applyAlignment="1">
      <alignment horizontal="left" vertical="center" wrapText="1"/>
    </xf>
    <xf numFmtId="164" fontId="11" fillId="2" borderId="16" xfId="0" applyNumberFormat="1" applyFont="1" applyFill="1" applyBorder="1" applyAlignment="1">
      <alignment horizontal="left" vertical="center" wrapText="1"/>
    </xf>
    <xf numFmtId="0" fontId="11" fillId="2" borderId="16" xfId="0" applyFont="1" applyFill="1" applyBorder="1" applyAlignment="1">
      <alignment horizontal="left" vertical="center" wrapText="1"/>
    </xf>
    <xf numFmtId="0" fontId="11" fillId="2" borderId="17" xfId="0" applyFont="1" applyFill="1" applyBorder="1" applyAlignment="1">
      <alignment horizontal="left" vertical="center" wrapText="1"/>
    </xf>
    <xf numFmtId="164" fontId="22" fillId="2" borderId="18" xfId="3" applyNumberFormat="1" applyFont="1" applyFill="1" applyBorder="1"/>
    <xf numFmtId="164" fontId="22" fillId="2" borderId="19" xfId="0" applyNumberFormat="1" applyFont="1" applyFill="1" applyBorder="1"/>
    <xf numFmtId="164" fontId="23" fillId="2" borderId="19" xfId="0" applyNumberFormat="1" applyFont="1" applyFill="1" applyBorder="1" applyAlignment="1">
      <alignment vertical="center"/>
    </xf>
    <xf numFmtId="164" fontId="23" fillId="2" borderId="19" xfId="0" applyNumberFormat="1" applyFont="1" applyFill="1" applyBorder="1" applyAlignment="1">
      <alignment horizontal="right" vertical="center"/>
    </xf>
    <xf numFmtId="0" fontId="24" fillId="2" borderId="0" xfId="0" applyFont="1" applyFill="1" applyAlignment="1">
      <alignment vertical="center"/>
    </xf>
    <xf numFmtId="2" fontId="24" fillId="2" borderId="20" xfId="0" applyNumberFormat="1" applyFont="1" applyFill="1" applyBorder="1" applyAlignment="1">
      <alignment horizontal="center" vertical="center"/>
    </xf>
    <xf numFmtId="164" fontId="20" fillId="7" borderId="21" xfId="0" applyNumberFormat="1" applyFont="1" applyFill="1" applyBorder="1" applyAlignment="1">
      <alignment horizontal="center" vertical="center"/>
    </xf>
    <xf numFmtId="164" fontId="20" fillId="0" borderId="18" xfId="0" applyNumberFormat="1" applyFont="1" applyFill="1" applyBorder="1" applyAlignment="1">
      <alignment horizontal="center" vertical="center"/>
    </xf>
    <xf numFmtId="164" fontId="20" fillId="7" borderId="22" xfId="0" applyNumberFormat="1" applyFont="1" applyFill="1" applyBorder="1" applyAlignment="1">
      <alignment horizontal="center" vertical="center"/>
    </xf>
    <xf numFmtId="164" fontId="20" fillId="8" borderId="22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2" fontId="24" fillId="2" borderId="23" xfId="0" applyNumberFormat="1" applyFont="1" applyFill="1" applyBorder="1" applyAlignment="1">
      <alignment horizontal="center" vertical="center"/>
    </xf>
    <xf numFmtId="164" fontId="11" fillId="6" borderId="5" xfId="0" applyNumberFormat="1" applyFont="1" applyFill="1" applyBorder="1" applyAlignment="1" applyProtection="1">
      <alignment horizontal="center" vertical="center" wrapText="1"/>
    </xf>
    <xf numFmtId="164" fontId="11" fillId="7" borderId="5" xfId="0" applyNumberFormat="1" applyFont="1" applyFill="1" applyBorder="1" applyAlignment="1">
      <alignment horizontal="center" vertical="center" wrapText="1"/>
    </xf>
    <xf numFmtId="164" fontId="11" fillId="7" borderId="5" xfId="0" applyNumberFormat="1" applyFont="1" applyFill="1" applyBorder="1" applyAlignment="1" applyProtection="1">
      <alignment horizontal="center" vertical="center" wrapText="1"/>
    </xf>
    <xf numFmtId="164" fontId="11" fillId="8" borderId="5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1" fillId="0" borderId="3" xfId="0" applyFont="1" applyFill="1" applyBorder="1" applyAlignment="1">
      <alignment horizontal="center" vertical="center"/>
    </xf>
    <xf numFmtId="164" fontId="11" fillId="10" borderId="5" xfId="3" applyNumberFormat="1" applyFont="1" applyFill="1" applyBorder="1" applyAlignment="1">
      <alignment horizontal="center" vertical="center" wrapText="1" shrinkToFit="1"/>
    </xf>
    <xf numFmtId="164" fontId="11" fillId="10" borderId="5" xfId="0" applyNumberFormat="1" applyFont="1" applyFill="1" applyBorder="1" applyAlignment="1">
      <alignment horizontal="center" vertical="center" wrapText="1"/>
    </xf>
    <xf numFmtId="164" fontId="25" fillId="10" borderId="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164" fontId="25" fillId="10" borderId="5" xfId="3" applyNumberFormat="1" applyFont="1" applyFill="1" applyBorder="1" applyAlignment="1">
      <alignment horizontal="center" vertical="center" wrapText="1" shrinkToFit="1"/>
    </xf>
    <xf numFmtId="0" fontId="29" fillId="2" borderId="0" xfId="0" applyFont="1" applyFill="1"/>
    <xf numFmtId="0" fontId="21" fillId="0" borderId="0" xfId="0" applyFont="1"/>
    <xf numFmtId="0" fontId="11" fillId="0" borderId="5" xfId="0" applyFont="1" applyFill="1" applyBorder="1" applyAlignment="1">
      <alignment horizontal="center" vertical="center" wrapText="1"/>
    </xf>
    <xf numFmtId="0" fontId="11" fillId="11" borderId="5" xfId="0" applyFont="1" applyFill="1" applyBorder="1" applyAlignment="1">
      <alignment horizontal="center" vertical="center" wrapText="1"/>
    </xf>
    <xf numFmtId="164" fontId="29" fillId="2" borderId="0" xfId="3" applyNumberFormat="1" applyFont="1" applyFill="1"/>
    <xf numFmtId="164" fontId="29" fillId="2" borderId="0" xfId="0" applyNumberFormat="1" applyFont="1" applyFill="1"/>
    <xf numFmtId="0" fontId="0" fillId="2" borderId="2" xfId="0" applyFill="1" applyBorder="1" applyAlignment="1"/>
    <xf numFmtId="0" fontId="0" fillId="2" borderId="7" xfId="0" applyFill="1" applyBorder="1" applyAlignment="1"/>
    <xf numFmtId="0" fontId="17" fillId="0" borderId="0" xfId="0" applyFont="1" applyFill="1" applyAlignment="1">
      <alignment vertical="center"/>
    </xf>
    <xf numFmtId="2" fontId="18" fillId="4" borderId="2" xfId="0" applyNumberFormat="1" applyFont="1" applyFill="1" applyBorder="1" applyAlignment="1">
      <alignment horizontal="center" vertical="center"/>
    </xf>
    <xf numFmtId="2" fontId="18" fillId="4" borderId="7" xfId="0" applyNumberFormat="1" applyFont="1" applyFill="1" applyBorder="1" applyAlignment="1">
      <alignment vertical="center"/>
    </xf>
    <xf numFmtId="0" fontId="13" fillId="12" borderId="2" xfId="0" applyFont="1" applyFill="1" applyBorder="1" applyAlignment="1">
      <alignment vertical="center"/>
    </xf>
    <xf numFmtId="49" fontId="13" fillId="12" borderId="2" xfId="0" applyNumberFormat="1" applyFont="1" applyFill="1" applyBorder="1" applyAlignment="1">
      <alignment horizontal="center" vertical="center"/>
    </xf>
    <xf numFmtId="2" fontId="18" fillId="12" borderId="2" xfId="0" applyNumberFormat="1" applyFont="1" applyFill="1" applyBorder="1" applyAlignment="1">
      <alignment vertical="center"/>
    </xf>
    <xf numFmtId="2" fontId="18" fillId="12" borderId="7" xfId="0" applyNumberFormat="1" applyFont="1" applyFill="1" applyBorder="1" applyAlignment="1">
      <alignment vertical="center"/>
    </xf>
    <xf numFmtId="0" fontId="21" fillId="2" borderId="2" xfId="0" applyFont="1" applyFill="1" applyBorder="1" applyAlignment="1"/>
    <xf numFmtId="2" fontId="32" fillId="0" borderId="2" xfId="0" applyNumberFormat="1" applyFont="1" applyFill="1" applyBorder="1" applyAlignment="1">
      <alignment horizontal="center" vertical="center" wrapText="1"/>
    </xf>
    <xf numFmtId="2" fontId="13" fillId="12" borderId="2" xfId="0" applyNumberFormat="1" applyFont="1" applyFill="1" applyBorder="1" applyAlignment="1">
      <alignment vertical="center"/>
    </xf>
    <xf numFmtId="0" fontId="33" fillId="4" borderId="6" xfId="2" applyFont="1" applyFill="1" applyBorder="1" applyAlignment="1" applyProtection="1">
      <alignment horizontal="right" vertical="center"/>
    </xf>
    <xf numFmtId="0" fontId="33" fillId="4" borderId="2" xfId="2" applyFont="1" applyFill="1" applyBorder="1" applyAlignment="1" applyProtection="1">
      <alignment horizontal="right" vertical="center"/>
    </xf>
    <xf numFmtId="0" fontId="33" fillId="4" borderId="7" xfId="2" applyFont="1" applyFill="1" applyBorder="1" applyAlignment="1" applyProtection="1">
      <alignment horizontal="right" vertical="center"/>
    </xf>
    <xf numFmtId="49" fontId="30" fillId="2" borderId="0" xfId="0" applyNumberFormat="1" applyFont="1" applyFill="1" applyBorder="1" applyAlignment="1">
      <alignment horizontal="right"/>
    </xf>
    <xf numFmtId="2" fontId="24" fillId="2" borderId="20" xfId="0" applyNumberFormat="1" applyFont="1" applyFill="1" applyBorder="1" applyAlignment="1">
      <alignment horizontal="center" vertical="center"/>
    </xf>
    <xf numFmtId="2" fontId="24" fillId="2" borderId="23" xfId="0" applyNumberFormat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11" fillId="8" borderId="25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27" xfId="0" applyFont="1" applyFill="1" applyBorder="1" applyAlignment="1">
      <alignment horizontal="center" vertical="center"/>
    </xf>
    <xf numFmtId="49" fontId="31" fillId="8" borderId="25" xfId="0" applyNumberFormat="1" applyFont="1" applyFill="1" applyBorder="1" applyAlignment="1">
      <alignment horizontal="center" vertical="center" wrapText="1"/>
    </xf>
    <xf numFmtId="49" fontId="31" fillId="8" borderId="26" xfId="0" applyNumberFormat="1" applyFont="1" applyFill="1" applyBorder="1" applyAlignment="1">
      <alignment horizontal="center" vertical="center" wrapText="1"/>
    </xf>
    <xf numFmtId="49" fontId="31" fillId="8" borderId="27" xfId="0" applyNumberFormat="1" applyFont="1" applyFill="1" applyBorder="1" applyAlignment="1">
      <alignment horizontal="center" vertical="center" wrapText="1"/>
    </xf>
    <xf numFmtId="49" fontId="15" fillId="8" borderId="25" xfId="0" applyNumberFormat="1" applyFont="1" applyFill="1" applyBorder="1" applyAlignment="1">
      <alignment horizontal="center" vertical="center"/>
    </xf>
    <xf numFmtId="49" fontId="15" fillId="8" borderId="26" xfId="0" applyNumberFormat="1" applyFont="1" applyFill="1" applyBorder="1" applyAlignment="1">
      <alignment horizontal="center" vertical="center"/>
    </xf>
    <xf numFmtId="49" fontId="15" fillId="8" borderId="27" xfId="0" applyNumberFormat="1" applyFont="1" applyFill="1" applyBorder="1" applyAlignment="1">
      <alignment horizontal="center" vertical="center"/>
    </xf>
    <xf numFmtId="0" fontId="2" fillId="8" borderId="25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27" xfId="0" applyFont="1" applyFill="1" applyBorder="1" applyAlignment="1">
      <alignment horizontal="center" vertical="center" wrapText="1"/>
    </xf>
    <xf numFmtId="0" fontId="2" fillId="10" borderId="25" xfId="0" applyFont="1" applyFill="1" applyBorder="1" applyAlignment="1">
      <alignment horizontal="center" vertical="center" wrapText="1"/>
    </xf>
    <xf numFmtId="0" fontId="2" fillId="10" borderId="26" xfId="0" applyFont="1" applyFill="1" applyBorder="1" applyAlignment="1">
      <alignment horizontal="center" vertical="center" wrapText="1"/>
    </xf>
    <xf numFmtId="0" fontId="2" fillId="10" borderId="27" xfId="0" applyFont="1" applyFill="1" applyBorder="1" applyAlignment="1">
      <alignment horizontal="center" vertical="center" wrapText="1"/>
    </xf>
    <xf numFmtId="164" fontId="25" fillId="9" borderId="6" xfId="3" applyNumberFormat="1" applyFont="1" applyFill="1" applyBorder="1" applyAlignment="1">
      <alignment horizontal="center" vertical="center" wrapText="1"/>
    </xf>
    <xf numFmtId="164" fontId="25" fillId="9" borderId="2" xfId="3" applyNumberFormat="1" applyFont="1" applyFill="1" applyBorder="1" applyAlignment="1">
      <alignment horizontal="center" vertical="center" wrapText="1"/>
    </xf>
    <xf numFmtId="164" fontId="25" fillId="9" borderId="7" xfId="3" applyNumberFormat="1" applyFont="1" applyFill="1" applyBorder="1" applyAlignment="1">
      <alignment horizontal="center" vertical="center" wrapText="1"/>
    </xf>
    <xf numFmtId="0" fontId="26" fillId="3" borderId="24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17" fillId="5" borderId="10" xfId="1" applyFont="1" applyFill="1" applyBorder="1" applyAlignment="1">
      <alignment horizontal="center" vertical="center"/>
    </xf>
    <xf numFmtId="0" fontId="17" fillId="5" borderId="11" xfId="1" applyFont="1" applyFill="1" applyBorder="1" applyAlignment="1">
      <alignment horizontal="center" vertical="center"/>
    </xf>
    <xf numFmtId="0" fontId="17" fillId="5" borderId="12" xfId="1" applyFont="1" applyFill="1" applyBorder="1" applyAlignment="1">
      <alignment horizontal="center" vertical="center"/>
    </xf>
    <xf numFmtId="0" fontId="15" fillId="2" borderId="0" xfId="0" applyFont="1" applyFill="1" applyAlignment="1">
      <alignment horizontal="right" vertical="center" wrapText="1"/>
    </xf>
    <xf numFmtId="0" fontId="15" fillId="2" borderId="1" xfId="0" applyFont="1" applyFill="1" applyBorder="1" applyAlignment="1">
      <alignment horizontal="right" vertical="center" wrapText="1"/>
    </xf>
    <xf numFmtId="0" fontId="4" fillId="0" borderId="2" xfId="1" applyFont="1" applyFill="1" applyBorder="1" applyAlignment="1">
      <alignment horizontal="right" vertical="center"/>
    </xf>
    <xf numFmtId="49" fontId="9" fillId="0" borderId="6" xfId="0" applyNumberFormat="1" applyFont="1" applyFill="1" applyBorder="1" applyAlignment="1" applyProtection="1">
      <alignment horizontal="left" vertical="center"/>
      <protection locked="0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righ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</cellXfs>
  <cellStyles count="4">
    <cellStyle name="Гиперссылка" xfId="2" builtinId="8"/>
    <cellStyle name="Обычный" xfId="0" builtinId="0"/>
    <cellStyle name="Обычный 3" xfId="1"/>
    <cellStyle name="Процентный" xfId="3" builtinId="5"/>
  </cellStyles>
  <dxfs count="0"/>
  <tableStyles count="0" defaultTableStyle="TableStyleMedium9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962025</xdr:colOff>
      <xdr:row>2</xdr:row>
      <xdr:rowOff>190499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19050</xdr:rowOff>
    </xdr:from>
    <xdr:to>
      <xdr:col>0</xdr:col>
      <xdr:colOff>1257300</xdr:colOff>
      <xdr:row>19</xdr:row>
      <xdr:rowOff>1257300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457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19050</xdr:rowOff>
    </xdr:from>
    <xdr:to>
      <xdr:col>0</xdr:col>
      <xdr:colOff>1257300</xdr:colOff>
      <xdr:row>21</xdr:row>
      <xdr:rowOff>1257300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991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</xdr:row>
      <xdr:rowOff>19050</xdr:rowOff>
    </xdr:from>
    <xdr:to>
      <xdr:col>0</xdr:col>
      <xdr:colOff>1257300</xdr:colOff>
      <xdr:row>22</xdr:row>
      <xdr:rowOff>1257300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258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</xdr:row>
      <xdr:rowOff>19050</xdr:rowOff>
    </xdr:from>
    <xdr:to>
      <xdr:col>0</xdr:col>
      <xdr:colOff>1257300</xdr:colOff>
      <xdr:row>23</xdr:row>
      <xdr:rowOff>1257300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0525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19050</xdr:rowOff>
    </xdr:from>
    <xdr:to>
      <xdr:col>0</xdr:col>
      <xdr:colOff>1257300</xdr:colOff>
      <xdr:row>24</xdr:row>
      <xdr:rowOff>1257300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79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19050</xdr:rowOff>
    </xdr:from>
    <xdr:to>
      <xdr:col>0</xdr:col>
      <xdr:colOff>1257300</xdr:colOff>
      <xdr:row>27</xdr:row>
      <xdr:rowOff>1257300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678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19050</xdr:rowOff>
    </xdr:from>
    <xdr:to>
      <xdr:col>0</xdr:col>
      <xdr:colOff>1257300</xdr:colOff>
      <xdr:row>28</xdr:row>
      <xdr:rowOff>1257300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94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19050</xdr:rowOff>
    </xdr:from>
    <xdr:to>
      <xdr:col>0</xdr:col>
      <xdr:colOff>1257300</xdr:colOff>
      <xdr:row>29</xdr:row>
      <xdr:rowOff>1257300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211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19050</xdr:rowOff>
    </xdr:from>
    <xdr:to>
      <xdr:col>0</xdr:col>
      <xdr:colOff>1257300</xdr:colOff>
      <xdr:row>30</xdr:row>
      <xdr:rowOff>1257300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478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</xdr:row>
      <xdr:rowOff>19050</xdr:rowOff>
    </xdr:from>
    <xdr:to>
      <xdr:col>0</xdr:col>
      <xdr:colOff>1257300</xdr:colOff>
      <xdr:row>32</xdr:row>
      <xdr:rowOff>1257300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097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19050</xdr:rowOff>
    </xdr:from>
    <xdr:to>
      <xdr:col>0</xdr:col>
      <xdr:colOff>1257300</xdr:colOff>
      <xdr:row>33</xdr:row>
      <xdr:rowOff>1257300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364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19050</xdr:rowOff>
    </xdr:from>
    <xdr:to>
      <xdr:col>0</xdr:col>
      <xdr:colOff>1257300</xdr:colOff>
      <xdr:row>34</xdr:row>
      <xdr:rowOff>1257300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631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19050</xdr:rowOff>
    </xdr:from>
    <xdr:to>
      <xdr:col>0</xdr:col>
      <xdr:colOff>1257300</xdr:colOff>
      <xdr:row>35</xdr:row>
      <xdr:rowOff>1257300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898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36</xdr:row>
      <xdr:rowOff>19050</xdr:rowOff>
    </xdr:from>
    <xdr:to>
      <xdr:col>0</xdr:col>
      <xdr:colOff>1257300</xdr:colOff>
      <xdr:row>36</xdr:row>
      <xdr:rowOff>1257300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165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19050</xdr:rowOff>
    </xdr:from>
    <xdr:to>
      <xdr:col>0</xdr:col>
      <xdr:colOff>1257300</xdr:colOff>
      <xdr:row>37</xdr:row>
      <xdr:rowOff>1257300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431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19050</xdr:rowOff>
    </xdr:from>
    <xdr:to>
      <xdr:col>0</xdr:col>
      <xdr:colOff>1257300</xdr:colOff>
      <xdr:row>38</xdr:row>
      <xdr:rowOff>1257300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698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19050</xdr:rowOff>
    </xdr:from>
    <xdr:to>
      <xdr:col>0</xdr:col>
      <xdr:colOff>1257300</xdr:colOff>
      <xdr:row>40</xdr:row>
      <xdr:rowOff>1257300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317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19050</xdr:rowOff>
    </xdr:from>
    <xdr:to>
      <xdr:col>0</xdr:col>
      <xdr:colOff>1257300</xdr:colOff>
      <xdr:row>43</xdr:row>
      <xdr:rowOff>1257300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204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44</xdr:row>
      <xdr:rowOff>19050</xdr:rowOff>
    </xdr:from>
    <xdr:to>
      <xdr:col>0</xdr:col>
      <xdr:colOff>1257300</xdr:colOff>
      <xdr:row>44</xdr:row>
      <xdr:rowOff>1257300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470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19050</xdr:rowOff>
    </xdr:from>
    <xdr:to>
      <xdr:col>0</xdr:col>
      <xdr:colOff>1257300</xdr:colOff>
      <xdr:row>45</xdr:row>
      <xdr:rowOff>1257300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737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19050</xdr:rowOff>
    </xdr:from>
    <xdr:to>
      <xdr:col>0</xdr:col>
      <xdr:colOff>1257300</xdr:colOff>
      <xdr:row>49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271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19050</xdr:rowOff>
    </xdr:from>
    <xdr:to>
      <xdr:col>0</xdr:col>
      <xdr:colOff>1257300</xdr:colOff>
      <xdr:row>53</xdr:row>
      <xdr:rowOff>1257300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804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54</xdr:row>
      <xdr:rowOff>19050</xdr:rowOff>
    </xdr:from>
    <xdr:to>
      <xdr:col>0</xdr:col>
      <xdr:colOff>1257300</xdr:colOff>
      <xdr:row>54</xdr:row>
      <xdr:rowOff>1257300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071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</xdr:row>
      <xdr:rowOff>19050</xdr:rowOff>
    </xdr:from>
    <xdr:to>
      <xdr:col>0</xdr:col>
      <xdr:colOff>1257300</xdr:colOff>
      <xdr:row>55</xdr:row>
      <xdr:rowOff>1257300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2338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56</xdr:row>
      <xdr:rowOff>19050</xdr:rowOff>
    </xdr:from>
    <xdr:to>
      <xdr:col>0</xdr:col>
      <xdr:colOff>1257300</xdr:colOff>
      <xdr:row>56</xdr:row>
      <xdr:rowOff>1257300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3605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58</xdr:row>
      <xdr:rowOff>19050</xdr:rowOff>
    </xdr:from>
    <xdr:to>
      <xdr:col>0</xdr:col>
      <xdr:colOff>1257300</xdr:colOff>
      <xdr:row>58</xdr:row>
      <xdr:rowOff>1257300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139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59</xdr:row>
      <xdr:rowOff>19050</xdr:rowOff>
    </xdr:from>
    <xdr:to>
      <xdr:col>0</xdr:col>
      <xdr:colOff>1257300</xdr:colOff>
      <xdr:row>59</xdr:row>
      <xdr:rowOff>1257300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405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60</xdr:row>
      <xdr:rowOff>19050</xdr:rowOff>
    </xdr:from>
    <xdr:to>
      <xdr:col>0</xdr:col>
      <xdr:colOff>1257300</xdr:colOff>
      <xdr:row>60</xdr:row>
      <xdr:rowOff>1257300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672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61</xdr:row>
      <xdr:rowOff>19050</xdr:rowOff>
    </xdr:from>
    <xdr:to>
      <xdr:col>0</xdr:col>
      <xdr:colOff>1257300</xdr:colOff>
      <xdr:row>61</xdr:row>
      <xdr:rowOff>1257300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9939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62</xdr:row>
      <xdr:rowOff>19050</xdr:rowOff>
    </xdr:from>
    <xdr:to>
      <xdr:col>0</xdr:col>
      <xdr:colOff>1257300</xdr:colOff>
      <xdr:row>62</xdr:row>
      <xdr:rowOff>1257300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206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65</xdr:row>
      <xdr:rowOff>19050</xdr:rowOff>
    </xdr:from>
    <xdr:to>
      <xdr:col>0</xdr:col>
      <xdr:colOff>1257300</xdr:colOff>
      <xdr:row>65</xdr:row>
      <xdr:rowOff>1257300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5006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66</xdr:row>
      <xdr:rowOff>19050</xdr:rowOff>
    </xdr:from>
    <xdr:to>
      <xdr:col>0</xdr:col>
      <xdr:colOff>1257300</xdr:colOff>
      <xdr:row>66</xdr:row>
      <xdr:rowOff>1257300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6273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0</xdr:col>
      <xdr:colOff>1257300</xdr:colOff>
      <xdr:row>68</xdr:row>
      <xdr:rowOff>1257300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5405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69</xdr:row>
      <xdr:rowOff>19050</xdr:rowOff>
    </xdr:from>
    <xdr:to>
      <xdr:col>0</xdr:col>
      <xdr:colOff>1257300</xdr:colOff>
      <xdr:row>69</xdr:row>
      <xdr:rowOff>1257300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8807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19050</xdr:rowOff>
    </xdr:from>
    <xdr:to>
      <xdr:col>0</xdr:col>
      <xdr:colOff>1257300</xdr:colOff>
      <xdr:row>47</xdr:row>
      <xdr:rowOff>1257300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074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19050</xdr:rowOff>
    </xdr:from>
    <xdr:to>
      <xdr:col>0</xdr:col>
      <xdr:colOff>1257300</xdr:colOff>
      <xdr:row>48</xdr:row>
      <xdr:rowOff>1257300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1341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50</xdr:row>
      <xdr:rowOff>19052</xdr:rowOff>
    </xdr:from>
    <xdr:to>
      <xdr:col>0</xdr:col>
      <xdr:colOff>1257301</xdr:colOff>
      <xdr:row>50</xdr:row>
      <xdr:rowOff>1257302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3940772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57</xdr:row>
      <xdr:rowOff>19050</xdr:rowOff>
    </xdr:from>
    <xdr:to>
      <xdr:col>0</xdr:col>
      <xdr:colOff>1257300</xdr:colOff>
      <xdr:row>57</xdr:row>
      <xdr:rowOff>1257300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872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19050</xdr:rowOff>
    </xdr:from>
    <xdr:to>
      <xdr:col>0</xdr:col>
      <xdr:colOff>1257300</xdr:colOff>
      <xdr:row>46</xdr:row>
      <xdr:rowOff>1257300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004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64</xdr:row>
      <xdr:rowOff>19050</xdr:rowOff>
    </xdr:from>
    <xdr:to>
      <xdr:col>0</xdr:col>
      <xdr:colOff>1257300</xdr:colOff>
      <xdr:row>64</xdr:row>
      <xdr:rowOff>1257300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3740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71</xdr:row>
      <xdr:rowOff>19050</xdr:rowOff>
    </xdr:from>
    <xdr:to>
      <xdr:col>0</xdr:col>
      <xdr:colOff>1257300</xdr:colOff>
      <xdr:row>71</xdr:row>
      <xdr:rowOff>1257300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4227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72</xdr:row>
      <xdr:rowOff>19050</xdr:rowOff>
    </xdr:from>
    <xdr:to>
      <xdr:col>0</xdr:col>
      <xdr:colOff>1257300</xdr:colOff>
      <xdr:row>72</xdr:row>
      <xdr:rowOff>1257300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493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73</xdr:row>
      <xdr:rowOff>19050</xdr:rowOff>
    </xdr:from>
    <xdr:to>
      <xdr:col>0</xdr:col>
      <xdr:colOff>1257300</xdr:colOff>
      <xdr:row>73</xdr:row>
      <xdr:rowOff>1257300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760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74</xdr:row>
      <xdr:rowOff>19050</xdr:rowOff>
    </xdr:from>
    <xdr:to>
      <xdr:col>0</xdr:col>
      <xdr:colOff>1257300</xdr:colOff>
      <xdr:row>74</xdr:row>
      <xdr:rowOff>1257300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8027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75</xdr:row>
      <xdr:rowOff>19050</xdr:rowOff>
    </xdr:from>
    <xdr:to>
      <xdr:col>0</xdr:col>
      <xdr:colOff>1257300</xdr:colOff>
      <xdr:row>75</xdr:row>
      <xdr:rowOff>1257300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9294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76</xdr:row>
      <xdr:rowOff>19050</xdr:rowOff>
    </xdr:from>
    <xdr:to>
      <xdr:col>0</xdr:col>
      <xdr:colOff>1257300</xdr:colOff>
      <xdr:row>76</xdr:row>
      <xdr:rowOff>1257300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0561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77</xdr:row>
      <xdr:rowOff>19050</xdr:rowOff>
    </xdr:from>
    <xdr:to>
      <xdr:col>0</xdr:col>
      <xdr:colOff>1257300</xdr:colOff>
      <xdr:row>77</xdr:row>
      <xdr:rowOff>1257300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828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78</xdr:row>
      <xdr:rowOff>19050</xdr:rowOff>
    </xdr:from>
    <xdr:to>
      <xdr:col>0</xdr:col>
      <xdr:colOff>1257300</xdr:colOff>
      <xdr:row>78</xdr:row>
      <xdr:rowOff>1257300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3094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79</xdr:row>
      <xdr:rowOff>19050</xdr:rowOff>
    </xdr:from>
    <xdr:to>
      <xdr:col>0</xdr:col>
      <xdr:colOff>1257300</xdr:colOff>
      <xdr:row>79</xdr:row>
      <xdr:rowOff>1257300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4361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80</xdr:row>
      <xdr:rowOff>19050</xdr:rowOff>
    </xdr:from>
    <xdr:to>
      <xdr:col>0</xdr:col>
      <xdr:colOff>1257300</xdr:colOff>
      <xdr:row>80</xdr:row>
      <xdr:rowOff>1257300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5628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81</xdr:row>
      <xdr:rowOff>19050</xdr:rowOff>
    </xdr:from>
    <xdr:to>
      <xdr:col>0</xdr:col>
      <xdr:colOff>1257300</xdr:colOff>
      <xdr:row>81</xdr:row>
      <xdr:rowOff>1257300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6895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82</xdr:row>
      <xdr:rowOff>19050</xdr:rowOff>
    </xdr:from>
    <xdr:to>
      <xdr:col>0</xdr:col>
      <xdr:colOff>1257300</xdr:colOff>
      <xdr:row>82</xdr:row>
      <xdr:rowOff>1257300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8162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83</xdr:row>
      <xdr:rowOff>19050</xdr:rowOff>
    </xdr:from>
    <xdr:to>
      <xdr:col>0</xdr:col>
      <xdr:colOff>1257300</xdr:colOff>
      <xdr:row>83</xdr:row>
      <xdr:rowOff>1257300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9428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84</xdr:row>
      <xdr:rowOff>19050</xdr:rowOff>
    </xdr:from>
    <xdr:to>
      <xdr:col>0</xdr:col>
      <xdr:colOff>1257300</xdr:colOff>
      <xdr:row>84</xdr:row>
      <xdr:rowOff>1257300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0695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85</xdr:row>
      <xdr:rowOff>19050</xdr:rowOff>
    </xdr:from>
    <xdr:to>
      <xdr:col>0</xdr:col>
      <xdr:colOff>1257300</xdr:colOff>
      <xdr:row>85</xdr:row>
      <xdr:rowOff>1257300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1962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19050</xdr:rowOff>
    </xdr:from>
    <xdr:to>
      <xdr:col>0</xdr:col>
      <xdr:colOff>1257300</xdr:colOff>
      <xdr:row>86</xdr:row>
      <xdr:rowOff>1257300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322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87</xdr:row>
      <xdr:rowOff>19050</xdr:rowOff>
    </xdr:from>
    <xdr:to>
      <xdr:col>0</xdr:col>
      <xdr:colOff>1257300</xdr:colOff>
      <xdr:row>87</xdr:row>
      <xdr:rowOff>1257300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4496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88</xdr:row>
      <xdr:rowOff>19050</xdr:rowOff>
    </xdr:from>
    <xdr:to>
      <xdr:col>0</xdr:col>
      <xdr:colOff>1257300</xdr:colOff>
      <xdr:row>88</xdr:row>
      <xdr:rowOff>1257300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5763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89</xdr:row>
      <xdr:rowOff>19050</xdr:rowOff>
    </xdr:from>
    <xdr:to>
      <xdr:col>0</xdr:col>
      <xdr:colOff>1257300</xdr:colOff>
      <xdr:row>89</xdr:row>
      <xdr:rowOff>1257300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7029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90</xdr:row>
      <xdr:rowOff>19050</xdr:rowOff>
    </xdr:from>
    <xdr:to>
      <xdr:col>0</xdr:col>
      <xdr:colOff>1257300</xdr:colOff>
      <xdr:row>90</xdr:row>
      <xdr:rowOff>1257300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296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92</xdr:row>
      <xdr:rowOff>19050</xdr:rowOff>
    </xdr:from>
    <xdr:to>
      <xdr:col>0</xdr:col>
      <xdr:colOff>1257300</xdr:colOff>
      <xdr:row>92</xdr:row>
      <xdr:rowOff>1257300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991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93</xdr:row>
      <xdr:rowOff>19050</xdr:rowOff>
    </xdr:from>
    <xdr:to>
      <xdr:col>0</xdr:col>
      <xdr:colOff>1257300</xdr:colOff>
      <xdr:row>93</xdr:row>
      <xdr:rowOff>1257300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1182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94</xdr:row>
      <xdr:rowOff>19050</xdr:rowOff>
    </xdr:from>
    <xdr:to>
      <xdr:col>0</xdr:col>
      <xdr:colOff>1257300</xdr:colOff>
      <xdr:row>94</xdr:row>
      <xdr:rowOff>1257300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2449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95</xdr:row>
      <xdr:rowOff>19050</xdr:rowOff>
    </xdr:from>
    <xdr:to>
      <xdr:col>0</xdr:col>
      <xdr:colOff>1257300</xdr:colOff>
      <xdr:row>95</xdr:row>
      <xdr:rowOff>1257300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3716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96</xdr:row>
      <xdr:rowOff>19050</xdr:rowOff>
    </xdr:from>
    <xdr:to>
      <xdr:col>0</xdr:col>
      <xdr:colOff>1257300</xdr:colOff>
      <xdr:row>96</xdr:row>
      <xdr:rowOff>1257300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94983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98</xdr:row>
      <xdr:rowOff>22412</xdr:rowOff>
    </xdr:from>
    <xdr:to>
      <xdr:col>0</xdr:col>
      <xdr:colOff>1260662</xdr:colOff>
      <xdr:row>98</xdr:row>
      <xdr:rowOff>1260662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965162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99</xdr:row>
      <xdr:rowOff>22412</xdr:rowOff>
    </xdr:from>
    <xdr:to>
      <xdr:col>0</xdr:col>
      <xdr:colOff>1260662</xdr:colOff>
      <xdr:row>99</xdr:row>
      <xdr:rowOff>1260662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97782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100</xdr:row>
      <xdr:rowOff>22412</xdr:rowOff>
    </xdr:from>
    <xdr:to>
      <xdr:col>0</xdr:col>
      <xdr:colOff>1260662</xdr:colOff>
      <xdr:row>100</xdr:row>
      <xdr:rowOff>1260662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99048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101</xdr:row>
      <xdr:rowOff>22412</xdr:rowOff>
    </xdr:from>
    <xdr:to>
      <xdr:col>0</xdr:col>
      <xdr:colOff>1260662</xdr:colOff>
      <xdr:row>101</xdr:row>
      <xdr:rowOff>1260662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0315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102</xdr:row>
      <xdr:rowOff>22412</xdr:rowOff>
    </xdr:from>
    <xdr:to>
      <xdr:col>0</xdr:col>
      <xdr:colOff>1260662</xdr:colOff>
      <xdr:row>102</xdr:row>
      <xdr:rowOff>1260662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15813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103</xdr:row>
      <xdr:rowOff>22412</xdr:rowOff>
    </xdr:from>
    <xdr:to>
      <xdr:col>0</xdr:col>
      <xdr:colOff>1260662</xdr:colOff>
      <xdr:row>103</xdr:row>
      <xdr:rowOff>1260662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2847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104</xdr:row>
      <xdr:rowOff>22412</xdr:rowOff>
    </xdr:from>
    <xdr:to>
      <xdr:col>0</xdr:col>
      <xdr:colOff>1260662</xdr:colOff>
      <xdr:row>104</xdr:row>
      <xdr:rowOff>1260662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4113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105</xdr:row>
      <xdr:rowOff>22412</xdr:rowOff>
    </xdr:from>
    <xdr:to>
      <xdr:col>0</xdr:col>
      <xdr:colOff>1260662</xdr:colOff>
      <xdr:row>105</xdr:row>
      <xdr:rowOff>1260662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5380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106</xdr:row>
      <xdr:rowOff>22412</xdr:rowOff>
    </xdr:from>
    <xdr:to>
      <xdr:col>0</xdr:col>
      <xdr:colOff>1260662</xdr:colOff>
      <xdr:row>106</xdr:row>
      <xdr:rowOff>1260662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664638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107</xdr:row>
      <xdr:rowOff>22412</xdr:rowOff>
    </xdr:from>
    <xdr:to>
      <xdr:col>0</xdr:col>
      <xdr:colOff>1260662</xdr:colOff>
      <xdr:row>107</xdr:row>
      <xdr:rowOff>1260662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7912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108</xdr:row>
      <xdr:rowOff>22412</xdr:rowOff>
    </xdr:from>
    <xdr:to>
      <xdr:col>0</xdr:col>
      <xdr:colOff>1260662</xdr:colOff>
      <xdr:row>108</xdr:row>
      <xdr:rowOff>1260662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091789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109</xdr:row>
      <xdr:rowOff>22412</xdr:rowOff>
    </xdr:from>
    <xdr:to>
      <xdr:col>0</xdr:col>
      <xdr:colOff>1260662</xdr:colOff>
      <xdr:row>109</xdr:row>
      <xdr:rowOff>1260662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10445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110</xdr:row>
      <xdr:rowOff>22412</xdr:rowOff>
    </xdr:from>
    <xdr:to>
      <xdr:col>0</xdr:col>
      <xdr:colOff>1260662</xdr:colOff>
      <xdr:row>110</xdr:row>
      <xdr:rowOff>1260662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117114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111</xdr:row>
      <xdr:rowOff>22412</xdr:rowOff>
    </xdr:from>
    <xdr:to>
      <xdr:col>0</xdr:col>
      <xdr:colOff>1260662</xdr:colOff>
      <xdr:row>111</xdr:row>
      <xdr:rowOff>1260662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12977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112</xdr:row>
      <xdr:rowOff>22412</xdr:rowOff>
    </xdr:from>
    <xdr:to>
      <xdr:col>0</xdr:col>
      <xdr:colOff>1260662</xdr:colOff>
      <xdr:row>112</xdr:row>
      <xdr:rowOff>1260662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142439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113</xdr:row>
      <xdr:rowOff>22412</xdr:rowOff>
    </xdr:from>
    <xdr:to>
      <xdr:col>0</xdr:col>
      <xdr:colOff>1260662</xdr:colOff>
      <xdr:row>113</xdr:row>
      <xdr:rowOff>1260662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1551023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67</xdr:row>
      <xdr:rowOff>19050</xdr:rowOff>
    </xdr:from>
    <xdr:to>
      <xdr:col>0</xdr:col>
      <xdr:colOff>1257300</xdr:colOff>
      <xdr:row>67</xdr:row>
      <xdr:rowOff>1257300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8807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19050</xdr:rowOff>
    </xdr:from>
    <xdr:to>
      <xdr:col>0</xdr:col>
      <xdr:colOff>1257300</xdr:colOff>
      <xdr:row>52</xdr:row>
      <xdr:rowOff>1257300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9804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115</xdr:row>
      <xdr:rowOff>19050</xdr:rowOff>
    </xdr:from>
    <xdr:to>
      <xdr:col>0</xdr:col>
      <xdr:colOff>1257300</xdr:colOff>
      <xdr:row>115</xdr:row>
      <xdr:rowOff>1257300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9757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116</xdr:row>
      <xdr:rowOff>19050</xdr:rowOff>
    </xdr:from>
    <xdr:to>
      <xdr:col>0</xdr:col>
      <xdr:colOff>1257300</xdr:colOff>
      <xdr:row>116</xdr:row>
      <xdr:rowOff>1257300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1024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117</xdr:row>
      <xdr:rowOff>19050</xdr:rowOff>
    </xdr:from>
    <xdr:to>
      <xdr:col>0</xdr:col>
      <xdr:colOff>1257300</xdr:colOff>
      <xdr:row>117</xdr:row>
      <xdr:rowOff>1257300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2291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118</xdr:row>
      <xdr:rowOff>19050</xdr:rowOff>
    </xdr:from>
    <xdr:to>
      <xdr:col>0</xdr:col>
      <xdr:colOff>1257300</xdr:colOff>
      <xdr:row>118</xdr:row>
      <xdr:rowOff>1257300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558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119</xdr:row>
      <xdr:rowOff>19050</xdr:rowOff>
    </xdr:from>
    <xdr:to>
      <xdr:col>0</xdr:col>
      <xdr:colOff>1257300</xdr:colOff>
      <xdr:row>119</xdr:row>
      <xdr:rowOff>1257300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4825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120</xdr:row>
      <xdr:rowOff>19050</xdr:rowOff>
    </xdr:from>
    <xdr:to>
      <xdr:col>0</xdr:col>
      <xdr:colOff>1257300</xdr:colOff>
      <xdr:row>120</xdr:row>
      <xdr:rowOff>1257300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609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121</xdr:row>
      <xdr:rowOff>19050</xdr:rowOff>
    </xdr:from>
    <xdr:to>
      <xdr:col>0</xdr:col>
      <xdr:colOff>1257300</xdr:colOff>
      <xdr:row>121</xdr:row>
      <xdr:rowOff>1257300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7358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122</xdr:row>
      <xdr:rowOff>19050</xdr:rowOff>
    </xdr:from>
    <xdr:to>
      <xdr:col>0</xdr:col>
      <xdr:colOff>1257300</xdr:colOff>
      <xdr:row>122</xdr:row>
      <xdr:rowOff>1257300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8625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123</xdr:row>
      <xdr:rowOff>19050</xdr:rowOff>
    </xdr:from>
    <xdr:to>
      <xdr:col>0</xdr:col>
      <xdr:colOff>1257300</xdr:colOff>
      <xdr:row>123</xdr:row>
      <xdr:rowOff>1257300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9892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124</xdr:row>
      <xdr:rowOff>19050</xdr:rowOff>
    </xdr:from>
    <xdr:to>
      <xdr:col>0</xdr:col>
      <xdr:colOff>1257300</xdr:colOff>
      <xdr:row>124</xdr:row>
      <xdr:rowOff>1257300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1159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125</xdr:row>
      <xdr:rowOff>19050</xdr:rowOff>
    </xdr:from>
    <xdr:to>
      <xdr:col>0</xdr:col>
      <xdr:colOff>1257300</xdr:colOff>
      <xdr:row>125</xdr:row>
      <xdr:rowOff>1257300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2426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126</xdr:row>
      <xdr:rowOff>19050</xdr:rowOff>
    </xdr:from>
    <xdr:to>
      <xdr:col>0</xdr:col>
      <xdr:colOff>1257300</xdr:colOff>
      <xdr:row>126</xdr:row>
      <xdr:rowOff>1257300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692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127</xdr:row>
      <xdr:rowOff>19050</xdr:rowOff>
    </xdr:from>
    <xdr:to>
      <xdr:col>0</xdr:col>
      <xdr:colOff>1257300</xdr:colOff>
      <xdr:row>127</xdr:row>
      <xdr:rowOff>1257300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4959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128</xdr:row>
      <xdr:rowOff>19050</xdr:rowOff>
    </xdr:from>
    <xdr:to>
      <xdr:col>0</xdr:col>
      <xdr:colOff>1257300</xdr:colOff>
      <xdr:row>128</xdr:row>
      <xdr:rowOff>1257300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6226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129</xdr:row>
      <xdr:rowOff>19050</xdr:rowOff>
    </xdr:from>
    <xdr:to>
      <xdr:col>0</xdr:col>
      <xdr:colOff>1257300</xdr:colOff>
      <xdr:row>129</xdr:row>
      <xdr:rowOff>1257300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7493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130</xdr:row>
      <xdr:rowOff>19050</xdr:rowOff>
    </xdr:from>
    <xdr:to>
      <xdr:col>0</xdr:col>
      <xdr:colOff>1257300</xdr:colOff>
      <xdr:row>130</xdr:row>
      <xdr:rowOff>1257300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8760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132</xdr:row>
      <xdr:rowOff>19050</xdr:rowOff>
    </xdr:from>
    <xdr:to>
      <xdr:col>0</xdr:col>
      <xdr:colOff>1257300</xdr:colOff>
      <xdr:row>132</xdr:row>
      <xdr:rowOff>1257300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037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133</xdr:row>
      <xdr:rowOff>19050</xdr:rowOff>
    </xdr:from>
    <xdr:to>
      <xdr:col>0</xdr:col>
      <xdr:colOff>1257300</xdr:colOff>
      <xdr:row>133</xdr:row>
      <xdr:rowOff>1257300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1646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134</xdr:row>
      <xdr:rowOff>19050</xdr:rowOff>
    </xdr:from>
    <xdr:to>
      <xdr:col>0</xdr:col>
      <xdr:colOff>1257300</xdr:colOff>
      <xdr:row>134</xdr:row>
      <xdr:rowOff>1257300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2913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135</xdr:row>
      <xdr:rowOff>19050</xdr:rowOff>
    </xdr:from>
    <xdr:to>
      <xdr:col>0</xdr:col>
      <xdr:colOff>1257300</xdr:colOff>
      <xdr:row>135</xdr:row>
      <xdr:rowOff>1257300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44179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137</xdr:row>
      <xdr:rowOff>19050</xdr:rowOff>
    </xdr:from>
    <xdr:to>
      <xdr:col>0</xdr:col>
      <xdr:colOff>1257300</xdr:colOff>
      <xdr:row>137</xdr:row>
      <xdr:rowOff>1257300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1218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138</xdr:row>
      <xdr:rowOff>19050</xdr:rowOff>
    </xdr:from>
    <xdr:to>
      <xdr:col>0</xdr:col>
      <xdr:colOff>1257300</xdr:colOff>
      <xdr:row>138</xdr:row>
      <xdr:rowOff>1257300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2485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139</xdr:row>
      <xdr:rowOff>19050</xdr:rowOff>
    </xdr:from>
    <xdr:to>
      <xdr:col>0</xdr:col>
      <xdr:colOff>1257300</xdr:colOff>
      <xdr:row>139</xdr:row>
      <xdr:rowOff>1257300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3752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140</xdr:row>
      <xdr:rowOff>19050</xdr:rowOff>
    </xdr:from>
    <xdr:to>
      <xdr:col>0</xdr:col>
      <xdr:colOff>1257300</xdr:colOff>
      <xdr:row>140</xdr:row>
      <xdr:rowOff>1257300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5019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0</xdr:col>
      <xdr:colOff>1257300</xdr:colOff>
      <xdr:row>141</xdr:row>
      <xdr:rowOff>1257300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6286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142</xdr:row>
      <xdr:rowOff>19050</xdr:rowOff>
    </xdr:from>
    <xdr:to>
      <xdr:col>0</xdr:col>
      <xdr:colOff>1257300</xdr:colOff>
      <xdr:row>142</xdr:row>
      <xdr:rowOff>1257300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7553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156</xdr:row>
      <xdr:rowOff>19050</xdr:rowOff>
    </xdr:from>
    <xdr:to>
      <xdr:col>0</xdr:col>
      <xdr:colOff>1257300</xdr:colOff>
      <xdr:row>156</xdr:row>
      <xdr:rowOff>1257300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58819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143</xdr:row>
      <xdr:rowOff>19050</xdr:rowOff>
    </xdr:from>
    <xdr:to>
      <xdr:col>0</xdr:col>
      <xdr:colOff>1257300</xdr:colOff>
      <xdr:row>143</xdr:row>
      <xdr:rowOff>1257300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0086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144</xdr:row>
      <xdr:rowOff>19050</xdr:rowOff>
    </xdr:from>
    <xdr:to>
      <xdr:col>0</xdr:col>
      <xdr:colOff>1257300</xdr:colOff>
      <xdr:row>144</xdr:row>
      <xdr:rowOff>1257300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0086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145</xdr:row>
      <xdr:rowOff>19050</xdr:rowOff>
    </xdr:from>
    <xdr:to>
      <xdr:col>0</xdr:col>
      <xdr:colOff>1257300</xdr:colOff>
      <xdr:row>145</xdr:row>
      <xdr:rowOff>1257300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1353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146</xdr:row>
      <xdr:rowOff>19050</xdr:rowOff>
    </xdr:from>
    <xdr:to>
      <xdr:col>0</xdr:col>
      <xdr:colOff>1257300</xdr:colOff>
      <xdr:row>146</xdr:row>
      <xdr:rowOff>1257300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2620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147</xdr:row>
      <xdr:rowOff>19050</xdr:rowOff>
    </xdr:from>
    <xdr:to>
      <xdr:col>0</xdr:col>
      <xdr:colOff>1257300</xdr:colOff>
      <xdr:row>147</xdr:row>
      <xdr:rowOff>1257300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3887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148</xdr:row>
      <xdr:rowOff>19050</xdr:rowOff>
    </xdr:from>
    <xdr:to>
      <xdr:col>0</xdr:col>
      <xdr:colOff>1257300</xdr:colOff>
      <xdr:row>148</xdr:row>
      <xdr:rowOff>1257300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5153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149</xdr:row>
      <xdr:rowOff>19050</xdr:rowOff>
    </xdr:from>
    <xdr:to>
      <xdr:col>0</xdr:col>
      <xdr:colOff>1257300</xdr:colOff>
      <xdr:row>149</xdr:row>
      <xdr:rowOff>1257300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6420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150</xdr:row>
      <xdr:rowOff>19050</xdr:rowOff>
    </xdr:from>
    <xdr:to>
      <xdr:col>0</xdr:col>
      <xdr:colOff>1257300</xdr:colOff>
      <xdr:row>150</xdr:row>
      <xdr:rowOff>1257300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7687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151</xdr:row>
      <xdr:rowOff>19050</xdr:rowOff>
    </xdr:from>
    <xdr:to>
      <xdr:col>0</xdr:col>
      <xdr:colOff>1257300</xdr:colOff>
      <xdr:row>151</xdr:row>
      <xdr:rowOff>1257300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8954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154</xdr:row>
      <xdr:rowOff>19050</xdr:rowOff>
    </xdr:from>
    <xdr:to>
      <xdr:col>0</xdr:col>
      <xdr:colOff>1257300</xdr:colOff>
      <xdr:row>154</xdr:row>
      <xdr:rowOff>1257300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2754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155</xdr:row>
      <xdr:rowOff>19050</xdr:rowOff>
    </xdr:from>
    <xdr:to>
      <xdr:col>0</xdr:col>
      <xdr:colOff>1257300</xdr:colOff>
      <xdr:row>155</xdr:row>
      <xdr:rowOff>1257300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4021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158</xdr:row>
      <xdr:rowOff>19050</xdr:rowOff>
    </xdr:from>
    <xdr:to>
      <xdr:col>0</xdr:col>
      <xdr:colOff>1257300</xdr:colOff>
      <xdr:row>158</xdr:row>
      <xdr:rowOff>1257300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7822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159</xdr:row>
      <xdr:rowOff>19050</xdr:rowOff>
    </xdr:from>
    <xdr:to>
      <xdr:col>0</xdr:col>
      <xdr:colOff>1257300</xdr:colOff>
      <xdr:row>159</xdr:row>
      <xdr:rowOff>1257300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9089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160</xdr:row>
      <xdr:rowOff>19050</xdr:rowOff>
    </xdr:from>
    <xdr:to>
      <xdr:col>0</xdr:col>
      <xdr:colOff>1257300</xdr:colOff>
      <xdr:row>160</xdr:row>
      <xdr:rowOff>1257300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0355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162</xdr:row>
      <xdr:rowOff>19050</xdr:rowOff>
    </xdr:from>
    <xdr:to>
      <xdr:col>0</xdr:col>
      <xdr:colOff>1257300</xdr:colOff>
      <xdr:row>162</xdr:row>
      <xdr:rowOff>1257300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1975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163</xdr:row>
      <xdr:rowOff>19050</xdr:rowOff>
    </xdr:from>
    <xdr:to>
      <xdr:col>0</xdr:col>
      <xdr:colOff>1257300</xdr:colOff>
      <xdr:row>163</xdr:row>
      <xdr:rowOff>1257300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324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164</xdr:row>
      <xdr:rowOff>19050</xdr:rowOff>
    </xdr:from>
    <xdr:to>
      <xdr:col>0</xdr:col>
      <xdr:colOff>1257300</xdr:colOff>
      <xdr:row>164</xdr:row>
      <xdr:rowOff>1257300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4508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165</xdr:row>
      <xdr:rowOff>19050</xdr:rowOff>
    </xdr:from>
    <xdr:to>
      <xdr:col>0</xdr:col>
      <xdr:colOff>1257300</xdr:colOff>
      <xdr:row>165</xdr:row>
      <xdr:rowOff>1257300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5775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166</xdr:row>
      <xdr:rowOff>19050</xdr:rowOff>
    </xdr:from>
    <xdr:to>
      <xdr:col>0</xdr:col>
      <xdr:colOff>1257300</xdr:colOff>
      <xdr:row>166</xdr:row>
      <xdr:rowOff>1257300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7042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167</xdr:row>
      <xdr:rowOff>19050</xdr:rowOff>
    </xdr:from>
    <xdr:to>
      <xdr:col>0</xdr:col>
      <xdr:colOff>1257300</xdr:colOff>
      <xdr:row>167</xdr:row>
      <xdr:rowOff>1257300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8309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168</xdr:row>
      <xdr:rowOff>19050</xdr:rowOff>
    </xdr:from>
    <xdr:to>
      <xdr:col>0</xdr:col>
      <xdr:colOff>1257300</xdr:colOff>
      <xdr:row>168</xdr:row>
      <xdr:rowOff>1257300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89576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169</xdr:row>
      <xdr:rowOff>19050</xdr:rowOff>
    </xdr:from>
    <xdr:to>
      <xdr:col>0</xdr:col>
      <xdr:colOff>1257300</xdr:colOff>
      <xdr:row>169</xdr:row>
      <xdr:rowOff>1257300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842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170</xdr:row>
      <xdr:rowOff>19050</xdr:rowOff>
    </xdr:from>
    <xdr:to>
      <xdr:col>0</xdr:col>
      <xdr:colOff>1257300</xdr:colOff>
      <xdr:row>170</xdr:row>
      <xdr:rowOff>1257300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2109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171</xdr:row>
      <xdr:rowOff>19050</xdr:rowOff>
    </xdr:from>
    <xdr:to>
      <xdr:col>0</xdr:col>
      <xdr:colOff>1257300</xdr:colOff>
      <xdr:row>171</xdr:row>
      <xdr:rowOff>1257300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3376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172</xdr:row>
      <xdr:rowOff>19050</xdr:rowOff>
    </xdr:from>
    <xdr:to>
      <xdr:col>0</xdr:col>
      <xdr:colOff>1257300</xdr:colOff>
      <xdr:row>172</xdr:row>
      <xdr:rowOff>1257300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4643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174</xdr:row>
      <xdr:rowOff>19050</xdr:rowOff>
    </xdr:from>
    <xdr:to>
      <xdr:col>0</xdr:col>
      <xdr:colOff>1257300</xdr:colOff>
      <xdr:row>174</xdr:row>
      <xdr:rowOff>1257300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6262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175</xdr:row>
      <xdr:rowOff>19050</xdr:rowOff>
    </xdr:from>
    <xdr:to>
      <xdr:col>0</xdr:col>
      <xdr:colOff>1257300</xdr:colOff>
      <xdr:row>175</xdr:row>
      <xdr:rowOff>1257300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7529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176</xdr:row>
      <xdr:rowOff>19050</xdr:rowOff>
    </xdr:from>
    <xdr:to>
      <xdr:col>0</xdr:col>
      <xdr:colOff>1257300</xdr:colOff>
      <xdr:row>176</xdr:row>
      <xdr:rowOff>1257300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8796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177</xdr:row>
      <xdr:rowOff>19050</xdr:rowOff>
    </xdr:from>
    <xdr:to>
      <xdr:col>0</xdr:col>
      <xdr:colOff>1257300</xdr:colOff>
      <xdr:row>177</xdr:row>
      <xdr:rowOff>1257300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0063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178</xdr:row>
      <xdr:rowOff>19050</xdr:rowOff>
    </xdr:from>
    <xdr:to>
      <xdr:col>0</xdr:col>
      <xdr:colOff>1257300</xdr:colOff>
      <xdr:row>178</xdr:row>
      <xdr:rowOff>1257300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1329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179</xdr:row>
      <xdr:rowOff>19050</xdr:rowOff>
    </xdr:from>
    <xdr:to>
      <xdr:col>0</xdr:col>
      <xdr:colOff>1257300</xdr:colOff>
      <xdr:row>179</xdr:row>
      <xdr:rowOff>1257300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2596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180</xdr:row>
      <xdr:rowOff>19050</xdr:rowOff>
    </xdr:from>
    <xdr:to>
      <xdr:col>0</xdr:col>
      <xdr:colOff>1257300</xdr:colOff>
      <xdr:row>180</xdr:row>
      <xdr:rowOff>1257300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3863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183</xdr:row>
      <xdr:rowOff>19050</xdr:rowOff>
    </xdr:from>
    <xdr:to>
      <xdr:col>0</xdr:col>
      <xdr:colOff>1257300</xdr:colOff>
      <xdr:row>183</xdr:row>
      <xdr:rowOff>1257300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6749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185</xdr:row>
      <xdr:rowOff>19050</xdr:rowOff>
    </xdr:from>
    <xdr:to>
      <xdr:col>0</xdr:col>
      <xdr:colOff>1257300</xdr:colOff>
      <xdr:row>185</xdr:row>
      <xdr:rowOff>1257300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7102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188</xdr:row>
      <xdr:rowOff>19050</xdr:rowOff>
    </xdr:from>
    <xdr:to>
      <xdr:col>0</xdr:col>
      <xdr:colOff>1257300</xdr:colOff>
      <xdr:row>188</xdr:row>
      <xdr:rowOff>1257300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2540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20731</xdr:colOff>
      <xdr:row>191</xdr:row>
      <xdr:rowOff>22412</xdr:rowOff>
    </xdr:from>
    <xdr:to>
      <xdr:col>0</xdr:col>
      <xdr:colOff>1258981</xdr:colOff>
      <xdr:row>191</xdr:row>
      <xdr:rowOff>1260662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1" y="21255373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192</xdr:row>
      <xdr:rowOff>22412</xdr:rowOff>
    </xdr:from>
    <xdr:to>
      <xdr:col>0</xdr:col>
      <xdr:colOff>1260662</xdr:colOff>
      <xdr:row>192</xdr:row>
      <xdr:rowOff>1260662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2136401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194</xdr:row>
      <xdr:rowOff>19050</xdr:rowOff>
    </xdr:from>
    <xdr:to>
      <xdr:col>0</xdr:col>
      <xdr:colOff>1257300</xdr:colOff>
      <xdr:row>194</xdr:row>
      <xdr:rowOff>1257300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6703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197</xdr:row>
      <xdr:rowOff>19050</xdr:rowOff>
    </xdr:from>
    <xdr:to>
      <xdr:col>0</xdr:col>
      <xdr:colOff>1257300</xdr:colOff>
      <xdr:row>197</xdr:row>
      <xdr:rowOff>1257300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9236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198</xdr:row>
      <xdr:rowOff>19050</xdr:rowOff>
    </xdr:from>
    <xdr:to>
      <xdr:col>0</xdr:col>
      <xdr:colOff>1257300</xdr:colOff>
      <xdr:row>198</xdr:row>
      <xdr:rowOff>1257300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0503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200</xdr:row>
      <xdr:rowOff>19050</xdr:rowOff>
    </xdr:from>
    <xdr:to>
      <xdr:col>0</xdr:col>
      <xdr:colOff>1257300</xdr:colOff>
      <xdr:row>200</xdr:row>
      <xdr:rowOff>1257300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2123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201</xdr:row>
      <xdr:rowOff>19050</xdr:rowOff>
    </xdr:from>
    <xdr:to>
      <xdr:col>0</xdr:col>
      <xdr:colOff>1257300</xdr:colOff>
      <xdr:row>201</xdr:row>
      <xdr:rowOff>1257300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3389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202</xdr:row>
      <xdr:rowOff>19050</xdr:rowOff>
    </xdr:from>
    <xdr:to>
      <xdr:col>0</xdr:col>
      <xdr:colOff>1257300</xdr:colOff>
      <xdr:row>202</xdr:row>
      <xdr:rowOff>1257300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4656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203</xdr:row>
      <xdr:rowOff>19050</xdr:rowOff>
    </xdr:from>
    <xdr:to>
      <xdr:col>0</xdr:col>
      <xdr:colOff>1257300</xdr:colOff>
      <xdr:row>203</xdr:row>
      <xdr:rowOff>1257300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5923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204</xdr:row>
      <xdr:rowOff>19050</xdr:rowOff>
    </xdr:from>
    <xdr:to>
      <xdr:col>0</xdr:col>
      <xdr:colOff>1257300</xdr:colOff>
      <xdr:row>204</xdr:row>
      <xdr:rowOff>1257300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7190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205</xdr:row>
      <xdr:rowOff>19050</xdr:rowOff>
    </xdr:from>
    <xdr:to>
      <xdr:col>0</xdr:col>
      <xdr:colOff>1257300</xdr:colOff>
      <xdr:row>205</xdr:row>
      <xdr:rowOff>1257300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8457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206</xdr:row>
      <xdr:rowOff>19050</xdr:rowOff>
    </xdr:from>
    <xdr:to>
      <xdr:col>0</xdr:col>
      <xdr:colOff>1257300</xdr:colOff>
      <xdr:row>206</xdr:row>
      <xdr:rowOff>1257300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9723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207</xdr:row>
      <xdr:rowOff>19050</xdr:rowOff>
    </xdr:from>
    <xdr:to>
      <xdr:col>0</xdr:col>
      <xdr:colOff>1257300</xdr:colOff>
      <xdr:row>207</xdr:row>
      <xdr:rowOff>1257300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0990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208</xdr:row>
      <xdr:rowOff>19050</xdr:rowOff>
    </xdr:from>
    <xdr:to>
      <xdr:col>0</xdr:col>
      <xdr:colOff>1257300</xdr:colOff>
      <xdr:row>208</xdr:row>
      <xdr:rowOff>1257300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2257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210</xdr:row>
      <xdr:rowOff>19050</xdr:rowOff>
    </xdr:from>
    <xdr:to>
      <xdr:col>0</xdr:col>
      <xdr:colOff>1257300</xdr:colOff>
      <xdr:row>210</xdr:row>
      <xdr:rowOff>1257300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876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211</xdr:row>
      <xdr:rowOff>19050</xdr:rowOff>
    </xdr:from>
    <xdr:to>
      <xdr:col>0</xdr:col>
      <xdr:colOff>1257300</xdr:colOff>
      <xdr:row>211</xdr:row>
      <xdr:rowOff>1257300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6410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212</xdr:row>
      <xdr:rowOff>19050</xdr:rowOff>
    </xdr:from>
    <xdr:to>
      <xdr:col>0</xdr:col>
      <xdr:colOff>1257300</xdr:colOff>
      <xdr:row>212</xdr:row>
      <xdr:rowOff>1257300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7677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214</xdr:row>
      <xdr:rowOff>19050</xdr:rowOff>
    </xdr:from>
    <xdr:to>
      <xdr:col>0</xdr:col>
      <xdr:colOff>1257300</xdr:colOff>
      <xdr:row>214</xdr:row>
      <xdr:rowOff>1257300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9296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215</xdr:row>
      <xdr:rowOff>19050</xdr:rowOff>
    </xdr:from>
    <xdr:to>
      <xdr:col>0</xdr:col>
      <xdr:colOff>1257300</xdr:colOff>
      <xdr:row>215</xdr:row>
      <xdr:rowOff>1257300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0563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216</xdr:row>
      <xdr:rowOff>19050</xdr:rowOff>
    </xdr:from>
    <xdr:to>
      <xdr:col>0</xdr:col>
      <xdr:colOff>1257300</xdr:colOff>
      <xdr:row>216</xdr:row>
      <xdr:rowOff>1257300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1830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217</xdr:row>
      <xdr:rowOff>19050</xdr:rowOff>
    </xdr:from>
    <xdr:to>
      <xdr:col>0</xdr:col>
      <xdr:colOff>1257300</xdr:colOff>
      <xdr:row>217</xdr:row>
      <xdr:rowOff>1257300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3097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219</xdr:row>
      <xdr:rowOff>19050</xdr:rowOff>
    </xdr:from>
    <xdr:to>
      <xdr:col>0</xdr:col>
      <xdr:colOff>1257300</xdr:colOff>
      <xdr:row>219</xdr:row>
      <xdr:rowOff>1257300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4716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220</xdr:row>
      <xdr:rowOff>19050</xdr:rowOff>
    </xdr:from>
    <xdr:to>
      <xdr:col>0</xdr:col>
      <xdr:colOff>1257300</xdr:colOff>
      <xdr:row>220</xdr:row>
      <xdr:rowOff>1257300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59831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222</xdr:row>
      <xdr:rowOff>19050</xdr:rowOff>
    </xdr:from>
    <xdr:to>
      <xdr:col>0</xdr:col>
      <xdr:colOff>1257300</xdr:colOff>
      <xdr:row>222</xdr:row>
      <xdr:rowOff>1257300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7602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223</xdr:row>
      <xdr:rowOff>19050</xdr:rowOff>
    </xdr:from>
    <xdr:to>
      <xdr:col>0</xdr:col>
      <xdr:colOff>1257300</xdr:colOff>
      <xdr:row>223</xdr:row>
      <xdr:rowOff>1257300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8869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225</xdr:row>
      <xdr:rowOff>19050</xdr:rowOff>
    </xdr:from>
    <xdr:to>
      <xdr:col>0</xdr:col>
      <xdr:colOff>1257300</xdr:colOff>
      <xdr:row>225</xdr:row>
      <xdr:rowOff>1257300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1402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227</xdr:row>
      <xdr:rowOff>19050</xdr:rowOff>
    </xdr:from>
    <xdr:to>
      <xdr:col>0</xdr:col>
      <xdr:colOff>1257300</xdr:colOff>
      <xdr:row>227</xdr:row>
      <xdr:rowOff>1257300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3022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228</xdr:row>
      <xdr:rowOff>19050</xdr:rowOff>
    </xdr:from>
    <xdr:to>
      <xdr:col>0</xdr:col>
      <xdr:colOff>1257300</xdr:colOff>
      <xdr:row>228</xdr:row>
      <xdr:rowOff>1257300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4288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249</xdr:row>
      <xdr:rowOff>19050</xdr:rowOff>
    </xdr:from>
    <xdr:to>
      <xdr:col>0</xdr:col>
      <xdr:colOff>1257300</xdr:colOff>
      <xdr:row>249</xdr:row>
      <xdr:rowOff>1257300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5053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247</xdr:row>
      <xdr:rowOff>19050</xdr:rowOff>
    </xdr:from>
    <xdr:to>
      <xdr:col>0</xdr:col>
      <xdr:colOff>1257300</xdr:colOff>
      <xdr:row>247</xdr:row>
      <xdr:rowOff>1257300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3434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246</xdr:row>
      <xdr:rowOff>19050</xdr:rowOff>
    </xdr:from>
    <xdr:to>
      <xdr:col>0</xdr:col>
      <xdr:colOff>1257300</xdr:colOff>
      <xdr:row>246</xdr:row>
      <xdr:rowOff>1257300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2167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230</xdr:row>
      <xdr:rowOff>19050</xdr:rowOff>
    </xdr:from>
    <xdr:to>
      <xdr:col>0</xdr:col>
      <xdr:colOff>1257300</xdr:colOff>
      <xdr:row>230</xdr:row>
      <xdr:rowOff>1257300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5908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231</xdr:row>
      <xdr:rowOff>19050</xdr:rowOff>
    </xdr:from>
    <xdr:to>
      <xdr:col>0</xdr:col>
      <xdr:colOff>1257300</xdr:colOff>
      <xdr:row>231</xdr:row>
      <xdr:rowOff>1257300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7175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232</xdr:row>
      <xdr:rowOff>19050</xdr:rowOff>
    </xdr:from>
    <xdr:to>
      <xdr:col>0</xdr:col>
      <xdr:colOff>1257300</xdr:colOff>
      <xdr:row>232</xdr:row>
      <xdr:rowOff>1257300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8441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234</xdr:row>
      <xdr:rowOff>19050</xdr:rowOff>
    </xdr:from>
    <xdr:to>
      <xdr:col>0</xdr:col>
      <xdr:colOff>1257300</xdr:colOff>
      <xdr:row>234</xdr:row>
      <xdr:rowOff>1257300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9708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235</xdr:row>
      <xdr:rowOff>19050</xdr:rowOff>
    </xdr:from>
    <xdr:to>
      <xdr:col>0</xdr:col>
      <xdr:colOff>1257300</xdr:colOff>
      <xdr:row>235</xdr:row>
      <xdr:rowOff>1257300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0975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237</xdr:row>
      <xdr:rowOff>19050</xdr:rowOff>
    </xdr:from>
    <xdr:to>
      <xdr:col>0</xdr:col>
      <xdr:colOff>1257300</xdr:colOff>
      <xdr:row>237</xdr:row>
      <xdr:rowOff>1257300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2594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238</xdr:row>
      <xdr:rowOff>19050</xdr:rowOff>
    </xdr:from>
    <xdr:to>
      <xdr:col>0</xdr:col>
      <xdr:colOff>1257300</xdr:colOff>
      <xdr:row>238</xdr:row>
      <xdr:rowOff>1257300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3861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239</xdr:row>
      <xdr:rowOff>19050</xdr:rowOff>
    </xdr:from>
    <xdr:to>
      <xdr:col>0</xdr:col>
      <xdr:colOff>1257300</xdr:colOff>
      <xdr:row>239</xdr:row>
      <xdr:rowOff>1257300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5128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240</xdr:row>
      <xdr:rowOff>19050</xdr:rowOff>
    </xdr:from>
    <xdr:to>
      <xdr:col>0</xdr:col>
      <xdr:colOff>1257300</xdr:colOff>
      <xdr:row>240</xdr:row>
      <xdr:rowOff>1257300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6395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241</xdr:row>
      <xdr:rowOff>19050</xdr:rowOff>
    </xdr:from>
    <xdr:to>
      <xdr:col>0</xdr:col>
      <xdr:colOff>1257300</xdr:colOff>
      <xdr:row>241</xdr:row>
      <xdr:rowOff>1257300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7662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242</xdr:row>
      <xdr:rowOff>19050</xdr:rowOff>
    </xdr:from>
    <xdr:to>
      <xdr:col>0</xdr:col>
      <xdr:colOff>1257300</xdr:colOff>
      <xdr:row>242</xdr:row>
      <xdr:rowOff>1257300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68928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244</xdr:row>
      <xdr:rowOff>19050</xdr:rowOff>
    </xdr:from>
    <xdr:to>
      <xdr:col>0</xdr:col>
      <xdr:colOff>1257300</xdr:colOff>
      <xdr:row>244</xdr:row>
      <xdr:rowOff>1257300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0548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19050</xdr:rowOff>
    </xdr:from>
    <xdr:to>
      <xdr:col>0</xdr:col>
      <xdr:colOff>1257300</xdr:colOff>
      <xdr:row>18</xdr:row>
      <xdr:rowOff>1257300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24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19050</xdr:rowOff>
    </xdr:from>
    <xdr:to>
      <xdr:col>0</xdr:col>
      <xdr:colOff>1257300</xdr:colOff>
      <xdr:row>25</xdr:row>
      <xdr:rowOff>1257300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179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19050</xdr:rowOff>
    </xdr:from>
    <xdr:to>
      <xdr:col>0</xdr:col>
      <xdr:colOff>1257300</xdr:colOff>
      <xdr:row>20</xdr:row>
      <xdr:rowOff>1257300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4578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</xdr:row>
      <xdr:rowOff>19050</xdr:rowOff>
    </xdr:from>
    <xdr:to>
      <xdr:col>0</xdr:col>
      <xdr:colOff>1257300</xdr:colOff>
      <xdr:row>42</xdr:row>
      <xdr:rowOff>1257300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670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19050</xdr:rowOff>
    </xdr:from>
    <xdr:to>
      <xdr:col>0</xdr:col>
      <xdr:colOff>1257300</xdr:colOff>
      <xdr:row>51</xdr:row>
      <xdr:rowOff>1257300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7271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63</xdr:row>
      <xdr:rowOff>19050</xdr:rowOff>
    </xdr:from>
    <xdr:to>
      <xdr:col>0</xdr:col>
      <xdr:colOff>1257300</xdr:colOff>
      <xdr:row>63</xdr:row>
      <xdr:rowOff>1257300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2473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181</xdr:row>
      <xdr:rowOff>19050</xdr:rowOff>
    </xdr:from>
    <xdr:to>
      <xdr:col>0</xdr:col>
      <xdr:colOff>1257300</xdr:colOff>
      <xdr:row>181</xdr:row>
      <xdr:rowOff>1257300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3863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157</xdr:row>
      <xdr:rowOff>19050</xdr:rowOff>
    </xdr:from>
    <xdr:to>
      <xdr:col>0</xdr:col>
      <xdr:colOff>1257300</xdr:colOff>
      <xdr:row>157</xdr:row>
      <xdr:rowOff>1257300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5288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152</xdr:row>
      <xdr:rowOff>19050</xdr:rowOff>
    </xdr:from>
    <xdr:to>
      <xdr:col>0</xdr:col>
      <xdr:colOff>1257300</xdr:colOff>
      <xdr:row>152</xdr:row>
      <xdr:rowOff>1257300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68954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153</xdr:row>
      <xdr:rowOff>19050</xdr:rowOff>
    </xdr:from>
    <xdr:to>
      <xdr:col>0</xdr:col>
      <xdr:colOff>1257300</xdr:colOff>
      <xdr:row>153</xdr:row>
      <xdr:rowOff>1257300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70221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195</xdr:row>
      <xdr:rowOff>19050</xdr:rowOff>
    </xdr:from>
    <xdr:to>
      <xdr:col>0</xdr:col>
      <xdr:colOff>1257300</xdr:colOff>
      <xdr:row>195</xdr:row>
      <xdr:rowOff>1257300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6703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224</xdr:row>
      <xdr:rowOff>19050</xdr:rowOff>
    </xdr:from>
    <xdr:to>
      <xdr:col>0</xdr:col>
      <xdr:colOff>1257300</xdr:colOff>
      <xdr:row>224</xdr:row>
      <xdr:rowOff>1257300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0136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186</xdr:row>
      <xdr:rowOff>19050</xdr:rowOff>
    </xdr:from>
    <xdr:to>
      <xdr:col>0</xdr:col>
      <xdr:colOff>1257300</xdr:colOff>
      <xdr:row>186</xdr:row>
      <xdr:rowOff>1257300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8368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189</xdr:row>
      <xdr:rowOff>19050</xdr:rowOff>
    </xdr:from>
    <xdr:to>
      <xdr:col>0</xdr:col>
      <xdr:colOff>1257300</xdr:colOff>
      <xdr:row>189</xdr:row>
      <xdr:rowOff>1257300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3807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196</xdr:row>
      <xdr:rowOff>19050</xdr:rowOff>
    </xdr:from>
    <xdr:to>
      <xdr:col>0</xdr:col>
      <xdr:colOff>1257300</xdr:colOff>
      <xdr:row>196</xdr:row>
      <xdr:rowOff>1257300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1613569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15</xdr:col>
      <xdr:colOff>11206</xdr:colOff>
      <xdr:row>16</xdr:row>
      <xdr:rowOff>44823</xdr:rowOff>
    </xdr:from>
    <xdr:to>
      <xdr:col>18</xdr:col>
      <xdr:colOff>426033</xdr:colOff>
      <xdr:row>18</xdr:row>
      <xdr:rowOff>504265</xdr:rowOff>
    </xdr:to>
    <xdr:pic>
      <xdr:nvPicPr>
        <xdr:cNvPr id="211" name="Picture 2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4343530" y="3272117"/>
          <a:ext cx="2230180" cy="100853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22412</xdr:colOff>
      <xdr:row>18</xdr:row>
      <xdr:rowOff>526675</xdr:rowOff>
    </xdr:from>
    <xdr:to>
      <xdr:col>18</xdr:col>
      <xdr:colOff>468660</xdr:colOff>
      <xdr:row>19</xdr:row>
      <xdr:rowOff>504263</xdr:rowOff>
    </xdr:to>
    <xdr:pic>
      <xdr:nvPicPr>
        <xdr:cNvPr id="213" name="Picture 4" descr="Картинки по запросу superduo beads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354736" y="4303057"/>
          <a:ext cx="2261601" cy="124385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2"/>
  <sheetViews>
    <sheetView tabSelected="1" topLeftCell="A26" zoomScale="85" zoomScaleNormal="85" workbookViewId="0">
      <selection activeCell="R30" sqref="R30"/>
    </sheetView>
  </sheetViews>
  <sheetFormatPr defaultRowHeight="15" x14ac:dyDescent="0.25"/>
  <cols>
    <col min="1" max="1" width="19" customWidth="1"/>
    <col min="2" max="2" width="8.42578125" customWidth="1"/>
    <col min="3" max="3" width="21.140625" customWidth="1"/>
    <col min="4" max="4" width="19.5703125" customWidth="1"/>
    <col min="5" max="5" width="16.28515625" customWidth="1"/>
    <col min="6" max="6" width="16" customWidth="1"/>
    <col min="7" max="7" width="18.7109375" style="58" customWidth="1"/>
    <col min="8" max="8" width="21.28515625" style="61" customWidth="1"/>
    <col min="9" max="9" width="6" style="62" hidden="1" customWidth="1"/>
    <col min="10" max="10" width="21.28515625" style="62" customWidth="1"/>
    <col min="11" max="11" width="6" style="62" hidden="1" customWidth="1"/>
    <col min="12" max="12" width="21.28515625" style="62" customWidth="1"/>
    <col min="13" max="13" width="2.5703125" style="57" hidden="1" customWidth="1"/>
    <col min="14" max="14" width="21.28515625" style="57" customWidth="1"/>
    <col min="15" max="15" width="10.28515625" hidden="1" customWidth="1"/>
  </cols>
  <sheetData>
    <row r="1" spans="1:18" ht="26.25" customHeight="1" x14ac:dyDescent="0.25">
      <c r="A1" s="1" t="s">
        <v>0</v>
      </c>
      <c r="B1" s="1"/>
      <c r="C1" s="2"/>
      <c r="D1" s="113" t="s">
        <v>6</v>
      </c>
      <c r="E1" s="113"/>
      <c r="F1" s="113"/>
      <c r="G1" s="113"/>
      <c r="H1" s="26"/>
      <c r="I1" s="26"/>
      <c r="J1" s="108" t="s">
        <v>355</v>
      </c>
      <c r="K1" s="108"/>
      <c r="L1" s="108"/>
      <c r="M1" s="108"/>
      <c r="N1" s="108"/>
    </row>
    <row r="2" spans="1:18" ht="26.25" customHeight="1" x14ac:dyDescent="0.25">
      <c r="A2" s="1"/>
      <c r="B2" s="1"/>
      <c r="C2" s="3"/>
      <c r="D2" s="114"/>
      <c r="E2" s="114"/>
      <c r="F2" s="114"/>
      <c r="G2" s="114"/>
      <c r="H2" s="27"/>
      <c r="I2" s="27"/>
      <c r="J2" s="108"/>
      <c r="K2" s="108"/>
      <c r="L2" s="108"/>
      <c r="M2" s="108"/>
      <c r="N2" s="108"/>
    </row>
    <row r="3" spans="1:18" ht="26.25" customHeight="1" x14ac:dyDescent="0.25">
      <c r="A3" s="1"/>
      <c r="B3" s="1"/>
      <c r="C3" s="4"/>
      <c r="D3" s="115"/>
      <c r="E3" s="115"/>
      <c r="F3" s="115"/>
      <c r="G3" s="115"/>
      <c r="H3" s="28"/>
      <c r="I3" s="28"/>
      <c r="J3" s="109"/>
      <c r="K3" s="109"/>
      <c r="L3" s="109"/>
      <c r="M3" s="109"/>
      <c r="N3" s="109"/>
    </row>
    <row r="4" spans="1:18" ht="18" customHeight="1" x14ac:dyDescent="0.25">
      <c r="A4" s="116" t="s">
        <v>3</v>
      </c>
      <c r="B4" s="116"/>
      <c r="C4" s="116"/>
      <c r="D4" s="117" t="s">
        <v>343</v>
      </c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1:18" ht="18" customHeight="1" x14ac:dyDescent="0.25">
      <c r="A5" s="119" t="s">
        <v>4</v>
      </c>
      <c r="B5" s="119"/>
      <c r="C5" s="119"/>
      <c r="D5" s="111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</row>
    <row r="6" spans="1:18" ht="18" customHeight="1" thickBot="1" x14ac:dyDescent="0.3">
      <c r="A6" s="110" t="s">
        <v>5</v>
      </c>
      <c r="B6" s="110"/>
      <c r="C6" s="110"/>
      <c r="D6" s="111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</row>
    <row r="7" spans="1:18" ht="18" hidden="1" customHeight="1" x14ac:dyDescent="0.3">
      <c r="A7" s="24"/>
      <c r="B7" s="24"/>
      <c r="C7" s="24"/>
      <c r="D7" s="25"/>
      <c r="E7" s="25"/>
      <c r="F7" s="25"/>
      <c r="G7" s="25"/>
      <c r="H7" s="29"/>
      <c r="I7" s="30"/>
      <c r="J7" s="30"/>
      <c r="K7" s="30"/>
      <c r="L7" s="30"/>
      <c r="M7" s="31"/>
      <c r="N7" s="32"/>
    </row>
    <row r="8" spans="1:18" ht="21.75" hidden="1" customHeight="1" x14ac:dyDescent="0.25">
      <c r="A8" s="5"/>
      <c r="B8" s="5"/>
      <c r="C8" s="105" t="s">
        <v>345</v>
      </c>
      <c r="D8" s="106"/>
      <c r="E8" s="106"/>
      <c r="F8" s="106"/>
      <c r="G8" s="107"/>
      <c r="H8" s="33"/>
      <c r="I8" s="34"/>
      <c r="J8" s="35"/>
      <c r="K8" s="35"/>
      <c r="L8" s="36" t="s">
        <v>356</v>
      </c>
      <c r="M8" s="37"/>
      <c r="N8" s="38" t="e">
        <f>SUM(#REF!)</f>
        <v>#REF!</v>
      </c>
    </row>
    <row r="9" spans="1:18" ht="21.75" hidden="1" customHeight="1" x14ac:dyDescent="0.25">
      <c r="A9" s="5"/>
      <c r="B9" s="5"/>
      <c r="C9" s="21" t="s">
        <v>346</v>
      </c>
      <c r="D9" s="22" t="s">
        <v>347</v>
      </c>
      <c r="E9" s="22" t="s">
        <v>348</v>
      </c>
      <c r="F9" s="22" t="s">
        <v>349</v>
      </c>
      <c r="G9" s="23" t="s">
        <v>350</v>
      </c>
      <c r="H9" s="39">
        <f>SUM(I10:I250)</f>
        <v>0</v>
      </c>
      <c r="I9" s="40"/>
      <c r="J9" s="41">
        <f>SUM(K10:K250)</f>
        <v>0</v>
      </c>
      <c r="K9" s="40"/>
      <c r="L9" s="42">
        <f>SUM(M10:M250)</f>
        <v>0</v>
      </c>
      <c r="M9" s="43"/>
      <c r="N9" s="44"/>
    </row>
    <row r="10" spans="1:18" ht="21.75" hidden="1" customHeight="1" x14ac:dyDescent="0.25">
      <c r="A10" s="5"/>
      <c r="B10" s="5"/>
      <c r="C10" s="18">
        <v>0.15</v>
      </c>
      <c r="D10" s="19" t="s">
        <v>351</v>
      </c>
      <c r="E10" s="19" t="s">
        <v>352</v>
      </c>
      <c r="F10" s="19" t="s">
        <v>353</v>
      </c>
      <c r="G10" s="20" t="s">
        <v>354</v>
      </c>
      <c r="H10" s="45">
        <v>1.92</v>
      </c>
      <c r="I10" s="46">
        <f t="shared" ref="I10:I76" si="0">H10*N10</f>
        <v>0</v>
      </c>
      <c r="J10" s="47">
        <v>1.78</v>
      </c>
      <c r="K10" s="46">
        <f t="shared" ref="K10:K76" si="1">J10*N10</f>
        <v>0</v>
      </c>
      <c r="L10" s="48">
        <v>1.64</v>
      </c>
      <c r="M10" s="49">
        <f t="shared" ref="M10:M83" si="2">L10*N10</f>
        <v>0</v>
      </c>
      <c r="N10" s="49"/>
    </row>
    <row r="11" spans="1:18" ht="29.25" customHeight="1" thickTop="1" x14ac:dyDescent="0.25">
      <c r="A11" s="78" t="s">
        <v>365</v>
      </c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37"/>
      <c r="N11" s="79">
        <f>SUM(O18:O251)</f>
        <v>0</v>
      </c>
    </row>
    <row r="12" spans="1:18" ht="21" customHeight="1" thickBot="1" x14ac:dyDescent="0.3">
      <c r="A12" s="81"/>
      <c r="B12" s="82"/>
      <c r="C12" s="82"/>
      <c r="D12" s="82"/>
      <c r="E12" s="82"/>
      <c r="F12" s="82"/>
      <c r="G12" s="83"/>
      <c r="H12" s="39">
        <f>SUM(I18:I250)</f>
        <v>0</v>
      </c>
      <c r="I12" s="40"/>
      <c r="J12" s="41">
        <f>SUM(K18:K250)</f>
        <v>0</v>
      </c>
      <c r="K12" s="40"/>
      <c r="L12" s="42">
        <f>SUM(M18:M250)</f>
        <v>0</v>
      </c>
      <c r="M12" s="43"/>
      <c r="N12" s="80"/>
      <c r="O12" s="65"/>
      <c r="P12" s="50"/>
      <c r="Q12" s="50"/>
      <c r="R12" s="50"/>
    </row>
    <row r="13" spans="1:18" ht="18" customHeight="1" thickTop="1" x14ac:dyDescent="0.25">
      <c r="A13" s="84" t="s">
        <v>366</v>
      </c>
      <c r="B13" s="87" t="s">
        <v>367</v>
      </c>
      <c r="C13" s="90" t="s">
        <v>1</v>
      </c>
      <c r="D13" s="90" t="s">
        <v>368</v>
      </c>
      <c r="E13" s="93" t="s">
        <v>369</v>
      </c>
      <c r="F13" s="93" t="s">
        <v>2</v>
      </c>
      <c r="G13" s="96" t="s">
        <v>370</v>
      </c>
      <c r="H13" s="99" t="s">
        <v>372</v>
      </c>
      <c r="I13" s="100"/>
      <c r="J13" s="100"/>
      <c r="K13" s="100"/>
      <c r="L13" s="101"/>
      <c r="M13" s="51"/>
      <c r="N13" s="102" t="s">
        <v>357</v>
      </c>
      <c r="O13" s="65"/>
      <c r="P13" s="50"/>
      <c r="Q13" s="50"/>
      <c r="R13" s="50"/>
    </row>
    <row r="14" spans="1:18" ht="18.75" customHeight="1" x14ac:dyDescent="0.25">
      <c r="A14" s="85"/>
      <c r="B14" s="88"/>
      <c r="C14" s="91"/>
      <c r="D14" s="91"/>
      <c r="E14" s="94"/>
      <c r="F14" s="94"/>
      <c r="G14" s="97"/>
      <c r="H14" s="52" t="s">
        <v>358</v>
      </c>
      <c r="I14" s="53"/>
      <c r="J14" s="54" t="s">
        <v>359</v>
      </c>
      <c r="K14" s="53"/>
      <c r="L14" s="54" t="s">
        <v>360</v>
      </c>
      <c r="M14" s="55"/>
      <c r="N14" s="103"/>
      <c r="O14" s="65"/>
      <c r="P14" s="50"/>
      <c r="Q14" s="50"/>
      <c r="R14" s="50"/>
    </row>
    <row r="15" spans="1:18" ht="17.25" customHeight="1" x14ac:dyDescent="0.25">
      <c r="A15" s="85"/>
      <c r="B15" s="88"/>
      <c r="C15" s="91"/>
      <c r="D15" s="91"/>
      <c r="E15" s="94"/>
      <c r="F15" s="94"/>
      <c r="G15" s="97"/>
      <c r="H15" s="99" t="s">
        <v>361</v>
      </c>
      <c r="I15" s="100"/>
      <c r="J15" s="100"/>
      <c r="K15" s="100"/>
      <c r="L15" s="101"/>
      <c r="M15" s="51"/>
      <c r="N15" s="103"/>
      <c r="O15" s="65"/>
      <c r="P15" s="50"/>
      <c r="Q15" s="50"/>
      <c r="R15" s="50"/>
    </row>
    <row r="16" spans="1:18" ht="18" customHeight="1" x14ac:dyDescent="0.25">
      <c r="A16" s="86"/>
      <c r="B16" s="89"/>
      <c r="C16" s="92"/>
      <c r="D16" s="92"/>
      <c r="E16" s="95"/>
      <c r="F16" s="95"/>
      <c r="G16" s="98"/>
      <c r="H16" s="56" t="s">
        <v>362</v>
      </c>
      <c r="I16" s="54"/>
      <c r="J16" s="54" t="s">
        <v>363</v>
      </c>
      <c r="K16" s="54"/>
      <c r="L16" s="54" t="s">
        <v>364</v>
      </c>
      <c r="M16" s="55"/>
      <c r="N16" s="104"/>
      <c r="O16" s="65"/>
      <c r="P16" s="50"/>
      <c r="Q16" s="50"/>
      <c r="R16" s="50"/>
    </row>
    <row r="17" spans="1:15" ht="15.75" customHeight="1" x14ac:dyDescent="0.25">
      <c r="A17" s="5"/>
      <c r="B17" s="5"/>
      <c r="C17" s="5"/>
      <c r="D17" s="5"/>
      <c r="E17" s="5"/>
      <c r="F17" s="5"/>
      <c r="G17" s="72"/>
      <c r="H17" s="63"/>
      <c r="I17" s="63"/>
      <c r="J17" s="63"/>
      <c r="K17" s="63"/>
      <c r="L17" s="63"/>
      <c r="M17" s="63"/>
      <c r="N17" s="64"/>
      <c r="O17" s="6"/>
    </row>
    <row r="18" spans="1:15" s="6" customFormat="1" ht="27.75" customHeight="1" x14ac:dyDescent="0.25">
      <c r="A18" s="10"/>
      <c r="B18" s="10"/>
      <c r="C18" s="10" t="s">
        <v>7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1"/>
      <c r="O18" s="65"/>
    </row>
    <row r="19" spans="1:15" s="6" customFormat="1" ht="99.75" customHeight="1" x14ac:dyDescent="0.25">
      <c r="A19" s="7"/>
      <c r="B19" s="12" t="s">
        <v>270</v>
      </c>
      <c r="C19" s="8" t="s">
        <v>47</v>
      </c>
      <c r="D19" s="9"/>
      <c r="E19" s="7" t="s">
        <v>46</v>
      </c>
      <c r="F19" s="7" t="s">
        <v>54</v>
      </c>
      <c r="G19" s="15">
        <v>90</v>
      </c>
      <c r="H19" s="45">
        <v>0.96</v>
      </c>
      <c r="I19" s="46">
        <f t="shared" si="0"/>
        <v>0</v>
      </c>
      <c r="J19" s="47">
        <v>0.84</v>
      </c>
      <c r="K19" s="46">
        <f t="shared" si="1"/>
        <v>0</v>
      </c>
      <c r="L19" s="48">
        <v>0.72</v>
      </c>
      <c r="M19" s="49">
        <f t="shared" si="2"/>
        <v>0</v>
      </c>
      <c r="N19" s="49"/>
      <c r="O19" s="57">
        <f t="shared" ref="O19:O24" si="3">N12*1</f>
        <v>0</v>
      </c>
    </row>
    <row r="20" spans="1:15" s="6" customFormat="1" ht="99.75" customHeight="1" x14ac:dyDescent="0.25">
      <c r="A20" s="7"/>
      <c r="B20" s="12" t="s">
        <v>271</v>
      </c>
      <c r="C20" s="8" t="s">
        <v>49</v>
      </c>
      <c r="D20" s="9"/>
      <c r="E20" s="7" t="s">
        <v>46</v>
      </c>
      <c r="F20" s="7" t="s">
        <v>54</v>
      </c>
      <c r="G20" s="15">
        <v>149</v>
      </c>
      <c r="H20" s="45">
        <v>1.59</v>
      </c>
      <c r="I20" s="46">
        <f t="shared" si="0"/>
        <v>0</v>
      </c>
      <c r="J20" s="47">
        <v>1.39</v>
      </c>
      <c r="K20" s="46">
        <f t="shared" si="1"/>
        <v>0</v>
      </c>
      <c r="L20" s="48">
        <v>90</v>
      </c>
      <c r="M20" s="49">
        <f t="shared" si="2"/>
        <v>0</v>
      </c>
      <c r="N20" s="49"/>
      <c r="O20" s="57"/>
    </row>
    <row r="21" spans="1:15" s="6" customFormat="1" ht="99.75" customHeight="1" x14ac:dyDescent="0.25">
      <c r="A21" s="7"/>
      <c r="B21" s="12" t="s">
        <v>272</v>
      </c>
      <c r="C21" s="8" t="s">
        <v>48</v>
      </c>
      <c r="D21" s="9"/>
      <c r="E21" s="7" t="s">
        <v>46</v>
      </c>
      <c r="F21" s="7" t="s">
        <v>54</v>
      </c>
      <c r="G21" s="15">
        <v>149</v>
      </c>
      <c r="H21" s="45">
        <v>1.59</v>
      </c>
      <c r="I21" s="46">
        <f t="shared" si="0"/>
        <v>0</v>
      </c>
      <c r="J21" s="47">
        <v>1.39</v>
      </c>
      <c r="K21" s="46">
        <f t="shared" si="1"/>
        <v>0</v>
      </c>
      <c r="L21" s="48">
        <v>90</v>
      </c>
      <c r="M21" s="49">
        <f t="shared" si="2"/>
        <v>0</v>
      </c>
      <c r="N21" s="49"/>
      <c r="O21" s="57">
        <f t="shared" si="3"/>
        <v>0</v>
      </c>
    </row>
    <row r="22" spans="1:15" s="6" customFormat="1" ht="99.75" customHeight="1" x14ac:dyDescent="0.25">
      <c r="A22" s="7"/>
      <c r="B22" s="12" t="s">
        <v>273</v>
      </c>
      <c r="C22" s="8">
        <v>20300</v>
      </c>
      <c r="D22" s="9"/>
      <c r="E22" s="7" t="s">
        <v>46</v>
      </c>
      <c r="F22" s="7" t="s">
        <v>54</v>
      </c>
      <c r="G22" s="73">
        <v>206</v>
      </c>
      <c r="H22" s="45">
        <v>2.198</v>
      </c>
      <c r="I22" s="46">
        <f t="shared" si="0"/>
        <v>0</v>
      </c>
      <c r="J22" s="47">
        <v>1.92</v>
      </c>
      <c r="K22" s="46">
        <f t="shared" si="1"/>
        <v>0</v>
      </c>
      <c r="L22" s="48">
        <v>1.64</v>
      </c>
      <c r="M22" s="49">
        <f t="shared" si="2"/>
        <v>0</v>
      </c>
      <c r="N22" s="49"/>
      <c r="O22" s="57">
        <f t="shared" si="3"/>
        <v>0</v>
      </c>
    </row>
    <row r="23" spans="1:15" s="6" customFormat="1" ht="99.75" customHeight="1" x14ac:dyDescent="0.25">
      <c r="A23" s="7"/>
      <c r="B23" s="12" t="s">
        <v>274</v>
      </c>
      <c r="C23" s="8">
        <v>21000</v>
      </c>
      <c r="D23" s="9"/>
      <c r="E23" s="7" t="s">
        <v>46</v>
      </c>
      <c r="F23" s="7" t="s">
        <v>54</v>
      </c>
      <c r="G23" s="15">
        <v>149</v>
      </c>
      <c r="H23" s="45">
        <v>1.59</v>
      </c>
      <c r="I23" s="46">
        <f t="shared" si="0"/>
        <v>0</v>
      </c>
      <c r="J23" s="47">
        <v>1.39</v>
      </c>
      <c r="K23" s="46">
        <f t="shared" si="1"/>
        <v>0</v>
      </c>
      <c r="L23" s="48">
        <v>90</v>
      </c>
      <c r="M23" s="49">
        <f t="shared" si="2"/>
        <v>0</v>
      </c>
      <c r="N23" s="49"/>
      <c r="O23" s="57">
        <f t="shared" si="3"/>
        <v>0</v>
      </c>
    </row>
    <row r="24" spans="1:15" s="6" customFormat="1" ht="99.75" customHeight="1" x14ac:dyDescent="0.25">
      <c r="A24" s="7"/>
      <c r="B24" s="12" t="s">
        <v>275</v>
      </c>
      <c r="C24" s="8">
        <v>61400</v>
      </c>
      <c r="D24" s="9"/>
      <c r="E24" s="7" t="s">
        <v>46</v>
      </c>
      <c r="F24" s="7" t="s">
        <v>54</v>
      </c>
      <c r="G24" s="15">
        <v>149</v>
      </c>
      <c r="H24" s="45">
        <v>1.59</v>
      </c>
      <c r="I24" s="46">
        <f t="shared" si="0"/>
        <v>0</v>
      </c>
      <c r="J24" s="47">
        <v>1.39</v>
      </c>
      <c r="K24" s="46">
        <f t="shared" si="1"/>
        <v>0</v>
      </c>
      <c r="L24" s="48">
        <v>90</v>
      </c>
      <c r="M24" s="49">
        <f t="shared" si="2"/>
        <v>0</v>
      </c>
      <c r="N24" s="49"/>
      <c r="O24" s="57">
        <f t="shared" si="3"/>
        <v>0</v>
      </c>
    </row>
    <row r="25" spans="1:15" s="6" customFormat="1" ht="99.75" customHeight="1" x14ac:dyDescent="0.25">
      <c r="A25" s="7"/>
      <c r="B25" s="12" t="s">
        <v>276</v>
      </c>
      <c r="C25" s="8">
        <v>71400</v>
      </c>
      <c r="D25" s="9"/>
      <c r="E25" s="7" t="s">
        <v>46</v>
      </c>
      <c r="F25" s="7" t="s">
        <v>54</v>
      </c>
      <c r="G25" s="15">
        <v>149</v>
      </c>
      <c r="H25" s="45">
        <v>1.59</v>
      </c>
      <c r="I25" s="46">
        <f t="shared" si="0"/>
        <v>0</v>
      </c>
      <c r="J25" s="47">
        <v>1.39</v>
      </c>
      <c r="K25" s="46">
        <f t="shared" si="1"/>
        <v>0</v>
      </c>
      <c r="L25" s="48">
        <v>90</v>
      </c>
      <c r="M25" s="49">
        <f t="shared" si="2"/>
        <v>0</v>
      </c>
      <c r="N25" s="49"/>
      <c r="O25" s="57">
        <f t="shared" ref="O25:O87" si="4">N18*1</f>
        <v>0</v>
      </c>
    </row>
    <row r="26" spans="1:15" s="6" customFormat="1" ht="99.75" customHeight="1" x14ac:dyDescent="0.25">
      <c r="A26" s="7"/>
      <c r="B26" s="12" t="s">
        <v>277</v>
      </c>
      <c r="C26" s="8" t="s">
        <v>233</v>
      </c>
      <c r="D26" s="9"/>
      <c r="E26" s="7" t="s">
        <v>46</v>
      </c>
      <c r="F26" s="7" t="s">
        <v>54</v>
      </c>
      <c r="G26" s="15">
        <v>149</v>
      </c>
      <c r="H26" s="45">
        <v>1.59</v>
      </c>
      <c r="I26" s="46">
        <f t="shared" si="0"/>
        <v>0</v>
      </c>
      <c r="J26" s="47">
        <v>1.39</v>
      </c>
      <c r="K26" s="46">
        <f t="shared" si="1"/>
        <v>0</v>
      </c>
      <c r="L26" s="48">
        <v>90</v>
      </c>
      <c r="M26" s="49">
        <f t="shared" si="2"/>
        <v>0</v>
      </c>
      <c r="N26" s="49"/>
      <c r="O26" s="57">
        <f t="shared" si="4"/>
        <v>0</v>
      </c>
    </row>
    <row r="27" spans="1:15" s="6" customFormat="1" ht="27.75" customHeight="1" x14ac:dyDescent="0.25">
      <c r="A27" s="10"/>
      <c r="B27" s="13"/>
      <c r="C27" s="10" t="s">
        <v>8</v>
      </c>
      <c r="D27" s="10"/>
      <c r="E27" s="10"/>
      <c r="F27" s="10"/>
      <c r="G27" s="17"/>
      <c r="H27" s="16"/>
      <c r="I27" s="16"/>
      <c r="J27" s="16"/>
      <c r="K27" s="16"/>
      <c r="L27" s="16"/>
      <c r="M27" s="16"/>
      <c r="N27" s="67"/>
      <c r="O27" s="57">
        <f t="shared" si="4"/>
        <v>0</v>
      </c>
    </row>
    <row r="28" spans="1:15" s="6" customFormat="1" ht="99.75" customHeight="1" x14ac:dyDescent="0.25">
      <c r="A28" s="7"/>
      <c r="B28" s="12" t="s">
        <v>270</v>
      </c>
      <c r="C28" s="8" t="s">
        <v>50</v>
      </c>
      <c r="D28" s="9"/>
      <c r="E28" s="7" t="s">
        <v>56</v>
      </c>
      <c r="F28" s="7" t="s">
        <v>55</v>
      </c>
      <c r="G28" s="15">
        <v>149</v>
      </c>
      <c r="H28" s="45">
        <v>1.59</v>
      </c>
      <c r="I28" s="46">
        <f t="shared" si="0"/>
        <v>0</v>
      </c>
      <c r="J28" s="47">
        <v>1.39</v>
      </c>
      <c r="K28" s="46">
        <f t="shared" si="1"/>
        <v>0</v>
      </c>
      <c r="L28" s="48">
        <v>90</v>
      </c>
      <c r="M28" s="49">
        <f>L28*N28</f>
        <v>0</v>
      </c>
      <c r="N28" s="49"/>
      <c r="O28" s="57">
        <f t="shared" si="4"/>
        <v>0</v>
      </c>
    </row>
    <row r="29" spans="1:15" s="6" customFormat="1" ht="99.75" customHeight="1" x14ac:dyDescent="0.25">
      <c r="A29" s="7"/>
      <c r="B29" s="12" t="s">
        <v>271</v>
      </c>
      <c r="C29" s="8" t="s">
        <v>51</v>
      </c>
      <c r="D29" s="9"/>
      <c r="E29" s="7" t="s">
        <v>56</v>
      </c>
      <c r="F29" s="7" t="s">
        <v>55</v>
      </c>
      <c r="G29" s="73">
        <v>206</v>
      </c>
      <c r="H29" s="45">
        <v>2.198</v>
      </c>
      <c r="I29" s="46">
        <f t="shared" ref="I29" si="5">H29*N29</f>
        <v>0</v>
      </c>
      <c r="J29" s="47">
        <v>1.92</v>
      </c>
      <c r="K29" s="46">
        <f t="shared" ref="K29" si="6">J29*N29</f>
        <v>0</v>
      </c>
      <c r="L29" s="48">
        <v>1.19</v>
      </c>
      <c r="M29" s="49">
        <f t="shared" ref="M29" si="7">L29*N29</f>
        <v>0</v>
      </c>
      <c r="N29" s="49"/>
      <c r="O29" s="57">
        <f t="shared" si="4"/>
        <v>0</v>
      </c>
    </row>
    <row r="30" spans="1:15" s="6" customFormat="1" ht="99.75" customHeight="1" x14ac:dyDescent="0.25">
      <c r="A30" s="7"/>
      <c r="B30" s="12" t="s">
        <v>272</v>
      </c>
      <c r="C30" s="8" t="s">
        <v>52</v>
      </c>
      <c r="D30" s="9"/>
      <c r="E30" s="7" t="s">
        <v>56</v>
      </c>
      <c r="F30" s="7" t="s">
        <v>55</v>
      </c>
      <c r="G30" s="15">
        <v>149</v>
      </c>
      <c r="H30" s="45">
        <v>1.59</v>
      </c>
      <c r="I30" s="46">
        <f t="shared" si="0"/>
        <v>0</v>
      </c>
      <c r="J30" s="47">
        <v>1.39</v>
      </c>
      <c r="K30" s="46">
        <f t="shared" si="1"/>
        <v>0</v>
      </c>
      <c r="L30" s="48">
        <v>90</v>
      </c>
      <c r="M30" s="49">
        <f t="shared" si="2"/>
        <v>0</v>
      </c>
      <c r="N30" s="49"/>
      <c r="O30" s="57">
        <f t="shared" si="4"/>
        <v>0</v>
      </c>
    </row>
    <row r="31" spans="1:15" s="6" customFormat="1" ht="99.75" customHeight="1" x14ac:dyDescent="0.25">
      <c r="A31" s="7"/>
      <c r="B31" s="12" t="s">
        <v>273</v>
      </c>
      <c r="C31" s="8" t="s">
        <v>53</v>
      </c>
      <c r="D31" s="9"/>
      <c r="E31" s="7" t="s">
        <v>56</v>
      </c>
      <c r="F31" s="7" t="s">
        <v>55</v>
      </c>
      <c r="G31" s="73">
        <v>206</v>
      </c>
      <c r="H31" s="45">
        <v>2.198</v>
      </c>
      <c r="I31" s="46">
        <f t="shared" si="0"/>
        <v>0</v>
      </c>
      <c r="J31" s="47">
        <v>1.92</v>
      </c>
      <c r="K31" s="46">
        <f t="shared" si="1"/>
        <v>0</v>
      </c>
      <c r="L31" s="48">
        <v>1.19</v>
      </c>
      <c r="M31" s="49">
        <f t="shared" si="2"/>
        <v>0</v>
      </c>
      <c r="N31" s="49"/>
      <c r="O31" s="57">
        <f t="shared" si="4"/>
        <v>0</v>
      </c>
    </row>
    <row r="32" spans="1:15" s="6" customFormat="1" ht="27.75" customHeight="1" x14ac:dyDescent="0.25">
      <c r="A32" s="10"/>
      <c r="B32" s="13"/>
      <c r="C32" s="10" t="s">
        <v>9</v>
      </c>
      <c r="D32" s="10"/>
      <c r="E32" s="10"/>
      <c r="F32" s="10"/>
      <c r="G32" s="17"/>
      <c r="H32" s="16"/>
      <c r="I32" s="16"/>
      <c r="J32" s="16"/>
      <c r="K32" s="16"/>
      <c r="L32" s="16"/>
      <c r="M32" s="16"/>
      <c r="N32" s="67"/>
      <c r="O32" s="57">
        <f t="shared" si="4"/>
        <v>0</v>
      </c>
    </row>
    <row r="33" spans="1:15" s="6" customFormat="1" ht="99.75" customHeight="1" x14ac:dyDescent="0.25">
      <c r="A33" s="7"/>
      <c r="B33" s="12" t="s">
        <v>270</v>
      </c>
      <c r="C33" s="8" t="s">
        <v>10</v>
      </c>
      <c r="D33" s="9"/>
      <c r="E33" s="7" t="s">
        <v>236</v>
      </c>
      <c r="F33" s="7" t="s">
        <v>260</v>
      </c>
      <c r="G33" s="15">
        <v>149</v>
      </c>
      <c r="H33" s="45">
        <v>1.59</v>
      </c>
      <c r="I33" s="46">
        <f t="shared" si="0"/>
        <v>0</v>
      </c>
      <c r="J33" s="47">
        <v>1.39</v>
      </c>
      <c r="K33" s="46">
        <f t="shared" si="1"/>
        <v>0</v>
      </c>
      <c r="L33" s="48">
        <v>90</v>
      </c>
      <c r="M33" s="49">
        <f t="shared" si="2"/>
        <v>0</v>
      </c>
      <c r="N33" s="49"/>
      <c r="O33" s="57">
        <f t="shared" si="4"/>
        <v>0</v>
      </c>
    </row>
    <row r="34" spans="1:15" s="6" customFormat="1" ht="99.75" customHeight="1" x14ac:dyDescent="0.25">
      <c r="A34" s="7"/>
      <c r="B34" s="12" t="s">
        <v>271</v>
      </c>
      <c r="C34" s="8" t="s">
        <v>11</v>
      </c>
      <c r="D34" s="9"/>
      <c r="E34" s="7" t="s">
        <v>236</v>
      </c>
      <c r="F34" s="7" t="s">
        <v>260</v>
      </c>
      <c r="G34" s="15">
        <v>149</v>
      </c>
      <c r="H34" s="45">
        <v>1.59</v>
      </c>
      <c r="I34" s="46">
        <f t="shared" si="0"/>
        <v>0</v>
      </c>
      <c r="J34" s="47">
        <v>1.39</v>
      </c>
      <c r="K34" s="46">
        <f t="shared" si="1"/>
        <v>0</v>
      </c>
      <c r="L34" s="48">
        <v>90</v>
      </c>
      <c r="M34" s="49">
        <f>L34*N34</f>
        <v>0</v>
      </c>
      <c r="N34" s="49"/>
      <c r="O34" s="57">
        <f t="shared" si="4"/>
        <v>0</v>
      </c>
    </row>
    <row r="35" spans="1:15" s="6" customFormat="1" ht="99.75" customHeight="1" x14ac:dyDescent="0.25">
      <c r="A35" s="7"/>
      <c r="B35" s="12" t="s">
        <v>272</v>
      </c>
      <c r="C35" s="8" t="s">
        <v>12</v>
      </c>
      <c r="D35" s="9"/>
      <c r="E35" s="7" t="s">
        <v>236</v>
      </c>
      <c r="F35" s="7" t="s">
        <v>260</v>
      </c>
      <c r="G35" s="15">
        <v>149</v>
      </c>
      <c r="H35" s="45">
        <v>1.59</v>
      </c>
      <c r="I35" s="46">
        <f t="shared" si="0"/>
        <v>0</v>
      </c>
      <c r="J35" s="47">
        <v>1.39</v>
      </c>
      <c r="K35" s="46">
        <f t="shared" si="1"/>
        <v>0</v>
      </c>
      <c r="L35" s="48">
        <v>90</v>
      </c>
      <c r="M35" s="49">
        <f t="shared" ref="M35:M36" si="8">L35*N35</f>
        <v>0</v>
      </c>
      <c r="N35" s="49"/>
      <c r="O35" s="57">
        <f t="shared" si="4"/>
        <v>0</v>
      </c>
    </row>
    <row r="36" spans="1:15" s="6" customFormat="1" ht="99.75" customHeight="1" x14ac:dyDescent="0.25">
      <c r="A36" s="7"/>
      <c r="B36" s="12" t="s">
        <v>273</v>
      </c>
      <c r="C36" s="8" t="s">
        <v>13</v>
      </c>
      <c r="D36" s="9"/>
      <c r="E36" s="7" t="s">
        <v>236</v>
      </c>
      <c r="F36" s="7" t="s">
        <v>260</v>
      </c>
      <c r="G36" s="73">
        <v>171</v>
      </c>
      <c r="H36" s="45">
        <v>1.8240000000000001</v>
      </c>
      <c r="I36" s="46">
        <f t="shared" si="0"/>
        <v>0</v>
      </c>
      <c r="J36" s="47">
        <v>1.5960000000000001</v>
      </c>
      <c r="K36" s="46">
        <f t="shared" si="1"/>
        <v>0</v>
      </c>
      <c r="L36" s="48">
        <v>1.3680000000000001</v>
      </c>
      <c r="M36" s="49">
        <f t="shared" si="8"/>
        <v>0</v>
      </c>
      <c r="N36" s="49"/>
      <c r="O36" s="57">
        <f t="shared" si="4"/>
        <v>0</v>
      </c>
    </row>
    <row r="37" spans="1:15" s="6" customFormat="1" ht="99.75" customHeight="1" x14ac:dyDescent="0.25">
      <c r="A37" s="7"/>
      <c r="B37" s="12" t="s">
        <v>274</v>
      </c>
      <c r="C37" s="8" t="s">
        <v>14</v>
      </c>
      <c r="D37" s="9"/>
      <c r="E37" s="7" t="s">
        <v>236</v>
      </c>
      <c r="F37" s="7" t="s">
        <v>260</v>
      </c>
      <c r="G37" s="15">
        <v>149</v>
      </c>
      <c r="H37" s="45">
        <v>1.59</v>
      </c>
      <c r="I37" s="46">
        <f t="shared" si="0"/>
        <v>0</v>
      </c>
      <c r="J37" s="47">
        <v>1.39</v>
      </c>
      <c r="K37" s="46">
        <f t="shared" si="1"/>
        <v>0</v>
      </c>
      <c r="L37" s="48">
        <v>90</v>
      </c>
      <c r="M37" s="49">
        <f t="shared" si="2"/>
        <v>0</v>
      </c>
      <c r="N37" s="49"/>
      <c r="O37" s="57">
        <f t="shared" si="4"/>
        <v>0</v>
      </c>
    </row>
    <row r="38" spans="1:15" s="6" customFormat="1" ht="99.75" customHeight="1" x14ac:dyDescent="0.25">
      <c r="A38" s="7"/>
      <c r="B38" s="12" t="s">
        <v>275</v>
      </c>
      <c r="C38" s="8" t="s">
        <v>15</v>
      </c>
      <c r="D38" s="9"/>
      <c r="E38" s="7" t="s">
        <v>236</v>
      </c>
      <c r="F38" s="7" t="s">
        <v>260</v>
      </c>
      <c r="G38" s="15">
        <v>149</v>
      </c>
      <c r="H38" s="45">
        <v>1.59</v>
      </c>
      <c r="I38" s="46">
        <f t="shared" si="0"/>
        <v>0</v>
      </c>
      <c r="J38" s="47">
        <v>1.39</v>
      </c>
      <c r="K38" s="46">
        <f t="shared" si="1"/>
        <v>0</v>
      </c>
      <c r="L38" s="48">
        <v>90</v>
      </c>
      <c r="M38" s="49">
        <f>L38*N38</f>
        <v>0</v>
      </c>
      <c r="N38" s="49"/>
      <c r="O38" s="57">
        <f t="shared" si="4"/>
        <v>0</v>
      </c>
    </row>
    <row r="39" spans="1:15" s="6" customFormat="1" ht="99.75" customHeight="1" x14ac:dyDescent="0.25">
      <c r="A39" s="7"/>
      <c r="B39" s="12" t="s">
        <v>276</v>
      </c>
      <c r="C39" s="8" t="s">
        <v>16</v>
      </c>
      <c r="D39" s="9"/>
      <c r="E39" s="7" t="s">
        <v>236</v>
      </c>
      <c r="F39" s="7" t="s">
        <v>260</v>
      </c>
      <c r="G39" s="15">
        <v>149</v>
      </c>
      <c r="H39" s="45">
        <v>1.59</v>
      </c>
      <c r="I39" s="46">
        <f t="shared" si="0"/>
        <v>0</v>
      </c>
      <c r="J39" s="47">
        <v>1.39</v>
      </c>
      <c r="K39" s="46">
        <f t="shared" si="1"/>
        <v>0</v>
      </c>
      <c r="L39" s="48">
        <v>90</v>
      </c>
      <c r="M39" s="49">
        <f t="shared" si="2"/>
        <v>0</v>
      </c>
      <c r="N39" s="49"/>
      <c r="O39" s="57">
        <f t="shared" si="4"/>
        <v>0</v>
      </c>
    </row>
    <row r="40" spans="1:15" s="6" customFormat="1" ht="27.75" customHeight="1" x14ac:dyDescent="0.25">
      <c r="A40" s="10"/>
      <c r="B40" s="13"/>
      <c r="C40" s="10" t="s">
        <v>17</v>
      </c>
      <c r="D40" s="10"/>
      <c r="E40" s="10"/>
      <c r="F40" s="10"/>
      <c r="G40" s="17"/>
      <c r="H40" s="16"/>
      <c r="I40" s="16"/>
      <c r="J40" s="16"/>
      <c r="K40" s="16"/>
      <c r="L40" s="16"/>
      <c r="M40" s="16"/>
      <c r="N40" s="67"/>
      <c r="O40" s="57">
        <f t="shared" si="4"/>
        <v>0</v>
      </c>
    </row>
    <row r="41" spans="1:15" s="6" customFormat="1" ht="99.75" customHeight="1" x14ac:dyDescent="0.25">
      <c r="A41" s="7"/>
      <c r="B41" s="12" t="s">
        <v>274</v>
      </c>
      <c r="C41" s="8" t="s">
        <v>18</v>
      </c>
      <c r="D41" s="9"/>
      <c r="E41" s="7" t="s">
        <v>237</v>
      </c>
      <c r="F41" s="7"/>
      <c r="G41" s="15">
        <v>149</v>
      </c>
      <c r="H41" s="45">
        <v>1.59</v>
      </c>
      <c r="I41" s="46">
        <f t="shared" si="0"/>
        <v>0</v>
      </c>
      <c r="J41" s="47">
        <v>1.39</v>
      </c>
      <c r="K41" s="46">
        <f t="shared" si="1"/>
        <v>0</v>
      </c>
      <c r="L41" s="48">
        <v>90</v>
      </c>
      <c r="M41" s="49">
        <f t="shared" si="2"/>
        <v>0</v>
      </c>
      <c r="N41" s="49"/>
      <c r="O41" s="57">
        <f t="shared" si="4"/>
        <v>0</v>
      </c>
    </row>
    <row r="42" spans="1:15" s="6" customFormat="1" ht="27.75" customHeight="1" x14ac:dyDescent="0.25">
      <c r="A42" s="10"/>
      <c r="B42" s="13"/>
      <c r="C42" s="10" t="s">
        <v>19</v>
      </c>
      <c r="D42" s="10"/>
      <c r="E42" s="10"/>
      <c r="F42" s="10"/>
      <c r="G42" s="17"/>
      <c r="H42" s="16"/>
      <c r="I42" s="16"/>
      <c r="J42" s="16"/>
      <c r="K42" s="16"/>
      <c r="L42" s="16"/>
      <c r="M42" s="16"/>
      <c r="N42" s="67"/>
      <c r="O42" s="57">
        <f t="shared" si="4"/>
        <v>0</v>
      </c>
    </row>
    <row r="43" spans="1:15" s="6" customFormat="1" ht="99.75" customHeight="1" x14ac:dyDescent="0.25">
      <c r="A43" s="7"/>
      <c r="B43" s="12" t="s">
        <v>278</v>
      </c>
      <c r="C43" s="8" t="s">
        <v>20</v>
      </c>
      <c r="D43" s="9"/>
      <c r="E43" s="7" t="s">
        <v>238</v>
      </c>
      <c r="F43" s="7" t="s">
        <v>321</v>
      </c>
      <c r="G43" s="15">
        <v>149</v>
      </c>
      <c r="H43" s="45">
        <v>1.59</v>
      </c>
      <c r="I43" s="46">
        <f t="shared" si="0"/>
        <v>0</v>
      </c>
      <c r="J43" s="47">
        <v>1.39</v>
      </c>
      <c r="K43" s="46">
        <f t="shared" si="1"/>
        <v>0</v>
      </c>
      <c r="L43" s="48">
        <v>90</v>
      </c>
      <c r="M43" s="49">
        <f t="shared" si="2"/>
        <v>0</v>
      </c>
      <c r="N43" s="49"/>
      <c r="O43" s="57">
        <f t="shared" si="4"/>
        <v>0</v>
      </c>
    </row>
    <row r="44" spans="1:15" s="6" customFormat="1" ht="99.75" customHeight="1" x14ac:dyDescent="0.25">
      <c r="A44" s="7"/>
      <c r="B44" s="12" t="s">
        <v>279</v>
      </c>
      <c r="C44" s="8" t="s">
        <v>21</v>
      </c>
      <c r="D44" s="9"/>
      <c r="E44" s="7" t="s">
        <v>238</v>
      </c>
      <c r="F44" s="7" t="s">
        <v>321</v>
      </c>
      <c r="G44" s="15">
        <v>149</v>
      </c>
      <c r="H44" s="45">
        <v>1.59</v>
      </c>
      <c r="I44" s="46">
        <f t="shared" si="0"/>
        <v>0</v>
      </c>
      <c r="J44" s="47">
        <v>1.39</v>
      </c>
      <c r="K44" s="46">
        <f t="shared" si="1"/>
        <v>0</v>
      </c>
      <c r="L44" s="48">
        <v>90</v>
      </c>
      <c r="M44" s="49">
        <f t="shared" si="2"/>
        <v>0</v>
      </c>
      <c r="N44" s="49"/>
      <c r="O44" s="57">
        <f t="shared" si="4"/>
        <v>0</v>
      </c>
    </row>
    <row r="45" spans="1:15" s="6" customFormat="1" ht="99.75" customHeight="1" x14ac:dyDescent="0.25">
      <c r="A45" s="7"/>
      <c r="B45" s="12" t="s">
        <v>280</v>
      </c>
      <c r="C45" s="8" t="s">
        <v>22</v>
      </c>
      <c r="D45" s="9"/>
      <c r="E45" s="7" t="s">
        <v>238</v>
      </c>
      <c r="F45" s="7" t="s">
        <v>321</v>
      </c>
      <c r="G45" s="15">
        <v>149</v>
      </c>
      <c r="H45" s="45">
        <v>1.59</v>
      </c>
      <c r="I45" s="46">
        <f t="shared" si="0"/>
        <v>0</v>
      </c>
      <c r="J45" s="47">
        <v>1.39</v>
      </c>
      <c r="K45" s="46">
        <f t="shared" si="1"/>
        <v>0</v>
      </c>
      <c r="L45" s="48">
        <v>90</v>
      </c>
      <c r="M45" s="49">
        <f>L45*N45</f>
        <v>0</v>
      </c>
      <c r="N45" s="49"/>
      <c r="O45" s="57">
        <f t="shared" si="4"/>
        <v>0</v>
      </c>
    </row>
    <row r="46" spans="1:15" s="6" customFormat="1" ht="99.75" customHeight="1" x14ac:dyDescent="0.25">
      <c r="A46" s="7"/>
      <c r="B46" s="14" t="s">
        <v>282</v>
      </c>
      <c r="C46" s="8" t="s">
        <v>23</v>
      </c>
      <c r="D46" s="9"/>
      <c r="E46" s="7" t="s">
        <v>238</v>
      </c>
      <c r="F46" s="7" t="s">
        <v>321</v>
      </c>
      <c r="G46" s="15">
        <v>149</v>
      </c>
      <c r="H46" s="45">
        <v>1.59</v>
      </c>
      <c r="I46" s="46">
        <f t="shared" si="0"/>
        <v>0</v>
      </c>
      <c r="J46" s="47">
        <v>1.39</v>
      </c>
      <c r="K46" s="46">
        <f t="shared" si="1"/>
        <v>0</v>
      </c>
      <c r="L46" s="48">
        <v>90</v>
      </c>
      <c r="M46" s="49">
        <f>L46*N46</f>
        <v>0</v>
      </c>
      <c r="N46" s="49"/>
      <c r="O46" s="57">
        <f t="shared" si="4"/>
        <v>0</v>
      </c>
    </row>
    <row r="47" spans="1:15" s="6" customFormat="1" ht="99.75" customHeight="1" x14ac:dyDescent="0.25">
      <c r="A47" s="7"/>
      <c r="B47" s="12" t="s">
        <v>281</v>
      </c>
      <c r="C47" s="8" t="s">
        <v>24</v>
      </c>
      <c r="D47" s="9"/>
      <c r="E47" s="7" t="s">
        <v>238</v>
      </c>
      <c r="F47" s="7" t="s">
        <v>321</v>
      </c>
      <c r="G47" s="15">
        <v>149</v>
      </c>
      <c r="H47" s="45">
        <v>1.59</v>
      </c>
      <c r="I47" s="46">
        <f t="shared" si="0"/>
        <v>0</v>
      </c>
      <c r="J47" s="47">
        <v>1.39</v>
      </c>
      <c r="K47" s="46">
        <f t="shared" si="1"/>
        <v>0</v>
      </c>
      <c r="L47" s="48">
        <v>90</v>
      </c>
      <c r="M47" s="49">
        <f t="shared" si="2"/>
        <v>0</v>
      </c>
      <c r="N47" s="49"/>
      <c r="O47" s="57">
        <f t="shared" si="4"/>
        <v>0</v>
      </c>
    </row>
    <row r="48" spans="1:15" s="6" customFormat="1" ht="99.75" customHeight="1" x14ac:dyDescent="0.25">
      <c r="A48" s="7"/>
      <c r="B48" s="12" t="s">
        <v>272</v>
      </c>
      <c r="C48" s="8" t="s">
        <v>43</v>
      </c>
      <c r="D48" s="9"/>
      <c r="E48" s="7" t="s">
        <v>238</v>
      </c>
      <c r="F48" s="7" t="s">
        <v>321</v>
      </c>
      <c r="G48" s="15">
        <v>149</v>
      </c>
      <c r="H48" s="45">
        <v>1.59</v>
      </c>
      <c r="I48" s="46">
        <f t="shared" si="0"/>
        <v>0</v>
      </c>
      <c r="J48" s="47">
        <v>1.39</v>
      </c>
      <c r="K48" s="46">
        <f t="shared" si="1"/>
        <v>0</v>
      </c>
      <c r="L48" s="48">
        <v>90</v>
      </c>
      <c r="M48" s="49">
        <f>L48*N48</f>
        <v>0</v>
      </c>
      <c r="N48" s="49"/>
      <c r="O48" s="57">
        <f t="shared" si="4"/>
        <v>0</v>
      </c>
    </row>
    <row r="49" spans="1:15" s="6" customFormat="1" ht="99.75" customHeight="1" x14ac:dyDescent="0.25">
      <c r="A49" s="7"/>
      <c r="B49" s="12" t="s">
        <v>273</v>
      </c>
      <c r="C49" s="8" t="s">
        <v>44</v>
      </c>
      <c r="D49" s="9"/>
      <c r="E49" s="7" t="s">
        <v>238</v>
      </c>
      <c r="F49" s="7" t="s">
        <v>323</v>
      </c>
      <c r="G49" s="73">
        <v>171</v>
      </c>
      <c r="H49" s="45">
        <v>1.8240000000000001</v>
      </c>
      <c r="I49" s="46">
        <f t="shared" si="0"/>
        <v>0</v>
      </c>
      <c r="J49" s="47">
        <v>1.5960000000000001</v>
      </c>
      <c r="K49" s="46">
        <f t="shared" si="1"/>
        <v>0</v>
      </c>
      <c r="L49" s="48">
        <v>1.3680000000000001</v>
      </c>
      <c r="M49" s="49">
        <f t="shared" si="2"/>
        <v>0</v>
      </c>
      <c r="N49" s="49"/>
      <c r="O49" s="57">
        <f t="shared" si="4"/>
        <v>0</v>
      </c>
    </row>
    <row r="50" spans="1:15" s="6" customFormat="1" ht="99.75" customHeight="1" x14ac:dyDescent="0.25">
      <c r="A50" s="7"/>
      <c r="B50" s="12" t="s">
        <v>283</v>
      </c>
      <c r="C50" s="8" t="s">
        <v>25</v>
      </c>
      <c r="D50" s="9"/>
      <c r="E50" s="7" t="s">
        <v>238</v>
      </c>
      <c r="F50" s="7" t="s">
        <v>323</v>
      </c>
      <c r="G50" s="73">
        <v>171</v>
      </c>
      <c r="H50" s="45">
        <v>1.8240000000000001</v>
      </c>
      <c r="I50" s="46">
        <f t="shared" si="0"/>
        <v>0</v>
      </c>
      <c r="J50" s="47">
        <v>1.5960000000000001</v>
      </c>
      <c r="K50" s="46">
        <f t="shared" si="1"/>
        <v>0</v>
      </c>
      <c r="L50" s="48">
        <v>1.3680000000000001</v>
      </c>
      <c r="M50" s="49">
        <f t="shared" si="2"/>
        <v>0</v>
      </c>
      <c r="N50" s="49"/>
      <c r="O50" s="57">
        <f t="shared" si="4"/>
        <v>0</v>
      </c>
    </row>
    <row r="51" spans="1:15" s="6" customFormat="1" ht="99.75" customHeight="1" x14ac:dyDescent="0.25">
      <c r="A51" s="7"/>
      <c r="B51" s="12" t="s">
        <v>274</v>
      </c>
      <c r="C51" s="8" t="s">
        <v>45</v>
      </c>
      <c r="D51" s="9"/>
      <c r="E51" s="7" t="s">
        <v>238</v>
      </c>
      <c r="F51" s="7" t="s">
        <v>323</v>
      </c>
      <c r="G51" s="73">
        <v>171</v>
      </c>
      <c r="H51" s="45">
        <v>1.8240000000000001</v>
      </c>
      <c r="I51" s="46">
        <f t="shared" si="0"/>
        <v>0</v>
      </c>
      <c r="J51" s="47">
        <v>1.5960000000000001</v>
      </c>
      <c r="K51" s="46">
        <f t="shared" si="1"/>
        <v>0</v>
      </c>
      <c r="L51" s="48">
        <v>1.3680000000000001</v>
      </c>
      <c r="M51" s="49">
        <f t="shared" si="2"/>
        <v>0</v>
      </c>
      <c r="N51" s="49"/>
      <c r="O51" s="57">
        <f t="shared" si="4"/>
        <v>0</v>
      </c>
    </row>
    <row r="52" spans="1:15" s="6" customFormat="1" ht="99.75" customHeight="1" x14ac:dyDescent="0.25">
      <c r="A52" s="7"/>
      <c r="B52" s="12" t="s">
        <v>284</v>
      </c>
      <c r="C52" s="8" t="s">
        <v>26</v>
      </c>
      <c r="D52" s="9"/>
      <c r="E52" s="7" t="s">
        <v>238</v>
      </c>
      <c r="F52" s="7" t="s">
        <v>321</v>
      </c>
      <c r="G52" s="15">
        <v>149</v>
      </c>
      <c r="H52" s="45">
        <v>1.59</v>
      </c>
      <c r="I52" s="46">
        <f t="shared" si="0"/>
        <v>0</v>
      </c>
      <c r="J52" s="47">
        <v>1.39</v>
      </c>
      <c r="K52" s="46">
        <f t="shared" si="1"/>
        <v>0</v>
      </c>
      <c r="L52" s="48">
        <v>90</v>
      </c>
      <c r="M52" s="49">
        <f t="shared" si="2"/>
        <v>0</v>
      </c>
      <c r="N52" s="49"/>
      <c r="O52" s="57">
        <f t="shared" si="4"/>
        <v>0</v>
      </c>
    </row>
    <row r="53" spans="1:15" s="6" customFormat="1" ht="99.75" customHeight="1" x14ac:dyDescent="0.25">
      <c r="A53" s="7"/>
      <c r="B53" s="12" t="s">
        <v>285</v>
      </c>
      <c r="C53" s="8" t="s">
        <v>100</v>
      </c>
      <c r="D53" s="9"/>
      <c r="E53" s="7" t="s">
        <v>238</v>
      </c>
      <c r="F53" s="7" t="s">
        <v>321</v>
      </c>
      <c r="G53" s="15">
        <v>149</v>
      </c>
      <c r="H53" s="45">
        <v>1.59</v>
      </c>
      <c r="I53" s="46">
        <f t="shared" si="0"/>
        <v>0</v>
      </c>
      <c r="J53" s="47">
        <v>1.39</v>
      </c>
      <c r="K53" s="46">
        <f t="shared" si="1"/>
        <v>0</v>
      </c>
      <c r="L53" s="48">
        <v>90</v>
      </c>
      <c r="M53" s="49">
        <f t="shared" si="2"/>
        <v>0</v>
      </c>
      <c r="N53" s="49"/>
      <c r="O53" s="57">
        <f t="shared" si="4"/>
        <v>0</v>
      </c>
    </row>
    <row r="54" spans="1:15" s="6" customFormat="1" ht="99.75" customHeight="1" x14ac:dyDescent="0.25">
      <c r="A54" s="7"/>
      <c r="B54" s="12" t="s">
        <v>286</v>
      </c>
      <c r="C54" s="8" t="s">
        <v>27</v>
      </c>
      <c r="D54" s="9"/>
      <c r="E54" s="7" t="s">
        <v>238</v>
      </c>
      <c r="F54" s="7" t="s">
        <v>321</v>
      </c>
      <c r="G54" s="15">
        <v>149</v>
      </c>
      <c r="H54" s="45">
        <v>1.59</v>
      </c>
      <c r="I54" s="46">
        <f t="shared" si="0"/>
        <v>0</v>
      </c>
      <c r="J54" s="47">
        <v>1.39</v>
      </c>
      <c r="K54" s="46">
        <f t="shared" si="1"/>
        <v>0</v>
      </c>
      <c r="L54" s="48">
        <v>90</v>
      </c>
      <c r="M54" s="49">
        <f t="shared" si="2"/>
        <v>0</v>
      </c>
      <c r="N54" s="49"/>
      <c r="O54" s="57">
        <f t="shared" si="4"/>
        <v>0</v>
      </c>
    </row>
    <row r="55" spans="1:15" s="6" customFormat="1" ht="99.75" customHeight="1" x14ac:dyDescent="0.25">
      <c r="A55" s="7"/>
      <c r="B55" s="12" t="s">
        <v>287</v>
      </c>
      <c r="C55" s="8" t="s">
        <v>28</v>
      </c>
      <c r="D55" s="9"/>
      <c r="E55" s="7" t="s">
        <v>238</v>
      </c>
      <c r="F55" s="7" t="s">
        <v>321</v>
      </c>
      <c r="G55" s="15">
        <v>149</v>
      </c>
      <c r="H55" s="45">
        <v>1.59</v>
      </c>
      <c r="I55" s="46">
        <f t="shared" si="0"/>
        <v>0</v>
      </c>
      <c r="J55" s="47">
        <v>1.39</v>
      </c>
      <c r="K55" s="46">
        <f t="shared" si="1"/>
        <v>0</v>
      </c>
      <c r="L55" s="48">
        <v>90</v>
      </c>
      <c r="M55" s="49">
        <f t="shared" si="2"/>
        <v>0</v>
      </c>
      <c r="N55" s="49"/>
      <c r="O55" s="57">
        <f t="shared" si="4"/>
        <v>0</v>
      </c>
    </row>
    <row r="56" spans="1:15" s="6" customFormat="1" ht="99.75" customHeight="1" x14ac:dyDescent="0.25">
      <c r="A56" s="7"/>
      <c r="B56" s="12" t="s">
        <v>288</v>
      </c>
      <c r="C56" s="8" t="s">
        <v>29</v>
      </c>
      <c r="D56" s="9"/>
      <c r="E56" s="7" t="s">
        <v>238</v>
      </c>
      <c r="F56" s="7" t="s">
        <v>321</v>
      </c>
      <c r="G56" s="15">
        <v>149</v>
      </c>
      <c r="H56" s="45">
        <v>1.59</v>
      </c>
      <c r="I56" s="46">
        <f t="shared" si="0"/>
        <v>0</v>
      </c>
      <c r="J56" s="47">
        <v>1.39</v>
      </c>
      <c r="K56" s="46">
        <f t="shared" si="1"/>
        <v>0</v>
      </c>
      <c r="L56" s="48">
        <v>90</v>
      </c>
      <c r="M56" s="49">
        <f t="shared" si="2"/>
        <v>0</v>
      </c>
      <c r="N56" s="49"/>
      <c r="O56" s="57">
        <f t="shared" si="4"/>
        <v>0</v>
      </c>
    </row>
    <row r="57" spans="1:15" s="6" customFormat="1" ht="99.75" customHeight="1" x14ac:dyDescent="0.25">
      <c r="A57" s="7"/>
      <c r="B57" s="12" t="s">
        <v>289</v>
      </c>
      <c r="C57" s="8" t="s">
        <v>30</v>
      </c>
      <c r="D57" s="9"/>
      <c r="E57" s="7" t="s">
        <v>238</v>
      </c>
      <c r="F57" s="7" t="s">
        <v>321</v>
      </c>
      <c r="G57" s="15">
        <v>149</v>
      </c>
      <c r="H57" s="45">
        <v>1.59</v>
      </c>
      <c r="I57" s="46">
        <f t="shared" si="0"/>
        <v>0</v>
      </c>
      <c r="J57" s="47">
        <v>1.39</v>
      </c>
      <c r="K57" s="46">
        <f t="shared" si="1"/>
        <v>0</v>
      </c>
      <c r="L57" s="48">
        <v>90</v>
      </c>
      <c r="M57" s="49">
        <f t="shared" si="2"/>
        <v>0</v>
      </c>
      <c r="N57" s="49"/>
      <c r="O57" s="57">
        <f t="shared" si="4"/>
        <v>0</v>
      </c>
    </row>
    <row r="58" spans="1:15" s="6" customFormat="1" ht="99.75" customHeight="1" x14ac:dyDescent="0.25">
      <c r="A58" s="7"/>
      <c r="B58" s="12" t="s">
        <v>277</v>
      </c>
      <c r="C58" s="8" t="s">
        <v>31</v>
      </c>
      <c r="D58" s="9"/>
      <c r="E58" s="7" t="s">
        <v>238</v>
      </c>
      <c r="F58" s="7" t="s">
        <v>322</v>
      </c>
      <c r="G58" s="73">
        <v>206</v>
      </c>
      <c r="H58" s="45">
        <v>2.198</v>
      </c>
      <c r="I58" s="46">
        <f t="shared" si="0"/>
        <v>0</v>
      </c>
      <c r="J58" s="47">
        <v>1.92</v>
      </c>
      <c r="K58" s="46">
        <f t="shared" si="1"/>
        <v>0</v>
      </c>
      <c r="L58" s="48">
        <v>1.64</v>
      </c>
      <c r="M58" s="49">
        <f t="shared" si="2"/>
        <v>0</v>
      </c>
      <c r="N58" s="49"/>
      <c r="O58" s="57">
        <f t="shared" si="4"/>
        <v>0</v>
      </c>
    </row>
    <row r="59" spans="1:15" s="6" customFormat="1" ht="99.75" customHeight="1" x14ac:dyDescent="0.25">
      <c r="A59" s="7"/>
      <c r="B59" s="12" t="s">
        <v>290</v>
      </c>
      <c r="C59" s="8" t="s">
        <v>32</v>
      </c>
      <c r="D59" s="9"/>
      <c r="E59" s="7" t="s">
        <v>238</v>
      </c>
      <c r="F59" s="7" t="s">
        <v>322</v>
      </c>
      <c r="G59" s="73">
        <v>206</v>
      </c>
      <c r="H59" s="45">
        <v>2.198</v>
      </c>
      <c r="I59" s="46">
        <f t="shared" si="0"/>
        <v>0</v>
      </c>
      <c r="J59" s="47">
        <v>1.92</v>
      </c>
      <c r="K59" s="46">
        <f t="shared" si="1"/>
        <v>0</v>
      </c>
      <c r="L59" s="48">
        <v>1.64</v>
      </c>
      <c r="M59" s="49">
        <f t="shared" si="2"/>
        <v>0</v>
      </c>
      <c r="N59" s="49"/>
      <c r="O59" s="57">
        <f t="shared" si="4"/>
        <v>0</v>
      </c>
    </row>
    <row r="60" spans="1:15" s="6" customFormat="1" ht="99.75" customHeight="1" x14ac:dyDescent="0.25">
      <c r="A60" s="7"/>
      <c r="B60" s="12" t="s">
        <v>291</v>
      </c>
      <c r="C60" s="8" t="s">
        <v>33</v>
      </c>
      <c r="D60" s="9"/>
      <c r="E60" s="7" t="s">
        <v>238</v>
      </c>
      <c r="F60" s="7" t="s">
        <v>322</v>
      </c>
      <c r="G60" s="73">
        <v>206</v>
      </c>
      <c r="H60" s="45">
        <v>2.198</v>
      </c>
      <c r="I60" s="46">
        <f t="shared" si="0"/>
        <v>0</v>
      </c>
      <c r="J60" s="47">
        <v>1.92</v>
      </c>
      <c r="K60" s="46">
        <f t="shared" si="1"/>
        <v>0</v>
      </c>
      <c r="L60" s="48">
        <v>1.64</v>
      </c>
      <c r="M60" s="49">
        <f t="shared" si="2"/>
        <v>0</v>
      </c>
      <c r="N60" s="49"/>
      <c r="O60" s="57">
        <f t="shared" si="4"/>
        <v>0</v>
      </c>
    </row>
    <row r="61" spans="1:15" s="6" customFormat="1" ht="99.75" customHeight="1" x14ac:dyDescent="0.25">
      <c r="A61" s="7"/>
      <c r="B61" s="12" t="s">
        <v>292</v>
      </c>
      <c r="C61" s="8" t="s">
        <v>34</v>
      </c>
      <c r="D61" s="9"/>
      <c r="E61" s="7" t="s">
        <v>238</v>
      </c>
      <c r="F61" s="7" t="s">
        <v>322</v>
      </c>
      <c r="G61" s="73">
        <v>206</v>
      </c>
      <c r="H61" s="45">
        <v>2.198</v>
      </c>
      <c r="I61" s="46">
        <f t="shared" si="0"/>
        <v>0</v>
      </c>
      <c r="J61" s="47">
        <v>1.92</v>
      </c>
      <c r="K61" s="46">
        <f t="shared" si="1"/>
        <v>0</v>
      </c>
      <c r="L61" s="48">
        <v>1.64</v>
      </c>
      <c r="M61" s="49">
        <f t="shared" si="2"/>
        <v>0</v>
      </c>
      <c r="N61" s="49"/>
      <c r="O61" s="57">
        <f t="shared" si="4"/>
        <v>0</v>
      </c>
    </row>
    <row r="62" spans="1:15" s="6" customFormat="1" ht="99.75" customHeight="1" x14ac:dyDescent="0.25">
      <c r="A62" s="7"/>
      <c r="B62" s="12" t="s">
        <v>293</v>
      </c>
      <c r="C62" s="8" t="s">
        <v>35</v>
      </c>
      <c r="D62" s="9"/>
      <c r="E62" s="7" t="s">
        <v>238</v>
      </c>
      <c r="F62" s="7" t="s">
        <v>321</v>
      </c>
      <c r="G62" s="15">
        <v>149</v>
      </c>
      <c r="H62" s="45">
        <v>1.59</v>
      </c>
      <c r="I62" s="46">
        <f t="shared" si="0"/>
        <v>0</v>
      </c>
      <c r="J62" s="47">
        <v>1.39</v>
      </c>
      <c r="K62" s="46">
        <f t="shared" si="1"/>
        <v>0</v>
      </c>
      <c r="L62" s="48">
        <v>90</v>
      </c>
      <c r="M62" s="49">
        <f t="shared" si="2"/>
        <v>0</v>
      </c>
      <c r="N62" s="49"/>
      <c r="O62" s="57">
        <f t="shared" si="4"/>
        <v>0</v>
      </c>
    </row>
    <row r="63" spans="1:15" s="6" customFormat="1" ht="99.75" customHeight="1" x14ac:dyDescent="0.25">
      <c r="A63" s="7"/>
      <c r="B63" s="12" t="s">
        <v>294</v>
      </c>
      <c r="C63" s="8" t="s">
        <v>36</v>
      </c>
      <c r="D63" s="9"/>
      <c r="E63" s="7" t="s">
        <v>238</v>
      </c>
      <c r="F63" s="7" t="s">
        <v>321</v>
      </c>
      <c r="G63" s="15">
        <v>149</v>
      </c>
      <c r="H63" s="45">
        <v>1.59</v>
      </c>
      <c r="I63" s="46">
        <f t="shared" si="0"/>
        <v>0</v>
      </c>
      <c r="J63" s="47">
        <v>1.39</v>
      </c>
      <c r="K63" s="46">
        <f t="shared" si="1"/>
        <v>0</v>
      </c>
      <c r="L63" s="48">
        <v>90</v>
      </c>
      <c r="M63" s="49">
        <f t="shared" si="2"/>
        <v>0</v>
      </c>
      <c r="N63" s="49"/>
      <c r="O63" s="57">
        <f t="shared" si="4"/>
        <v>0</v>
      </c>
    </row>
    <row r="64" spans="1:15" s="6" customFormat="1" ht="99.75" customHeight="1" x14ac:dyDescent="0.25">
      <c r="A64" s="7"/>
      <c r="B64" s="12" t="s">
        <v>295</v>
      </c>
      <c r="C64" s="8" t="s">
        <v>37</v>
      </c>
      <c r="D64" s="9"/>
      <c r="E64" s="7" t="s">
        <v>238</v>
      </c>
      <c r="F64" s="7" t="s">
        <v>321</v>
      </c>
      <c r="G64" s="15">
        <v>149</v>
      </c>
      <c r="H64" s="45">
        <v>1.59</v>
      </c>
      <c r="I64" s="46">
        <f t="shared" si="0"/>
        <v>0</v>
      </c>
      <c r="J64" s="47">
        <v>1.39</v>
      </c>
      <c r="K64" s="46">
        <f t="shared" si="1"/>
        <v>0</v>
      </c>
      <c r="L64" s="48">
        <v>90</v>
      </c>
      <c r="M64" s="49">
        <f t="shared" si="2"/>
        <v>0</v>
      </c>
      <c r="N64" s="49"/>
      <c r="O64" s="57">
        <f t="shared" si="4"/>
        <v>0</v>
      </c>
    </row>
    <row r="65" spans="1:15" s="6" customFormat="1" ht="99.75" customHeight="1" x14ac:dyDescent="0.25">
      <c r="A65" s="7"/>
      <c r="B65" s="12" t="s">
        <v>296</v>
      </c>
      <c r="C65" s="8" t="s">
        <v>38</v>
      </c>
      <c r="D65" s="9"/>
      <c r="E65" s="7" t="s">
        <v>238</v>
      </c>
      <c r="F65" s="7" t="s">
        <v>323</v>
      </c>
      <c r="G65" s="73">
        <v>171</v>
      </c>
      <c r="H65" s="45">
        <v>1.8240000000000001</v>
      </c>
      <c r="I65" s="46">
        <f t="shared" si="0"/>
        <v>0</v>
      </c>
      <c r="J65" s="47">
        <v>1.5960000000000001</v>
      </c>
      <c r="K65" s="46">
        <f t="shared" si="1"/>
        <v>0</v>
      </c>
      <c r="L65" s="48">
        <v>1.3680000000000001</v>
      </c>
      <c r="M65" s="49">
        <f t="shared" si="2"/>
        <v>0</v>
      </c>
      <c r="N65" s="49"/>
      <c r="O65" s="57">
        <f t="shared" si="4"/>
        <v>0</v>
      </c>
    </row>
    <row r="66" spans="1:15" s="6" customFormat="1" ht="99.75" customHeight="1" x14ac:dyDescent="0.25">
      <c r="A66" s="7"/>
      <c r="B66" s="12" t="s">
        <v>297</v>
      </c>
      <c r="C66" s="8" t="s">
        <v>39</v>
      </c>
      <c r="D66" s="9"/>
      <c r="E66" s="7" t="s">
        <v>238</v>
      </c>
      <c r="F66" s="7" t="s">
        <v>321</v>
      </c>
      <c r="G66" s="15">
        <v>149</v>
      </c>
      <c r="H66" s="45">
        <v>1.59</v>
      </c>
      <c r="I66" s="46">
        <f t="shared" si="0"/>
        <v>0</v>
      </c>
      <c r="J66" s="47">
        <v>1.39</v>
      </c>
      <c r="K66" s="46">
        <f t="shared" si="1"/>
        <v>0</v>
      </c>
      <c r="L66" s="48">
        <v>90</v>
      </c>
      <c r="M66" s="49">
        <f t="shared" si="2"/>
        <v>0</v>
      </c>
      <c r="N66" s="49"/>
      <c r="O66" s="57">
        <f t="shared" si="4"/>
        <v>0</v>
      </c>
    </row>
    <row r="67" spans="1:15" s="6" customFormat="1" ht="99.75" customHeight="1" x14ac:dyDescent="0.25">
      <c r="A67" s="7"/>
      <c r="B67" s="12" t="s">
        <v>298</v>
      </c>
      <c r="C67" s="8" t="s">
        <v>40</v>
      </c>
      <c r="D67" s="9"/>
      <c r="E67" s="7" t="s">
        <v>238</v>
      </c>
      <c r="F67" s="7" t="s">
        <v>321</v>
      </c>
      <c r="G67" s="15">
        <v>149</v>
      </c>
      <c r="H67" s="45">
        <v>1.59</v>
      </c>
      <c r="I67" s="46">
        <f t="shared" si="0"/>
        <v>0</v>
      </c>
      <c r="J67" s="47">
        <v>1.39</v>
      </c>
      <c r="K67" s="46">
        <f t="shared" si="1"/>
        <v>0</v>
      </c>
      <c r="L67" s="48">
        <v>90</v>
      </c>
      <c r="M67" s="49">
        <f t="shared" si="2"/>
        <v>0</v>
      </c>
      <c r="N67" s="49"/>
      <c r="O67" s="57">
        <f t="shared" si="4"/>
        <v>0</v>
      </c>
    </row>
    <row r="68" spans="1:15" s="6" customFormat="1" ht="99.75" customHeight="1" x14ac:dyDescent="0.25">
      <c r="A68" s="7"/>
      <c r="B68" s="12" t="s">
        <v>299</v>
      </c>
      <c r="C68" s="8" t="s">
        <v>101</v>
      </c>
      <c r="D68" s="9"/>
      <c r="E68" s="7" t="s">
        <v>238</v>
      </c>
      <c r="F68" s="7" t="s">
        <v>323</v>
      </c>
      <c r="G68" s="73">
        <v>171</v>
      </c>
      <c r="H68" s="45">
        <v>1.8240000000000001</v>
      </c>
      <c r="I68" s="46">
        <f t="shared" si="0"/>
        <v>0</v>
      </c>
      <c r="J68" s="47">
        <v>1.5960000000000001</v>
      </c>
      <c r="K68" s="46">
        <f t="shared" si="1"/>
        <v>0</v>
      </c>
      <c r="L68" s="48">
        <v>1.3680000000000001</v>
      </c>
      <c r="M68" s="49">
        <f t="shared" si="2"/>
        <v>0</v>
      </c>
      <c r="N68" s="49"/>
      <c r="O68" s="57">
        <f t="shared" si="4"/>
        <v>0</v>
      </c>
    </row>
    <row r="69" spans="1:15" s="6" customFormat="1" ht="99.75" customHeight="1" x14ac:dyDescent="0.25">
      <c r="A69" s="7"/>
      <c r="B69" s="12" t="s">
        <v>300</v>
      </c>
      <c r="C69" s="8" t="s">
        <v>41</v>
      </c>
      <c r="D69" s="9"/>
      <c r="E69" s="7" t="s">
        <v>238</v>
      </c>
      <c r="F69" s="7" t="s">
        <v>321</v>
      </c>
      <c r="G69" s="15">
        <v>149</v>
      </c>
      <c r="H69" s="45">
        <v>1.59</v>
      </c>
      <c r="I69" s="46">
        <f t="shared" si="0"/>
        <v>0</v>
      </c>
      <c r="J69" s="47">
        <v>1.39</v>
      </c>
      <c r="K69" s="46">
        <f t="shared" si="1"/>
        <v>0</v>
      </c>
      <c r="L69" s="48">
        <v>90</v>
      </c>
      <c r="M69" s="49">
        <f t="shared" si="2"/>
        <v>0</v>
      </c>
      <c r="N69" s="49"/>
      <c r="O69" s="57">
        <f t="shared" si="4"/>
        <v>0</v>
      </c>
    </row>
    <row r="70" spans="1:15" s="6" customFormat="1" ht="99.75" customHeight="1" x14ac:dyDescent="0.25">
      <c r="A70" s="7"/>
      <c r="B70" s="12" t="s">
        <v>301</v>
      </c>
      <c r="C70" s="8" t="s">
        <v>42</v>
      </c>
      <c r="D70" s="9"/>
      <c r="E70" s="7" t="s">
        <v>238</v>
      </c>
      <c r="F70" s="7" t="s">
        <v>323</v>
      </c>
      <c r="G70" s="73">
        <v>171</v>
      </c>
      <c r="H70" s="45">
        <v>1.8240000000000001</v>
      </c>
      <c r="I70" s="46">
        <f t="shared" si="0"/>
        <v>0</v>
      </c>
      <c r="J70" s="47">
        <v>1.5960000000000001</v>
      </c>
      <c r="K70" s="46">
        <f t="shared" si="1"/>
        <v>0</v>
      </c>
      <c r="L70" s="48">
        <v>1.3680000000000001</v>
      </c>
      <c r="M70" s="49">
        <f t="shared" si="2"/>
        <v>0</v>
      </c>
      <c r="N70" s="49"/>
      <c r="O70" s="57">
        <f t="shared" si="4"/>
        <v>0</v>
      </c>
    </row>
    <row r="71" spans="1:15" s="6" customFormat="1" ht="27.75" customHeight="1" x14ac:dyDescent="0.25">
      <c r="A71" s="10"/>
      <c r="B71" s="13"/>
      <c r="C71" s="10" t="s">
        <v>57</v>
      </c>
      <c r="D71" s="10"/>
      <c r="E71" s="10"/>
      <c r="F71" s="10"/>
      <c r="G71" s="17"/>
      <c r="H71" s="16"/>
      <c r="I71" s="16"/>
      <c r="J71" s="16"/>
      <c r="K71" s="16"/>
      <c r="L71" s="16"/>
      <c r="M71" s="16"/>
      <c r="N71" s="67"/>
      <c r="O71" s="57">
        <f t="shared" si="4"/>
        <v>0</v>
      </c>
    </row>
    <row r="72" spans="1:15" s="6" customFormat="1" ht="99.75" customHeight="1" x14ac:dyDescent="0.25">
      <c r="A72" s="7"/>
      <c r="B72" s="12" t="s">
        <v>270</v>
      </c>
      <c r="C72" s="8" t="s">
        <v>58</v>
      </c>
      <c r="D72" s="9"/>
      <c r="E72" s="7" t="s">
        <v>239</v>
      </c>
      <c r="F72" s="7" t="s">
        <v>334</v>
      </c>
      <c r="G72" s="15">
        <v>149</v>
      </c>
      <c r="H72" s="45">
        <v>1.59</v>
      </c>
      <c r="I72" s="46">
        <f t="shared" si="0"/>
        <v>0</v>
      </c>
      <c r="J72" s="47">
        <v>1.39</v>
      </c>
      <c r="K72" s="46">
        <f t="shared" si="1"/>
        <v>0</v>
      </c>
      <c r="L72" s="48">
        <v>90</v>
      </c>
      <c r="M72" s="49">
        <f>L72*N72</f>
        <v>0</v>
      </c>
      <c r="N72" s="49"/>
      <c r="O72" s="57">
        <f t="shared" si="4"/>
        <v>0</v>
      </c>
    </row>
    <row r="73" spans="1:15" s="6" customFormat="1" ht="99.75" customHeight="1" x14ac:dyDescent="0.25">
      <c r="A73" s="7"/>
      <c r="B73" s="12" t="s">
        <v>272</v>
      </c>
      <c r="C73" s="8" t="s">
        <v>60</v>
      </c>
      <c r="D73" s="9"/>
      <c r="E73" s="7" t="s">
        <v>239</v>
      </c>
      <c r="F73" s="7" t="s">
        <v>334</v>
      </c>
      <c r="G73" s="73">
        <v>206</v>
      </c>
      <c r="H73" s="45">
        <v>2.198</v>
      </c>
      <c r="I73" s="46">
        <f t="shared" si="0"/>
        <v>0</v>
      </c>
      <c r="J73" s="47">
        <v>1.92</v>
      </c>
      <c r="K73" s="46">
        <f t="shared" si="1"/>
        <v>0</v>
      </c>
      <c r="L73" s="48">
        <v>1.64</v>
      </c>
      <c r="M73" s="49">
        <f>L73*N73</f>
        <v>0</v>
      </c>
      <c r="N73" s="49"/>
      <c r="O73" s="57">
        <f t="shared" si="4"/>
        <v>0</v>
      </c>
    </row>
    <row r="74" spans="1:15" s="6" customFormat="1" ht="99.75" customHeight="1" x14ac:dyDescent="0.25">
      <c r="A74" s="7"/>
      <c r="B74" s="12" t="s">
        <v>273</v>
      </c>
      <c r="C74" s="8" t="s">
        <v>61</v>
      </c>
      <c r="D74" s="9"/>
      <c r="E74" s="7" t="s">
        <v>239</v>
      </c>
      <c r="F74" s="7" t="s">
        <v>334</v>
      </c>
      <c r="G74" s="15">
        <v>149</v>
      </c>
      <c r="H74" s="45">
        <v>1.59</v>
      </c>
      <c r="I74" s="46">
        <f t="shared" si="0"/>
        <v>0</v>
      </c>
      <c r="J74" s="47">
        <v>1.39</v>
      </c>
      <c r="K74" s="46">
        <f t="shared" si="1"/>
        <v>0</v>
      </c>
      <c r="L74" s="48">
        <v>90</v>
      </c>
      <c r="M74" s="49">
        <f>L74*N74</f>
        <v>0</v>
      </c>
      <c r="N74" s="49"/>
      <c r="O74" s="57">
        <f t="shared" si="4"/>
        <v>0</v>
      </c>
    </row>
    <row r="75" spans="1:15" s="6" customFormat="1" ht="99.75" customHeight="1" x14ac:dyDescent="0.25">
      <c r="A75" s="7"/>
      <c r="B75" s="12" t="s">
        <v>274</v>
      </c>
      <c r="C75" s="8" t="s">
        <v>62</v>
      </c>
      <c r="D75" s="9"/>
      <c r="E75" s="7" t="s">
        <v>239</v>
      </c>
      <c r="F75" s="7" t="s">
        <v>334</v>
      </c>
      <c r="G75" s="15">
        <v>149</v>
      </c>
      <c r="H75" s="45">
        <v>1.59</v>
      </c>
      <c r="I75" s="46">
        <f t="shared" si="0"/>
        <v>0</v>
      </c>
      <c r="J75" s="47">
        <v>1.39</v>
      </c>
      <c r="K75" s="46">
        <f t="shared" si="1"/>
        <v>0</v>
      </c>
      <c r="L75" s="48">
        <v>90</v>
      </c>
      <c r="M75" s="49">
        <f t="shared" ref="M75:M80" si="9">L75*N75</f>
        <v>0</v>
      </c>
      <c r="N75" s="49"/>
      <c r="O75" s="57">
        <f t="shared" si="4"/>
        <v>0</v>
      </c>
    </row>
    <row r="76" spans="1:15" s="6" customFormat="1" ht="99.75" customHeight="1" x14ac:dyDescent="0.25">
      <c r="A76" s="7"/>
      <c r="B76" s="12" t="s">
        <v>275</v>
      </c>
      <c r="C76" s="8" t="s">
        <v>63</v>
      </c>
      <c r="D76" s="9"/>
      <c r="E76" s="7" t="s">
        <v>239</v>
      </c>
      <c r="F76" s="7" t="s">
        <v>334</v>
      </c>
      <c r="G76" s="73">
        <v>206</v>
      </c>
      <c r="H76" s="45">
        <v>2.198</v>
      </c>
      <c r="I76" s="46">
        <f t="shared" si="0"/>
        <v>0</v>
      </c>
      <c r="J76" s="47">
        <v>1.92</v>
      </c>
      <c r="K76" s="46">
        <f t="shared" si="1"/>
        <v>0</v>
      </c>
      <c r="L76" s="48">
        <v>1.64</v>
      </c>
      <c r="M76" s="49">
        <f t="shared" si="9"/>
        <v>0</v>
      </c>
      <c r="N76" s="49"/>
      <c r="O76" s="57">
        <f t="shared" si="4"/>
        <v>0</v>
      </c>
    </row>
    <row r="77" spans="1:15" s="6" customFormat="1" ht="99.75" customHeight="1" x14ac:dyDescent="0.25">
      <c r="A77" s="7"/>
      <c r="B77" s="12" t="s">
        <v>306</v>
      </c>
      <c r="C77" s="8" t="s">
        <v>64</v>
      </c>
      <c r="D77" s="9"/>
      <c r="E77" s="7" t="s">
        <v>239</v>
      </c>
      <c r="F77" s="7" t="s">
        <v>334</v>
      </c>
      <c r="G77" s="15">
        <v>149</v>
      </c>
      <c r="H77" s="45">
        <v>1.59</v>
      </c>
      <c r="I77" s="46">
        <f t="shared" ref="I77:I140" si="10">H77*N77</f>
        <v>0</v>
      </c>
      <c r="J77" s="47">
        <v>1.39</v>
      </c>
      <c r="K77" s="46">
        <f t="shared" ref="K77:K140" si="11">J77*N77</f>
        <v>0</v>
      </c>
      <c r="L77" s="48">
        <v>90</v>
      </c>
      <c r="M77" s="49">
        <f t="shared" si="9"/>
        <v>0</v>
      </c>
      <c r="N77" s="49"/>
      <c r="O77" s="57">
        <f t="shared" si="4"/>
        <v>0</v>
      </c>
    </row>
    <row r="78" spans="1:15" s="6" customFormat="1" ht="99.75" customHeight="1" x14ac:dyDescent="0.25">
      <c r="A78" s="7"/>
      <c r="B78" s="12" t="s">
        <v>296</v>
      </c>
      <c r="C78" s="8" t="s">
        <v>83</v>
      </c>
      <c r="D78" s="9"/>
      <c r="E78" s="7" t="s">
        <v>239</v>
      </c>
      <c r="F78" s="7" t="s">
        <v>334</v>
      </c>
      <c r="G78" s="15">
        <v>149</v>
      </c>
      <c r="H78" s="45">
        <v>1.59</v>
      </c>
      <c r="I78" s="46">
        <f t="shared" si="10"/>
        <v>0</v>
      </c>
      <c r="J78" s="47">
        <v>1.39</v>
      </c>
      <c r="K78" s="46">
        <f t="shared" si="11"/>
        <v>0</v>
      </c>
      <c r="L78" s="48">
        <v>90</v>
      </c>
      <c r="M78" s="49">
        <f t="shared" si="9"/>
        <v>0</v>
      </c>
      <c r="N78" s="49"/>
      <c r="O78" s="57">
        <f t="shared" si="4"/>
        <v>0</v>
      </c>
    </row>
    <row r="79" spans="1:15" s="6" customFormat="1" ht="99.75" customHeight="1" x14ac:dyDescent="0.25">
      <c r="A79" s="7"/>
      <c r="B79" s="12" t="s">
        <v>305</v>
      </c>
      <c r="C79" s="8" t="s">
        <v>65</v>
      </c>
      <c r="D79" s="9"/>
      <c r="E79" s="7" t="s">
        <v>239</v>
      </c>
      <c r="F79" s="7" t="s">
        <v>334</v>
      </c>
      <c r="G79" s="15">
        <v>149</v>
      </c>
      <c r="H79" s="45">
        <v>1.59</v>
      </c>
      <c r="I79" s="46">
        <f t="shared" si="10"/>
        <v>0</v>
      </c>
      <c r="J79" s="47">
        <v>1.39</v>
      </c>
      <c r="K79" s="46">
        <f t="shared" si="11"/>
        <v>0</v>
      </c>
      <c r="L79" s="48">
        <v>90</v>
      </c>
      <c r="M79" s="49">
        <f t="shared" si="9"/>
        <v>0</v>
      </c>
      <c r="N79" s="49"/>
      <c r="O79" s="57">
        <f t="shared" si="4"/>
        <v>0</v>
      </c>
    </row>
    <row r="80" spans="1:15" s="6" customFormat="1" ht="99.75" customHeight="1" x14ac:dyDescent="0.25">
      <c r="A80" s="7"/>
      <c r="B80" s="12" t="s">
        <v>302</v>
      </c>
      <c r="C80" s="8" t="s">
        <v>66</v>
      </c>
      <c r="D80" s="9"/>
      <c r="E80" s="7" t="s">
        <v>239</v>
      </c>
      <c r="F80" s="7" t="s">
        <v>334</v>
      </c>
      <c r="G80" s="15">
        <v>149</v>
      </c>
      <c r="H80" s="45">
        <v>1.59</v>
      </c>
      <c r="I80" s="46">
        <f t="shared" si="10"/>
        <v>0</v>
      </c>
      <c r="J80" s="47">
        <v>1.39</v>
      </c>
      <c r="K80" s="46">
        <f t="shared" si="11"/>
        <v>0</v>
      </c>
      <c r="L80" s="48">
        <v>90</v>
      </c>
      <c r="M80" s="49">
        <f t="shared" si="9"/>
        <v>0</v>
      </c>
      <c r="N80" s="49"/>
      <c r="O80" s="57">
        <f t="shared" si="4"/>
        <v>0</v>
      </c>
    </row>
    <row r="81" spans="1:15" s="6" customFormat="1" ht="99.75" customHeight="1" x14ac:dyDescent="0.25">
      <c r="A81" s="7"/>
      <c r="B81" s="12" t="s">
        <v>298</v>
      </c>
      <c r="C81" s="8" t="s">
        <v>67</v>
      </c>
      <c r="D81" s="9"/>
      <c r="E81" s="7" t="s">
        <v>239</v>
      </c>
      <c r="F81" s="7" t="s">
        <v>334</v>
      </c>
      <c r="G81" s="15">
        <v>149</v>
      </c>
      <c r="H81" s="45">
        <v>1.59</v>
      </c>
      <c r="I81" s="46">
        <f t="shared" si="10"/>
        <v>0</v>
      </c>
      <c r="J81" s="47">
        <v>1.39</v>
      </c>
      <c r="K81" s="46">
        <f t="shared" si="11"/>
        <v>0</v>
      </c>
      <c r="L81" s="48">
        <v>90</v>
      </c>
      <c r="M81" s="49">
        <f t="shared" si="2"/>
        <v>0</v>
      </c>
      <c r="N81" s="49"/>
      <c r="O81" s="57">
        <f t="shared" si="4"/>
        <v>0</v>
      </c>
    </row>
    <row r="82" spans="1:15" s="6" customFormat="1" ht="99.75" customHeight="1" x14ac:dyDescent="0.25">
      <c r="A82" s="7"/>
      <c r="B82" s="12" t="s">
        <v>279</v>
      </c>
      <c r="C82" s="8" t="s">
        <v>68</v>
      </c>
      <c r="D82" s="9"/>
      <c r="E82" s="7" t="s">
        <v>239</v>
      </c>
      <c r="F82" s="7" t="s">
        <v>334</v>
      </c>
      <c r="G82" s="15">
        <v>149</v>
      </c>
      <c r="H82" s="45">
        <v>1.59</v>
      </c>
      <c r="I82" s="46">
        <f t="shared" si="10"/>
        <v>0</v>
      </c>
      <c r="J82" s="47">
        <v>1.39</v>
      </c>
      <c r="K82" s="46">
        <f t="shared" si="11"/>
        <v>0</v>
      </c>
      <c r="L82" s="48">
        <v>90</v>
      </c>
      <c r="M82" s="49">
        <f t="shared" si="2"/>
        <v>0</v>
      </c>
      <c r="N82" s="49"/>
      <c r="O82" s="57">
        <f t="shared" si="4"/>
        <v>0</v>
      </c>
    </row>
    <row r="83" spans="1:15" s="6" customFormat="1" ht="99.75" customHeight="1" x14ac:dyDescent="0.25">
      <c r="A83" s="7"/>
      <c r="B83" s="12" t="s">
        <v>284</v>
      </c>
      <c r="C83" s="8" t="s">
        <v>69</v>
      </c>
      <c r="D83" s="9"/>
      <c r="E83" s="7" t="s">
        <v>239</v>
      </c>
      <c r="F83" s="7" t="s">
        <v>334</v>
      </c>
      <c r="G83" s="73">
        <v>206</v>
      </c>
      <c r="H83" s="45">
        <v>2.198</v>
      </c>
      <c r="I83" s="46">
        <f t="shared" si="10"/>
        <v>0</v>
      </c>
      <c r="J83" s="47">
        <v>1.92</v>
      </c>
      <c r="K83" s="46">
        <f t="shared" si="11"/>
        <v>0</v>
      </c>
      <c r="L83" s="48">
        <v>1.64</v>
      </c>
      <c r="M83" s="49">
        <f t="shared" si="2"/>
        <v>0</v>
      </c>
      <c r="N83" s="49"/>
      <c r="O83" s="57">
        <f t="shared" si="4"/>
        <v>0</v>
      </c>
    </row>
    <row r="84" spans="1:15" s="6" customFormat="1" ht="99.75" customHeight="1" x14ac:dyDescent="0.25">
      <c r="A84" s="7"/>
      <c r="B84" s="12" t="s">
        <v>286</v>
      </c>
      <c r="C84" s="8" t="s">
        <v>70</v>
      </c>
      <c r="D84" s="9"/>
      <c r="E84" s="7" t="s">
        <v>239</v>
      </c>
      <c r="F84" s="7" t="s">
        <v>334</v>
      </c>
      <c r="G84" s="15">
        <v>149</v>
      </c>
      <c r="H84" s="45">
        <v>1.59</v>
      </c>
      <c r="I84" s="46">
        <f t="shared" si="10"/>
        <v>0</v>
      </c>
      <c r="J84" s="47">
        <v>1.39</v>
      </c>
      <c r="K84" s="46">
        <f t="shared" si="11"/>
        <v>0</v>
      </c>
      <c r="L84" s="48">
        <v>90</v>
      </c>
      <c r="M84" s="49">
        <f t="shared" ref="M84" si="12">L84*N84</f>
        <v>0</v>
      </c>
      <c r="N84" s="49"/>
      <c r="O84" s="57">
        <f t="shared" si="4"/>
        <v>0</v>
      </c>
    </row>
    <row r="85" spans="1:15" s="6" customFormat="1" ht="99.75" customHeight="1" x14ac:dyDescent="0.25">
      <c r="A85" s="7"/>
      <c r="B85" s="12" t="s">
        <v>310</v>
      </c>
      <c r="C85" s="8" t="s">
        <v>71</v>
      </c>
      <c r="D85" s="9"/>
      <c r="E85" s="7" t="s">
        <v>239</v>
      </c>
      <c r="F85" s="7" t="s">
        <v>334</v>
      </c>
      <c r="G85" s="15">
        <v>149</v>
      </c>
      <c r="H85" s="45">
        <v>1.59</v>
      </c>
      <c r="I85" s="46">
        <f t="shared" si="10"/>
        <v>0</v>
      </c>
      <c r="J85" s="47">
        <v>1.39</v>
      </c>
      <c r="K85" s="46">
        <f t="shared" si="11"/>
        <v>0</v>
      </c>
      <c r="L85" s="48">
        <v>90</v>
      </c>
      <c r="M85" s="49">
        <f>L85*N85</f>
        <v>0</v>
      </c>
      <c r="N85" s="49"/>
      <c r="O85" s="57">
        <f t="shared" si="4"/>
        <v>0</v>
      </c>
    </row>
    <row r="86" spans="1:15" s="6" customFormat="1" ht="99.75" customHeight="1" x14ac:dyDescent="0.25">
      <c r="A86" s="7"/>
      <c r="B86" s="12" t="s">
        <v>311</v>
      </c>
      <c r="C86" s="8" t="s">
        <v>72</v>
      </c>
      <c r="D86" s="9"/>
      <c r="E86" s="7" t="s">
        <v>239</v>
      </c>
      <c r="F86" s="7" t="s">
        <v>334</v>
      </c>
      <c r="G86" s="73">
        <v>342</v>
      </c>
      <c r="H86" s="45">
        <v>3.6480000000000001</v>
      </c>
      <c r="I86" s="46">
        <f t="shared" si="10"/>
        <v>0</v>
      </c>
      <c r="J86" s="47">
        <v>3.1920000000000002</v>
      </c>
      <c r="K86" s="46">
        <f t="shared" si="11"/>
        <v>0</v>
      </c>
      <c r="L86" s="48">
        <v>2.7360000000000002</v>
      </c>
      <c r="M86" s="49">
        <f t="shared" ref="M86:M149" si="13">L86*N86</f>
        <v>0</v>
      </c>
      <c r="N86" s="49"/>
      <c r="O86" s="57">
        <f t="shared" si="4"/>
        <v>0</v>
      </c>
    </row>
    <row r="87" spans="1:15" s="6" customFormat="1" ht="99.75" customHeight="1" x14ac:dyDescent="0.25">
      <c r="A87" s="7"/>
      <c r="B87" s="12" t="s">
        <v>307</v>
      </c>
      <c r="C87" s="8" t="s">
        <v>73</v>
      </c>
      <c r="D87" s="9"/>
      <c r="E87" s="7" t="s">
        <v>239</v>
      </c>
      <c r="F87" s="7" t="s">
        <v>334</v>
      </c>
      <c r="G87" s="73">
        <v>206</v>
      </c>
      <c r="H87" s="45">
        <v>2.198</v>
      </c>
      <c r="I87" s="46">
        <f t="shared" si="10"/>
        <v>0</v>
      </c>
      <c r="J87" s="47">
        <v>1.92</v>
      </c>
      <c r="K87" s="46">
        <f t="shared" si="11"/>
        <v>0</v>
      </c>
      <c r="L87" s="48">
        <v>1.64</v>
      </c>
      <c r="M87" s="49">
        <f t="shared" si="13"/>
        <v>0</v>
      </c>
      <c r="N87" s="49"/>
      <c r="O87" s="57">
        <f t="shared" si="4"/>
        <v>0</v>
      </c>
    </row>
    <row r="88" spans="1:15" s="6" customFormat="1" ht="99.75" customHeight="1" x14ac:dyDescent="0.25">
      <c r="A88" s="7"/>
      <c r="B88" s="12" t="s">
        <v>312</v>
      </c>
      <c r="C88" s="8" t="s">
        <v>74</v>
      </c>
      <c r="D88" s="9"/>
      <c r="E88" s="7" t="s">
        <v>239</v>
      </c>
      <c r="F88" s="7" t="s">
        <v>334</v>
      </c>
      <c r="G88" s="15">
        <v>149</v>
      </c>
      <c r="H88" s="45">
        <v>1.59</v>
      </c>
      <c r="I88" s="46">
        <f t="shared" si="10"/>
        <v>0</v>
      </c>
      <c r="J88" s="47">
        <v>1.39</v>
      </c>
      <c r="K88" s="46">
        <f t="shared" si="11"/>
        <v>0</v>
      </c>
      <c r="L88" s="48">
        <v>90</v>
      </c>
      <c r="M88" s="49">
        <f t="shared" si="13"/>
        <v>0</v>
      </c>
      <c r="N88" s="49"/>
      <c r="O88" s="57">
        <f t="shared" ref="O88:O151" si="14">N81*1</f>
        <v>0</v>
      </c>
    </row>
    <row r="89" spans="1:15" s="6" customFormat="1" ht="99.75" customHeight="1" x14ac:dyDescent="0.25">
      <c r="A89" s="7"/>
      <c r="B89" s="12" t="s">
        <v>308</v>
      </c>
      <c r="C89" s="8" t="s">
        <v>59</v>
      </c>
      <c r="D89" s="9"/>
      <c r="E89" s="7" t="s">
        <v>239</v>
      </c>
      <c r="F89" s="7" t="s">
        <v>334</v>
      </c>
      <c r="G89" s="73">
        <v>206</v>
      </c>
      <c r="H89" s="45">
        <v>2.198</v>
      </c>
      <c r="I89" s="46">
        <f t="shared" si="10"/>
        <v>0</v>
      </c>
      <c r="J89" s="47">
        <v>1.92</v>
      </c>
      <c r="K89" s="46">
        <f t="shared" si="11"/>
        <v>0</v>
      </c>
      <c r="L89" s="48">
        <v>1.64</v>
      </c>
      <c r="M89" s="49">
        <f t="shared" si="13"/>
        <v>0</v>
      </c>
      <c r="N89" s="49"/>
      <c r="O89" s="57">
        <f t="shared" si="14"/>
        <v>0</v>
      </c>
    </row>
    <row r="90" spans="1:15" s="6" customFormat="1" ht="99.75" customHeight="1" x14ac:dyDescent="0.25">
      <c r="A90" s="7"/>
      <c r="B90" s="12" t="s">
        <v>309</v>
      </c>
      <c r="C90" s="8" t="s">
        <v>75</v>
      </c>
      <c r="D90" s="9"/>
      <c r="E90" s="7" t="s">
        <v>239</v>
      </c>
      <c r="F90" s="7" t="s">
        <v>334</v>
      </c>
      <c r="G90" s="15">
        <v>149</v>
      </c>
      <c r="H90" s="45">
        <v>1.59</v>
      </c>
      <c r="I90" s="46">
        <f t="shared" si="10"/>
        <v>0</v>
      </c>
      <c r="J90" s="47">
        <v>1.39</v>
      </c>
      <c r="K90" s="46">
        <f t="shared" si="11"/>
        <v>0</v>
      </c>
      <c r="L90" s="48">
        <v>90</v>
      </c>
      <c r="M90" s="49">
        <f t="shared" si="13"/>
        <v>0</v>
      </c>
      <c r="N90" s="49"/>
      <c r="O90" s="57">
        <f t="shared" si="14"/>
        <v>0</v>
      </c>
    </row>
    <row r="91" spans="1:15" s="6" customFormat="1" ht="99.75" customHeight="1" x14ac:dyDescent="0.25">
      <c r="A91" s="7"/>
      <c r="B91" s="12" t="s">
        <v>304</v>
      </c>
      <c r="C91" s="8" t="s">
        <v>76</v>
      </c>
      <c r="D91" s="9"/>
      <c r="E91" s="7" t="s">
        <v>239</v>
      </c>
      <c r="F91" s="7" t="s">
        <v>334</v>
      </c>
      <c r="G91" s="15">
        <v>149</v>
      </c>
      <c r="H91" s="45">
        <v>1.59</v>
      </c>
      <c r="I91" s="46">
        <f t="shared" si="10"/>
        <v>0</v>
      </c>
      <c r="J91" s="47">
        <v>1.39</v>
      </c>
      <c r="K91" s="46">
        <f t="shared" si="11"/>
        <v>0</v>
      </c>
      <c r="L91" s="48">
        <v>90</v>
      </c>
      <c r="M91" s="49">
        <f t="shared" si="13"/>
        <v>0</v>
      </c>
      <c r="N91" s="49"/>
      <c r="O91" s="57">
        <f t="shared" si="14"/>
        <v>0</v>
      </c>
    </row>
    <row r="92" spans="1:15" s="6" customFormat="1" ht="27.75" customHeight="1" x14ac:dyDescent="0.25">
      <c r="A92" s="10"/>
      <c r="B92" s="13"/>
      <c r="C92" s="10" t="s">
        <v>77</v>
      </c>
      <c r="D92" s="10"/>
      <c r="E92" s="10"/>
      <c r="F92" s="10"/>
      <c r="G92" s="17"/>
      <c r="H92" s="16"/>
      <c r="I92" s="16"/>
      <c r="J92" s="16"/>
      <c r="K92" s="16"/>
      <c r="L92" s="16"/>
      <c r="M92" s="16"/>
      <c r="N92" s="67"/>
      <c r="O92" s="57">
        <f t="shared" si="14"/>
        <v>0</v>
      </c>
    </row>
    <row r="93" spans="1:15" s="6" customFormat="1" ht="99.75" customHeight="1" x14ac:dyDescent="0.25">
      <c r="A93" s="7"/>
      <c r="B93" s="12" t="s">
        <v>270</v>
      </c>
      <c r="C93" s="8" t="s">
        <v>78</v>
      </c>
      <c r="D93" s="9"/>
      <c r="E93" s="7" t="s">
        <v>240</v>
      </c>
      <c r="F93" s="7" t="s">
        <v>265</v>
      </c>
      <c r="G93" s="73">
        <v>206</v>
      </c>
      <c r="H93" s="45">
        <v>2.198</v>
      </c>
      <c r="I93" s="46">
        <f t="shared" si="10"/>
        <v>0</v>
      </c>
      <c r="J93" s="47">
        <v>1.92</v>
      </c>
      <c r="K93" s="46">
        <f t="shared" si="11"/>
        <v>0</v>
      </c>
      <c r="L93" s="48">
        <v>1.64</v>
      </c>
      <c r="M93" s="49">
        <f t="shared" si="13"/>
        <v>0</v>
      </c>
      <c r="N93" s="49"/>
      <c r="O93" s="57">
        <f t="shared" si="14"/>
        <v>0</v>
      </c>
    </row>
    <row r="94" spans="1:15" s="6" customFormat="1" ht="99.75" customHeight="1" x14ac:dyDescent="0.25">
      <c r="A94" s="7"/>
      <c r="B94" s="12" t="s">
        <v>272</v>
      </c>
      <c r="C94" s="8" t="s">
        <v>79</v>
      </c>
      <c r="D94" s="9"/>
      <c r="E94" s="7" t="s">
        <v>240</v>
      </c>
      <c r="F94" s="7" t="s">
        <v>265</v>
      </c>
      <c r="G94" s="15">
        <v>149</v>
      </c>
      <c r="H94" s="45">
        <v>1.59</v>
      </c>
      <c r="I94" s="46">
        <f t="shared" si="10"/>
        <v>0</v>
      </c>
      <c r="J94" s="47">
        <v>1.39</v>
      </c>
      <c r="K94" s="46">
        <f t="shared" si="11"/>
        <v>0</v>
      </c>
      <c r="L94" s="48">
        <v>90</v>
      </c>
      <c r="M94" s="49">
        <f t="shared" si="13"/>
        <v>0</v>
      </c>
      <c r="N94" s="49"/>
      <c r="O94" s="57">
        <f t="shared" si="14"/>
        <v>0</v>
      </c>
    </row>
    <row r="95" spans="1:15" s="6" customFormat="1" ht="99.75" customHeight="1" x14ac:dyDescent="0.25">
      <c r="A95" s="7"/>
      <c r="B95" s="12" t="s">
        <v>303</v>
      </c>
      <c r="C95" s="8" t="s">
        <v>80</v>
      </c>
      <c r="D95" s="9"/>
      <c r="E95" s="7" t="s">
        <v>240</v>
      </c>
      <c r="F95" s="7" t="s">
        <v>265</v>
      </c>
      <c r="G95" s="15">
        <v>149</v>
      </c>
      <c r="H95" s="45">
        <v>1.59</v>
      </c>
      <c r="I95" s="46">
        <f t="shared" si="10"/>
        <v>0</v>
      </c>
      <c r="J95" s="47">
        <v>1.39</v>
      </c>
      <c r="K95" s="46">
        <f t="shared" si="11"/>
        <v>0</v>
      </c>
      <c r="L95" s="48">
        <v>90</v>
      </c>
      <c r="M95" s="49">
        <f>L95*N95</f>
        <v>0</v>
      </c>
      <c r="N95" s="49"/>
      <c r="O95" s="57">
        <f t="shared" si="14"/>
        <v>0</v>
      </c>
    </row>
    <row r="96" spans="1:15" s="6" customFormat="1" ht="99.75" customHeight="1" x14ac:dyDescent="0.25">
      <c r="A96" s="7"/>
      <c r="B96" s="12" t="s">
        <v>302</v>
      </c>
      <c r="C96" s="8" t="s">
        <v>81</v>
      </c>
      <c r="D96" s="9"/>
      <c r="E96" s="7" t="s">
        <v>240</v>
      </c>
      <c r="F96" s="7" t="s">
        <v>265</v>
      </c>
      <c r="G96" s="15">
        <v>149</v>
      </c>
      <c r="H96" s="45">
        <v>1.59</v>
      </c>
      <c r="I96" s="46">
        <f t="shared" si="10"/>
        <v>0</v>
      </c>
      <c r="J96" s="47">
        <v>1.39</v>
      </c>
      <c r="K96" s="46">
        <f t="shared" si="11"/>
        <v>0</v>
      </c>
      <c r="L96" s="48">
        <v>90</v>
      </c>
      <c r="M96" s="49">
        <f t="shared" si="13"/>
        <v>0</v>
      </c>
      <c r="N96" s="49"/>
      <c r="O96" s="57">
        <f t="shared" si="14"/>
        <v>0</v>
      </c>
    </row>
    <row r="97" spans="1:15" s="6" customFormat="1" ht="99.75" customHeight="1" x14ac:dyDescent="0.25">
      <c r="A97" s="7"/>
      <c r="B97" s="12" t="s">
        <v>298</v>
      </c>
      <c r="C97" s="8" t="s">
        <v>82</v>
      </c>
      <c r="D97" s="9"/>
      <c r="E97" s="7" t="s">
        <v>240</v>
      </c>
      <c r="F97" s="7" t="s">
        <v>265</v>
      </c>
      <c r="G97" s="15">
        <v>149</v>
      </c>
      <c r="H97" s="45">
        <v>1.59</v>
      </c>
      <c r="I97" s="46">
        <f t="shared" si="10"/>
        <v>0</v>
      </c>
      <c r="J97" s="47">
        <v>1.39</v>
      </c>
      <c r="K97" s="46">
        <f t="shared" si="11"/>
        <v>0</v>
      </c>
      <c r="L97" s="48">
        <v>90</v>
      </c>
      <c r="M97" s="49">
        <f t="shared" si="13"/>
        <v>0</v>
      </c>
      <c r="N97" s="49"/>
      <c r="O97" s="57">
        <f t="shared" si="14"/>
        <v>0</v>
      </c>
    </row>
    <row r="98" spans="1:15" s="6" customFormat="1" ht="27.75" customHeight="1" x14ac:dyDescent="0.25">
      <c r="A98" s="10"/>
      <c r="B98" s="13"/>
      <c r="C98" s="10" t="s">
        <v>102</v>
      </c>
      <c r="D98" s="10"/>
      <c r="E98" s="10"/>
      <c r="F98" s="10"/>
      <c r="G98" s="17"/>
      <c r="H98" s="16"/>
      <c r="I98" s="16"/>
      <c r="J98" s="16"/>
      <c r="K98" s="16"/>
      <c r="L98" s="16"/>
      <c r="M98" s="16"/>
      <c r="N98" s="67"/>
      <c r="O98" s="57">
        <f t="shared" si="14"/>
        <v>0</v>
      </c>
    </row>
    <row r="99" spans="1:15" s="6" customFormat="1" ht="99.75" customHeight="1" x14ac:dyDescent="0.25">
      <c r="A99" s="7"/>
      <c r="B99" s="12" t="s">
        <v>313</v>
      </c>
      <c r="C99" s="8" t="s">
        <v>84</v>
      </c>
      <c r="D99" s="9"/>
      <c r="E99" s="7" t="s">
        <v>241</v>
      </c>
      <c r="F99" s="7" t="s">
        <v>335</v>
      </c>
      <c r="G99" s="15">
        <v>149</v>
      </c>
      <c r="H99" s="45">
        <v>1.59</v>
      </c>
      <c r="I99" s="46">
        <f t="shared" si="10"/>
        <v>0</v>
      </c>
      <c r="J99" s="47">
        <v>1.39</v>
      </c>
      <c r="K99" s="46">
        <f t="shared" si="11"/>
        <v>0</v>
      </c>
      <c r="L99" s="48">
        <v>90</v>
      </c>
      <c r="M99" s="49">
        <f>L99*N99</f>
        <v>0</v>
      </c>
      <c r="N99" s="49"/>
      <c r="O99" s="57">
        <f t="shared" si="14"/>
        <v>0</v>
      </c>
    </row>
    <row r="100" spans="1:15" s="6" customFormat="1" ht="99.75" customHeight="1" x14ac:dyDescent="0.25">
      <c r="A100" s="7"/>
      <c r="B100" s="12" t="s">
        <v>278</v>
      </c>
      <c r="C100" s="8" t="s">
        <v>85</v>
      </c>
      <c r="D100" s="9"/>
      <c r="E100" s="7" t="s">
        <v>241</v>
      </c>
      <c r="F100" s="7" t="s">
        <v>335</v>
      </c>
      <c r="G100" s="15">
        <v>149</v>
      </c>
      <c r="H100" s="45">
        <v>1.59</v>
      </c>
      <c r="I100" s="46">
        <f t="shared" si="10"/>
        <v>0</v>
      </c>
      <c r="J100" s="47">
        <v>1.39</v>
      </c>
      <c r="K100" s="46">
        <f t="shared" si="11"/>
        <v>0</v>
      </c>
      <c r="L100" s="48">
        <v>90</v>
      </c>
      <c r="M100" s="49">
        <f t="shared" ref="M100" si="15">L100*N100</f>
        <v>0</v>
      </c>
      <c r="N100" s="49"/>
      <c r="O100" s="57">
        <f t="shared" si="14"/>
        <v>0</v>
      </c>
    </row>
    <row r="101" spans="1:15" s="6" customFormat="1" ht="99.75" customHeight="1" x14ac:dyDescent="0.25">
      <c r="A101" s="7"/>
      <c r="B101" s="12" t="s">
        <v>279</v>
      </c>
      <c r="C101" s="8" t="s">
        <v>86</v>
      </c>
      <c r="D101" s="9"/>
      <c r="E101" s="7" t="s">
        <v>241</v>
      </c>
      <c r="F101" s="7" t="s">
        <v>335</v>
      </c>
      <c r="G101" s="15">
        <v>149</v>
      </c>
      <c r="H101" s="45">
        <v>1.59</v>
      </c>
      <c r="I101" s="46">
        <f t="shared" si="10"/>
        <v>0</v>
      </c>
      <c r="J101" s="47">
        <v>1.39</v>
      </c>
      <c r="K101" s="46">
        <f t="shared" si="11"/>
        <v>0</v>
      </c>
      <c r="L101" s="48">
        <v>90</v>
      </c>
      <c r="M101" s="49">
        <f t="shared" si="13"/>
        <v>0</v>
      </c>
      <c r="N101" s="49"/>
      <c r="O101" s="57">
        <f t="shared" si="14"/>
        <v>0</v>
      </c>
    </row>
    <row r="102" spans="1:15" s="6" customFormat="1" ht="99.75" customHeight="1" x14ac:dyDescent="0.25">
      <c r="A102" s="7"/>
      <c r="B102" s="12" t="s">
        <v>273</v>
      </c>
      <c r="C102" s="8" t="s">
        <v>87</v>
      </c>
      <c r="D102" s="9"/>
      <c r="E102" s="7" t="s">
        <v>241</v>
      </c>
      <c r="F102" s="7" t="s">
        <v>335</v>
      </c>
      <c r="G102" s="15">
        <v>149</v>
      </c>
      <c r="H102" s="45">
        <v>1.59</v>
      </c>
      <c r="I102" s="46">
        <f t="shared" si="10"/>
        <v>0</v>
      </c>
      <c r="J102" s="47">
        <v>1.39</v>
      </c>
      <c r="K102" s="46">
        <f t="shared" si="11"/>
        <v>0</v>
      </c>
      <c r="L102" s="48">
        <v>90</v>
      </c>
      <c r="M102" s="49">
        <f t="shared" si="13"/>
        <v>0</v>
      </c>
      <c r="N102" s="49"/>
      <c r="O102" s="57">
        <f t="shared" si="14"/>
        <v>0</v>
      </c>
    </row>
    <row r="103" spans="1:15" s="6" customFormat="1" ht="99.75" customHeight="1" x14ac:dyDescent="0.25">
      <c r="A103" s="7"/>
      <c r="B103" s="12" t="s">
        <v>281</v>
      </c>
      <c r="C103" s="8" t="s">
        <v>88</v>
      </c>
      <c r="D103" s="9"/>
      <c r="E103" s="7" t="s">
        <v>241</v>
      </c>
      <c r="F103" s="7" t="s">
        <v>335</v>
      </c>
      <c r="G103" s="15">
        <v>149</v>
      </c>
      <c r="H103" s="45">
        <v>1.59</v>
      </c>
      <c r="I103" s="46">
        <f t="shared" si="10"/>
        <v>0</v>
      </c>
      <c r="J103" s="47">
        <v>1.39</v>
      </c>
      <c r="K103" s="46">
        <f t="shared" si="11"/>
        <v>0</v>
      </c>
      <c r="L103" s="48">
        <v>90</v>
      </c>
      <c r="M103" s="49">
        <f t="shared" si="13"/>
        <v>0</v>
      </c>
      <c r="N103" s="49"/>
      <c r="O103" s="57">
        <f t="shared" si="14"/>
        <v>0</v>
      </c>
    </row>
    <row r="104" spans="1:15" s="6" customFormat="1" ht="99.75" customHeight="1" x14ac:dyDescent="0.25">
      <c r="A104" s="7"/>
      <c r="B104" s="12" t="s">
        <v>272</v>
      </c>
      <c r="C104" s="8" t="s">
        <v>89</v>
      </c>
      <c r="D104" s="9"/>
      <c r="E104" s="7" t="s">
        <v>241</v>
      </c>
      <c r="F104" s="7" t="s">
        <v>335</v>
      </c>
      <c r="G104" s="15">
        <v>149</v>
      </c>
      <c r="H104" s="45">
        <v>1.59</v>
      </c>
      <c r="I104" s="46">
        <f t="shared" si="10"/>
        <v>0</v>
      </c>
      <c r="J104" s="47">
        <v>1.39</v>
      </c>
      <c r="K104" s="46">
        <f t="shared" si="11"/>
        <v>0</v>
      </c>
      <c r="L104" s="48">
        <v>90</v>
      </c>
      <c r="M104" s="49">
        <f t="shared" si="13"/>
        <v>0</v>
      </c>
      <c r="N104" s="49"/>
      <c r="O104" s="57">
        <f t="shared" si="14"/>
        <v>0</v>
      </c>
    </row>
    <row r="105" spans="1:15" s="6" customFormat="1" ht="99.75" customHeight="1" x14ac:dyDescent="0.25">
      <c r="A105" s="7"/>
      <c r="B105" s="12" t="s">
        <v>270</v>
      </c>
      <c r="C105" s="8" t="s">
        <v>90</v>
      </c>
      <c r="D105" s="9"/>
      <c r="E105" s="7" t="s">
        <v>241</v>
      </c>
      <c r="F105" s="7" t="s">
        <v>335</v>
      </c>
      <c r="G105" s="15">
        <v>149</v>
      </c>
      <c r="H105" s="45">
        <v>1.59</v>
      </c>
      <c r="I105" s="46">
        <f t="shared" si="10"/>
        <v>0</v>
      </c>
      <c r="J105" s="47">
        <v>1.39</v>
      </c>
      <c r="K105" s="46">
        <f t="shared" si="11"/>
        <v>0</v>
      </c>
      <c r="L105" s="48">
        <v>90</v>
      </c>
      <c r="M105" s="49">
        <f>L105*N105</f>
        <v>0</v>
      </c>
      <c r="N105" s="49"/>
      <c r="O105" s="57">
        <f t="shared" si="14"/>
        <v>0</v>
      </c>
    </row>
    <row r="106" spans="1:15" s="6" customFormat="1" ht="99.75" customHeight="1" x14ac:dyDescent="0.25">
      <c r="A106" s="7"/>
      <c r="B106" s="12" t="s">
        <v>295</v>
      </c>
      <c r="C106" s="8" t="s">
        <v>91</v>
      </c>
      <c r="D106" s="9"/>
      <c r="E106" s="7" t="s">
        <v>241</v>
      </c>
      <c r="F106" s="7" t="s">
        <v>335</v>
      </c>
      <c r="G106" s="15">
        <v>149</v>
      </c>
      <c r="H106" s="45">
        <v>1.59</v>
      </c>
      <c r="I106" s="46">
        <f t="shared" si="10"/>
        <v>0</v>
      </c>
      <c r="J106" s="47">
        <v>1.39</v>
      </c>
      <c r="K106" s="46">
        <f t="shared" si="11"/>
        <v>0</v>
      </c>
      <c r="L106" s="48">
        <v>90</v>
      </c>
      <c r="M106" s="49">
        <f>L106*N106</f>
        <v>0</v>
      </c>
      <c r="N106" s="49"/>
      <c r="O106" s="57">
        <f t="shared" si="14"/>
        <v>0</v>
      </c>
    </row>
    <row r="107" spans="1:15" s="6" customFormat="1" ht="99.75" customHeight="1" x14ac:dyDescent="0.25">
      <c r="A107" s="7"/>
      <c r="B107" s="12" t="s">
        <v>275</v>
      </c>
      <c r="C107" s="8" t="s">
        <v>92</v>
      </c>
      <c r="D107" s="9"/>
      <c r="E107" s="7" t="s">
        <v>241</v>
      </c>
      <c r="F107" s="7" t="s">
        <v>335</v>
      </c>
      <c r="G107" s="15">
        <v>149</v>
      </c>
      <c r="H107" s="45">
        <v>1.59</v>
      </c>
      <c r="I107" s="46">
        <f t="shared" si="10"/>
        <v>0</v>
      </c>
      <c r="J107" s="47">
        <v>1.39</v>
      </c>
      <c r="K107" s="46">
        <f t="shared" si="11"/>
        <v>0</v>
      </c>
      <c r="L107" s="48">
        <v>90</v>
      </c>
      <c r="M107" s="49">
        <f t="shared" ref="M107" si="16">L107*N107</f>
        <v>0</v>
      </c>
      <c r="N107" s="49"/>
      <c r="O107" s="57">
        <f t="shared" si="14"/>
        <v>0</v>
      </c>
    </row>
    <row r="108" spans="1:15" s="6" customFormat="1" ht="99.75" customHeight="1" x14ac:dyDescent="0.25">
      <c r="A108" s="7"/>
      <c r="B108" s="12" t="s">
        <v>298</v>
      </c>
      <c r="C108" s="8" t="s">
        <v>93</v>
      </c>
      <c r="D108" s="9"/>
      <c r="E108" s="7" t="s">
        <v>241</v>
      </c>
      <c r="F108" s="7" t="s">
        <v>335</v>
      </c>
      <c r="G108" s="15">
        <v>149</v>
      </c>
      <c r="H108" s="45">
        <v>1.59</v>
      </c>
      <c r="I108" s="46">
        <f t="shared" si="10"/>
        <v>0</v>
      </c>
      <c r="J108" s="47">
        <v>1.39</v>
      </c>
      <c r="K108" s="46">
        <f t="shared" si="11"/>
        <v>0</v>
      </c>
      <c r="L108" s="48">
        <v>90</v>
      </c>
      <c r="M108" s="49">
        <f>L108*N108</f>
        <v>0</v>
      </c>
      <c r="N108" s="49"/>
      <c r="O108" s="57">
        <f t="shared" si="14"/>
        <v>0</v>
      </c>
    </row>
    <row r="109" spans="1:15" s="6" customFormat="1" ht="99.75" customHeight="1" x14ac:dyDescent="0.25">
      <c r="A109" s="7"/>
      <c r="B109" s="12" t="s">
        <v>314</v>
      </c>
      <c r="C109" s="8" t="s">
        <v>94</v>
      </c>
      <c r="D109" s="9"/>
      <c r="E109" s="7" t="s">
        <v>241</v>
      </c>
      <c r="F109" s="7" t="s">
        <v>335</v>
      </c>
      <c r="G109" s="15">
        <v>149</v>
      </c>
      <c r="H109" s="45">
        <v>1.59</v>
      </c>
      <c r="I109" s="46">
        <f t="shared" si="10"/>
        <v>0</v>
      </c>
      <c r="J109" s="47">
        <v>1.39</v>
      </c>
      <c r="K109" s="46">
        <f t="shared" si="11"/>
        <v>0</v>
      </c>
      <c r="L109" s="48">
        <v>90</v>
      </c>
      <c r="M109" s="49">
        <f>L109*N109</f>
        <v>0</v>
      </c>
      <c r="N109" s="49"/>
      <c r="O109" s="57">
        <f t="shared" si="14"/>
        <v>0</v>
      </c>
    </row>
    <row r="110" spans="1:15" s="6" customFormat="1" ht="99.75" customHeight="1" x14ac:dyDescent="0.25">
      <c r="A110" s="7"/>
      <c r="B110" s="12" t="s">
        <v>305</v>
      </c>
      <c r="C110" s="8" t="s">
        <v>95</v>
      </c>
      <c r="D110" s="9"/>
      <c r="E110" s="7" t="s">
        <v>241</v>
      </c>
      <c r="F110" s="7" t="s">
        <v>335</v>
      </c>
      <c r="G110" s="15">
        <v>149</v>
      </c>
      <c r="H110" s="45">
        <v>1.59</v>
      </c>
      <c r="I110" s="46">
        <f t="shared" si="10"/>
        <v>0</v>
      </c>
      <c r="J110" s="47">
        <v>1.39</v>
      </c>
      <c r="K110" s="46">
        <f t="shared" si="11"/>
        <v>0</v>
      </c>
      <c r="L110" s="48">
        <v>90</v>
      </c>
      <c r="M110" s="49">
        <f t="shared" ref="M110" si="17">L110*N110</f>
        <v>0</v>
      </c>
      <c r="N110" s="49"/>
      <c r="O110" s="57">
        <f t="shared" si="14"/>
        <v>0</v>
      </c>
    </row>
    <row r="111" spans="1:15" s="6" customFormat="1" ht="99.75" customHeight="1" x14ac:dyDescent="0.25">
      <c r="A111" s="7"/>
      <c r="B111" s="12" t="s">
        <v>296</v>
      </c>
      <c r="C111" s="8" t="s">
        <v>96</v>
      </c>
      <c r="D111" s="9"/>
      <c r="E111" s="7" t="s">
        <v>241</v>
      </c>
      <c r="F111" s="7" t="s">
        <v>335</v>
      </c>
      <c r="G111" s="15">
        <v>149</v>
      </c>
      <c r="H111" s="45">
        <v>1.59</v>
      </c>
      <c r="I111" s="46">
        <f t="shared" si="10"/>
        <v>0</v>
      </c>
      <c r="J111" s="47">
        <v>1.39</v>
      </c>
      <c r="K111" s="46">
        <f t="shared" si="11"/>
        <v>0</v>
      </c>
      <c r="L111" s="48">
        <v>90</v>
      </c>
      <c r="M111" s="49">
        <f>L111*N111</f>
        <v>0</v>
      </c>
      <c r="N111" s="49"/>
      <c r="O111" s="57">
        <f t="shared" si="14"/>
        <v>0</v>
      </c>
    </row>
    <row r="112" spans="1:15" s="6" customFormat="1" ht="99.75" customHeight="1" x14ac:dyDescent="0.25">
      <c r="A112" s="7"/>
      <c r="B112" s="12" t="s">
        <v>293</v>
      </c>
      <c r="C112" s="8" t="s">
        <v>97</v>
      </c>
      <c r="D112" s="9"/>
      <c r="E112" s="7" t="s">
        <v>241</v>
      </c>
      <c r="F112" s="7" t="s">
        <v>335</v>
      </c>
      <c r="G112" s="73">
        <v>206</v>
      </c>
      <c r="H112" s="45">
        <v>2.198</v>
      </c>
      <c r="I112" s="46">
        <f t="shared" si="10"/>
        <v>0</v>
      </c>
      <c r="J112" s="47">
        <v>1.92</v>
      </c>
      <c r="K112" s="46">
        <f t="shared" si="11"/>
        <v>0</v>
      </c>
      <c r="L112" s="48">
        <v>1.64</v>
      </c>
      <c r="M112" s="49">
        <f t="shared" si="13"/>
        <v>0</v>
      </c>
      <c r="N112" s="49"/>
      <c r="O112" s="57">
        <f t="shared" si="14"/>
        <v>0</v>
      </c>
    </row>
    <row r="113" spans="1:15" s="6" customFormat="1" ht="99.75" customHeight="1" x14ac:dyDescent="0.25">
      <c r="A113" s="7"/>
      <c r="B113" s="12" t="s">
        <v>294</v>
      </c>
      <c r="C113" s="8" t="s">
        <v>98</v>
      </c>
      <c r="D113" s="9"/>
      <c r="E113" s="7" t="s">
        <v>241</v>
      </c>
      <c r="F113" s="7" t="s">
        <v>335</v>
      </c>
      <c r="G113" s="15">
        <v>149</v>
      </c>
      <c r="H113" s="45">
        <v>1.59</v>
      </c>
      <c r="I113" s="46">
        <f t="shared" si="10"/>
        <v>0</v>
      </c>
      <c r="J113" s="47">
        <v>1.39</v>
      </c>
      <c r="K113" s="46">
        <f t="shared" si="11"/>
        <v>0</v>
      </c>
      <c r="L113" s="48">
        <v>90</v>
      </c>
      <c r="M113" s="49">
        <f>L113*N113</f>
        <v>0</v>
      </c>
      <c r="N113" s="49"/>
      <c r="O113" s="57">
        <f t="shared" si="14"/>
        <v>0</v>
      </c>
    </row>
    <row r="114" spans="1:15" s="6" customFormat="1" ht="99.75" customHeight="1" x14ac:dyDescent="0.25">
      <c r="A114" s="7"/>
      <c r="B114" s="12" t="s">
        <v>290</v>
      </c>
      <c r="C114" s="8" t="s">
        <v>99</v>
      </c>
      <c r="D114" s="9"/>
      <c r="E114" s="7" t="s">
        <v>241</v>
      </c>
      <c r="F114" s="7" t="s">
        <v>335</v>
      </c>
      <c r="G114" s="15">
        <v>149</v>
      </c>
      <c r="H114" s="45">
        <v>1.59</v>
      </c>
      <c r="I114" s="46">
        <f t="shared" si="10"/>
        <v>0</v>
      </c>
      <c r="J114" s="47">
        <v>1.39</v>
      </c>
      <c r="K114" s="46">
        <f t="shared" si="11"/>
        <v>0</v>
      </c>
      <c r="L114" s="48">
        <v>90</v>
      </c>
      <c r="M114" s="49">
        <f t="shared" si="13"/>
        <v>0</v>
      </c>
      <c r="N114" s="49"/>
      <c r="O114" s="57">
        <f t="shared" si="14"/>
        <v>0</v>
      </c>
    </row>
    <row r="115" spans="1:15" s="6" customFormat="1" ht="27.75" customHeight="1" x14ac:dyDescent="0.25">
      <c r="A115" s="10"/>
      <c r="B115" s="13"/>
      <c r="C115" s="10" t="s">
        <v>103</v>
      </c>
      <c r="D115" s="10"/>
      <c r="E115" s="10"/>
      <c r="F115" s="10"/>
      <c r="G115" s="17"/>
      <c r="H115" s="16"/>
      <c r="I115" s="16"/>
      <c r="J115" s="16"/>
      <c r="K115" s="16"/>
      <c r="L115" s="16"/>
      <c r="M115" s="16"/>
      <c r="N115" s="67"/>
      <c r="O115" s="57">
        <f t="shared" si="14"/>
        <v>0</v>
      </c>
    </row>
    <row r="116" spans="1:15" s="6" customFormat="1" ht="99.75" customHeight="1" x14ac:dyDescent="0.25">
      <c r="A116" s="7"/>
      <c r="B116" s="12" t="s">
        <v>274</v>
      </c>
      <c r="C116" s="8" t="s">
        <v>104</v>
      </c>
      <c r="D116" s="9"/>
      <c r="E116" s="7" t="s">
        <v>46</v>
      </c>
      <c r="F116" s="7" t="s">
        <v>336</v>
      </c>
      <c r="G116" s="15">
        <v>149</v>
      </c>
      <c r="H116" s="45">
        <v>1.59</v>
      </c>
      <c r="I116" s="46">
        <f t="shared" si="10"/>
        <v>0</v>
      </c>
      <c r="J116" s="47">
        <v>1.39</v>
      </c>
      <c r="K116" s="46">
        <f t="shared" si="11"/>
        <v>0</v>
      </c>
      <c r="L116" s="48">
        <v>90</v>
      </c>
      <c r="M116" s="49">
        <f t="shared" si="13"/>
        <v>0</v>
      </c>
      <c r="N116" s="49"/>
      <c r="O116" s="57">
        <f t="shared" si="14"/>
        <v>0</v>
      </c>
    </row>
    <row r="117" spans="1:15" s="6" customFormat="1" ht="99.75" customHeight="1" x14ac:dyDescent="0.25">
      <c r="A117" s="7"/>
      <c r="B117" s="12" t="s">
        <v>315</v>
      </c>
      <c r="C117" s="8" t="s">
        <v>105</v>
      </c>
      <c r="D117" s="9"/>
      <c r="E117" s="7" t="s">
        <v>46</v>
      </c>
      <c r="F117" s="7" t="s">
        <v>336</v>
      </c>
      <c r="G117" s="15">
        <v>149</v>
      </c>
      <c r="H117" s="45">
        <v>1.59</v>
      </c>
      <c r="I117" s="46">
        <f t="shared" si="10"/>
        <v>0</v>
      </c>
      <c r="J117" s="47">
        <v>1.39</v>
      </c>
      <c r="K117" s="46">
        <f t="shared" si="11"/>
        <v>0</v>
      </c>
      <c r="L117" s="48">
        <v>90</v>
      </c>
      <c r="M117" s="49">
        <f t="shared" si="13"/>
        <v>0</v>
      </c>
      <c r="N117" s="49"/>
      <c r="O117" s="57">
        <f t="shared" si="14"/>
        <v>0</v>
      </c>
    </row>
    <row r="118" spans="1:15" s="6" customFormat="1" ht="99.75" customHeight="1" x14ac:dyDescent="0.25">
      <c r="A118" s="7"/>
      <c r="B118" s="12" t="s">
        <v>276</v>
      </c>
      <c r="C118" s="8" t="s">
        <v>106</v>
      </c>
      <c r="D118" s="9"/>
      <c r="E118" s="7" t="s">
        <v>46</v>
      </c>
      <c r="F118" s="7" t="s">
        <v>336</v>
      </c>
      <c r="G118" s="15">
        <v>149</v>
      </c>
      <c r="H118" s="45">
        <v>1.59</v>
      </c>
      <c r="I118" s="46">
        <f t="shared" si="10"/>
        <v>0</v>
      </c>
      <c r="J118" s="47">
        <v>1.39</v>
      </c>
      <c r="K118" s="46">
        <f t="shared" si="11"/>
        <v>0</v>
      </c>
      <c r="L118" s="48">
        <v>90</v>
      </c>
      <c r="M118" s="49">
        <f t="shared" si="13"/>
        <v>0</v>
      </c>
      <c r="N118" s="49"/>
      <c r="O118" s="57">
        <f t="shared" si="14"/>
        <v>0</v>
      </c>
    </row>
    <row r="119" spans="1:15" s="6" customFormat="1" ht="99.75" customHeight="1" x14ac:dyDescent="0.25">
      <c r="A119" s="7"/>
      <c r="B119" s="12" t="s">
        <v>272</v>
      </c>
      <c r="C119" s="8" t="s">
        <v>107</v>
      </c>
      <c r="D119" s="9"/>
      <c r="E119" s="7" t="s">
        <v>46</v>
      </c>
      <c r="F119" s="7" t="s">
        <v>336</v>
      </c>
      <c r="G119" s="15">
        <v>149</v>
      </c>
      <c r="H119" s="45">
        <v>1.59</v>
      </c>
      <c r="I119" s="46">
        <f t="shared" si="10"/>
        <v>0</v>
      </c>
      <c r="J119" s="47">
        <v>1.39</v>
      </c>
      <c r="K119" s="46">
        <f t="shared" si="11"/>
        <v>0</v>
      </c>
      <c r="L119" s="48">
        <v>90</v>
      </c>
      <c r="M119" s="49">
        <f t="shared" si="13"/>
        <v>0</v>
      </c>
      <c r="N119" s="49"/>
      <c r="O119" s="57">
        <f t="shared" si="14"/>
        <v>0</v>
      </c>
    </row>
    <row r="120" spans="1:15" s="6" customFormat="1" ht="99.75" customHeight="1" x14ac:dyDescent="0.25">
      <c r="A120" s="7"/>
      <c r="B120" s="12" t="s">
        <v>316</v>
      </c>
      <c r="C120" s="8" t="s">
        <v>108</v>
      </c>
      <c r="D120" s="9"/>
      <c r="E120" s="7" t="s">
        <v>46</v>
      </c>
      <c r="F120" s="7" t="s">
        <v>336</v>
      </c>
      <c r="G120" s="15">
        <v>149</v>
      </c>
      <c r="H120" s="45">
        <v>1.59</v>
      </c>
      <c r="I120" s="46">
        <f t="shared" si="10"/>
        <v>0</v>
      </c>
      <c r="J120" s="47">
        <v>1.39</v>
      </c>
      <c r="K120" s="46">
        <f t="shared" si="11"/>
        <v>0</v>
      </c>
      <c r="L120" s="48">
        <v>90</v>
      </c>
      <c r="M120" s="49">
        <f t="shared" si="13"/>
        <v>0</v>
      </c>
      <c r="N120" s="49"/>
      <c r="O120" s="57">
        <f t="shared" si="14"/>
        <v>0</v>
      </c>
    </row>
    <row r="121" spans="1:15" s="6" customFormat="1" ht="99.75" customHeight="1" x14ac:dyDescent="0.25">
      <c r="A121" s="7"/>
      <c r="B121" s="12" t="s">
        <v>280</v>
      </c>
      <c r="C121" s="8" t="s">
        <v>109</v>
      </c>
      <c r="D121" s="9"/>
      <c r="E121" s="7" t="s">
        <v>46</v>
      </c>
      <c r="F121" s="7" t="s">
        <v>336</v>
      </c>
      <c r="G121" s="15">
        <v>149</v>
      </c>
      <c r="H121" s="45">
        <v>1.59</v>
      </c>
      <c r="I121" s="46">
        <f t="shared" si="10"/>
        <v>0</v>
      </c>
      <c r="J121" s="47">
        <v>1.39</v>
      </c>
      <c r="K121" s="46">
        <f t="shared" si="11"/>
        <v>0</v>
      </c>
      <c r="L121" s="48">
        <v>90</v>
      </c>
      <c r="M121" s="49">
        <f t="shared" si="13"/>
        <v>0</v>
      </c>
      <c r="N121" s="49"/>
      <c r="O121" s="57">
        <f t="shared" si="14"/>
        <v>0</v>
      </c>
    </row>
    <row r="122" spans="1:15" s="6" customFormat="1" ht="99.75" customHeight="1" x14ac:dyDescent="0.25">
      <c r="A122" s="7"/>
      <c r="B122" s="12" t="s">
        <v>288</v>
      </c>
      <c r="C122" s="8" t="s">
        <v>110</v>
      </c>
      <c r="D122" s="9"/>
      <c r="E122" s="7" t="s">
        <v>46</v>
      </c>
      <c r="F122" s="7" t="s">
        <v>336</v>
      </c>
      <c r="G122" s="73">
        <v>171</v>
      </c>
      <c r="H122" s="45">
        <v>1.8240000000000001</v>
      </c>
      <c r="I122" s="46">
        <f t="shared" si="10"/>
        <v>0</v>
      </c>
      <c r="J122" s="47">
        <v>1.5960000000000001</v>
      </c>
      <c r="K122" s="46">
        <f t="shared" si="11"/>
        <v>0</v>
      </c>
      <c r="L122" s="48">
        <v>1.3680000000000001</v>
      </c>
      <c r="M122" s="49">
        <f t="shared" si="13"/>
        <v>0</v>
      </c>
      <c r="N122" s="49"/>
      <c r="O122" s="57">
        <f t="shared" si="14"/>
        <v>0</v>
      </c>
    </row>
    <row r="123" spans="1:15" s="6" customFormat="1" ht="99.75" customHeight="1" x14ac:dyDescent="0.25">
      <c r="A123" s="7"/>
      <c r="B123" s="12" t="s">
        <v>298</v>
      </c>
      <c r="C123" s="8" t="s">
        <v>111</v>
      </c>
      <c r="D123" s="9"/>
      <c r="E123" s="7" t="s">
        <v>46</v>
      </c>
      <c r="F123" s="7" t="s">
        <v>336</v>
      </c>
      <c r="G123" s="73">
        <v>171</v>
      </c>
      <c r="H123" s="45">
        <v>1.8240000000000001</v>
      </c>
      <c r="I123" s="46">
        <f t="shared" si="10"/>
        <v>0</v>
      </c>
      <c r="J123" s="47">
        <v>1.5960000000000001</v>
      </c>
      <c r="K123" s="46">
        <f t="shared" si="11"/>
        <v>0</v>
      </c>
      <c r="L123" s="48">
        <v>1.3680000000000001</v>
      </c>
      <c r="M123" s="49">
        <f t="shared" si="13"/>
        <v>0</v>
      </c>
      <c r="N123" s="49"/>
      <c r="O123" s="57">
        <f t="shared" si="14"/>
        <v>0</v>
      </c>
    </row>
    <row r="124" spans="1:15" s="6" customFormat="1" ht="99.75" customHeight="1" x14ac:dyDescent="0.25">
      <c r="A124" s="7"/>
      <c r="B124" s="12" t="s">
        <v>301</v>
      </c>
      <c r="C124" s="8" t="s">
        <v>112</v>
      </c>
      <c r="D124" s="9"/>
      <c r="E124" s="7" t="s">
        <v>46</v>
      </c>
      <c r="F124" s="7" t="s">
        <v>336</v>
      </c>
      <c r="G124" s="73">
        <v>171</v>
      </c>
      <c r="H124" s="45">
        <v>1.8240000000000001</v>
      </c>
      <c r="I124" s="46">
        <f t="shared" si="10"/>
        <v>0</v>
      </c>
      <c r="J124" s="47">
        <v>1.5960000000000001</v>
      </c>
      <c r="K124" s="46">
        <f t="shared" si="11"/>
        <v>0</v>
      </c>
      <c r="L124" s="48">
        <v>1.3680000000000001</v>
      </c>
      <c r="M124" s="49">
        <f t="shared" si="13"/>
        <v>0</v>
      </c>
      <c r="N124" s="49"/>
      <c r="O124" s="57">
        <f t="shared" si="14"/>
        <v>0</v>
      </c>
    </row>
    <row r="125" spans="1:15" s="6" customFormat="1" ht="99.75" customHeight="1" x14ac:dyDescent="0.25">
      <c r="A125" s="7"/>
      <c r="B125" s="12" t="s">
        <v>273</v>
      </c>
      <c r="C125" s="8" t="s">
        <v>113</v>
      </c>
      <c r="D125" s="9"/>
      <c r="E125" s="7" t="s">
        <v>46</v>
      </c>
      <c r="F125" s="7" t="s">
        <v>336</v>
      </c>
      <c r="G125" s="15">
        <v>149</v>
      </c>
      <c r="H125" s="45">
        <v>1.59</v>
      </c>
      <c r="I125" s="46">
        <f t="shared" si="10"/>
        <v>0</v>
      </c>
      <c r="J125" s="47">
        <v>1.39</v>
      </c>
      <c r="K125" s="46">
        <f t="shared" si="11"/>
        <v>0</v>
      </c>
      <c r="L125" s="48">
        <v>90</v>
      </c>
      <c r="M125" s="49">
        <f t="shared" si="13"/>
        <v>0</v>
      </c>
      <c r="N125" s="49"/>
      <c r="O125" s="57">
        <f t="shared" si="14"/>
        <v>0</v>
      </c>
    </row>
    <row r="126" spans="1:15" s="6" customFormat="1" ht="99.75" customHeight="1" x14ac:dyDescent="0.25">
      <c r="A126" s="7"/>
      <c r="B126" s="12" t="s">
        <v>270</v>
      </c>
      <c r="C126" s="8" t="s">
        <v>114</v>
      </c>
      <c r="D126" s="9"/>
      <c r="E126" s="7" t="s">
        <v>46</v>
      </c>
      <c r="F126" s="7" t="s">
        <v>336</v>
      </c>
      <c r="G126" s="15">
        <v>149</v>
      </c>
      <c r="H126" s="45">
        <v>1.59</v>
      </c>
      <c r="I126" s="46">
        <f t="shared" si="10"/>
        <v>0</v>
      </c>
      <c r="J126" s="47">
        <v>1.39</v>
      </c>
      <c r="K126" s="46">
        <f t="shared" si="11"/>
        <v>0</v>
      </c>
      <c r="L126" s="48">
        <v>90</v>
      </c>
      <c r="M126" s="49">
        <f t="shared" si="13"/>
        <v>0</v>
      </c>
      <c r="N126" s="49"/>
      <c r="O126" s="57">
        <f t="shared" si="14"/>
        <v>0</v>
      </c>
    </row>
    <row r="127" spans="1:15" s="6" customFormat="1" ht="99.75" customHeight="1" x14ac:dyDescent="0.25">
      <c r="A127" s="7"/>
      <c r="B127" s="12" t="s">
        <v>293</v>
      </c>
      <c r="C127" s="8" t="s">
        <v>116</v>
      </c>
      <c r="D127" s="9"/>
      <c r="E127" s="7" t="s">
        <v>46</v>
      </c>
      <c r="F127" s="7" t="s">
        <v>336</v>
      </c>
      <c r="G127" s="15">
        <v>149</v>
      </c>
      <c r="H127" s="45">
        <v>1.59</v>
      </c>
      <c r="I127" s="46">
        <f t="shared" si="10"/>
        <v>0</v>
      </c>
      <c r="J127" s="47">
        <v>1.39</v>
      </c>
      <c r="K127" s="46">
        <f t="shared" si="11"/>
        <v>0</v>
      </c>
      <c r="L127" s="48">
        <v>90</v>
      </c>
      <c r="M127" s="49">
        <f t="shared" si="13"/>
        <v>0</v>
      </c>
      <c r="N127" s="49"/>
      <c r="O127" s="57">
        <f t="shared" si="14"/>
        <v>0</v>
      </c>
    </row>
    <row r="128" spans="1:15" s="6" customFormat="1" ht="99.75" customHeight="1" x14ac:dyDescent="0.25">
      <c r="A128" s="7"/>
      <c r="B128" s="12" t="s">
        <v>303</v>
      </c>
      <c r="C128" s="8" t="s">
        <v>115</v>
      </c>
      <c r="D128" s="9"/>
      <c r="E128" s="7" t="s">
        <v>46</v>
      </c>
      <c r="F128" s="7" t="s">
        <v>336</v>
      </c>
      <c r="G128" s="15">
        <v>149</v>
      </c>
      <c r="H128" s="45">
        <v>1.59</v>
      </c>
      <c r="I128" s="46">
        <f t="shared" si="10"/>
        <v>0</v>
      </c>
      <c r="J128" s="47">
        <v>1.39</v>
      </c>
      <c r="K128" s="46">
        <f t="shared" si="11"/>
        <v>0</v>
      </c>
      <c r="L128" s="48">
        <v>90</v>
      </c>
      <c r="M128" s="49">
        <f t="shared" si="13"/>
        <v>0</v>
      </c>
      <c r="N128" s="49"/>
      <c r="O128" s="57">
        <f t="shared" si="14"/>
        <v>0</v>
      </c>
    </row>
    <row r="129" spans="1:15" s="6" customFormat="1" ht="99.75" customHeight="1" x14ac:dyDescent="0.25">
      <c r="A129" s="7"/>
      <c r="B129" s="12" t="s">
        <v>286</v>
      </c>
      <c r="C129" s="8" t="s">
        <v>117</v>
      </c>
      <c r="D129" s="9"/>
      <c r="E129" s="7" t="s">
        <v>46</v>
      </c>
      <c r="F129" s="7" t="s">
        <v>336</v>
      </c>
      <c r="G129" s="15">
        <v>149</v>
      </c>
      <c r="H129" s="45">
        <v>1.59</v>
      </c>
      <c r="I129" s="46">
        <f t="shared" si="10"/>
        <v>0</v>
      </c>
      <c r="J129" s="47">
        <v>1.39</v>
      </c>
      <c r="K129" s="46">
        <f t="shared" si="11"/>
        <v>0</v>
      </c>
      <c r="L129" s="48">
        <v>90</v>
      </c>
      <c r="M129" s="49">
        <f t="shared" si="13"/>
        <v>0</v>
      </c>
      <c r="N129" s="49"/>
      <c r="O129" s="57">
        <f t="shared" si="14"/>
        <v>0</v>
      </c>
    </row>
    <row r="130" spans="1:15" s="6" customFormat="1" ht="99.75" customHeight="1" x14ac:dyDescent="0.25">
      <c r="A130" s="7"/>
      <c r="B130" s="12" t="s">
        <v>308</v>
      </c>
      <c r="C130" s="8" t="s">
        <v>118</v>
      </c>
      <c r="D130" s="9"/>
      <c r="E130" s="7" t="s">
        <v>46</v>
      </c>
      <c r="F130" s="7" t="s">
        <v>336</v>
      </c>
      <c r="G130" s="15">
        <v>149</v>
      </c>
      <c r="H130" s="45">
        <v>1.59</v>
      </c>
      <c r="I130" s="46">
        <f t="shared" si="10"/>
        <v>0</v>
      </c>
      <c r="J130" s="47">
        <v>1.39</v>
      </c>
      <c r="K130" s="46">
        <f t="shared" si="11"/>
        <v>0</v>
      </c>
      <c r="L130" s="48">
        <v>90</v>
      </c>
      <c r="M130" s="49">
        <f t="shared" si="13"/>
        <v>0</v>
      </c>
      <c r="N130" s="49"/>
      <c r="O130" s="57">
        <f t="shared" si="14"/>
        <v>0</v>
      </c>
    </row>
    <row r="131" spans="1:15" s="6" customFormat="1" ht="99.75" customHeight="1" x14ac:dyDescent="0.25">
      <c r="A131" s="7"/>
      <c r="B131" s="12" t="s">
        <v>304</v>
      </c>
      <c r="C131" s="8" t="s">
        <v>119</v>
      </c>
      <c r="D131" s="9"/>
      <c r="E131" s="7" t="s">
        <v>46</v>
      </c>
      <c r="F131" s="7" t="s">
        <v>336</v>
      </c>
      <c r="G131" s="15">
        <v>149</v>
      </c>
      <c r="H131" s="45">
        <v>1.59</v>
      </c>
      <c r="I131" s="46">
        <f t="shared" si="10"/>
        <v>0</v>
      </c>
      <c r="J131" s="47">
        <v>1.39</v>
      </c>
      <c r="K131" s="46">
        <f t="shared" si="11"/>
        <v>0</v>
      </c>
      <c r="L131" s="48">
        <v>90</v>
      </c>
      <c r="M131" s="49">
        <f t="shared" si="13"/>
        <v>0</v>
      </c>
      <c r="N131" s="49"/>
      <c r="O131" s="57">
        <f t="shared" si="14"/>
        <v>0</v>
      </c>
    </row>
    <row r="132" spans="1:15" s="6" customFormat="1" ht="27.75" customHeight="1" x14ac:dyDescent="0.25">
      <c r="A132" s="10"/>
      <c r="B132" s="13"/>
      <c r="C132" s="10" t="s">
        <v>120</v>
      </c>
      <c r="D132" s="10"/>
      <c r="E132" s="10"/>
      <c r="F132" s="10"/>
      <c r="G132" s="17"/>
      <c r="H132" s="16"/>
      <c r="I132" s="66"/>
      <c r="J132" s="16"/>
      <c r="K132" s="66"/>
      <c r="L132" s="16"/>
      <c r="M132" s="66"/>
      <c r="N132" s="67"/>
      <c r="O132" s="57">
        <f t="shared" si="14"/>
        <v>0</v>
      </c>
    </row>
    <row r="133" spans="1:15" s="6" customFormat="1" ht="99.75" customHeight="1" x14ac:dyDescent="0.25">
      <c r="A133" s="7"/>
      <c r="B133" s="12" t="s">
        <v>324</v>
      </c>
      <c r="C133" s="8" t="s">
        <v>121</v>
      </c>
      <c r="D133" s="9"/>
      <c r="E133" s="7" t="s">
        <v>242</v>
      </c>
      <c r="F133" s="7" t="s">
        <v>337</v>
      </c>
      <c r="G133" s="15">
        <v>149</v>
      </c>
      <c r="H133" s="45">
        <v>1.59</v>
      </c>
      <c r="I133" s="46">
        <f t="shared" si="10"/>
        <v>0</v>
      </c>
      <c r="J133" s="47">
        <v>1.39</v>
      </c>
      <c r="K133" s="46">
        <f t="shared" si="11"/>
        <v>0</v>
      </c>
      <c r="L133" s="48">
        <v>90</v>
      </c>
      <c r="M133" s="49">
        <f t="shared" si="13"/>
        <v>0</v>
      </c>
      <c r="N133" s="49"/>
      <c r="O133" s="57">
        <f t="shared" si="14"/>
        <v>0</v>
      </c>
    </row>
    <row r="134" spans="1:15" s="6" customFormat="1" ht="99.75" customHeight="1" x14ac:dyDescent="0.25">
      <c r="A134" s="7"/>
      <c r="B134" s="12" t="s">
        <v>325</v>
      </c>
      <c r="C134" s="8" t="s">
        <v>122</v>
      </c>
      <c r="D134" s="9"/>
      <c r="E134" s="7" t="s">
        <v>242</v>
      </c>
      <c r="F134" s="7" t="s">
        <v>337</v>
      </c>
      <c r="G134" s="15">
        <v>149</v>
      </c>
      <c r="H134" s="45">
        <v>1.59</v>
      </c>
      <c r="I134" s="46">
        <f t="shared" si="10"/>
        <v>0</v>
      </c>
      <c r="J134" s="47">
        <v>1.39</v>
      </c>
      <c r="K134" s="46">
        <f t="shared" si="11"/>
        <v>0</v>
      </c>
      <c r="L134" s="48">
        <v>90</v>
      </c>
      <c r="M134" s="49">
        <f t="shared" si="13"/>
        <v>0</v>
      </c>
      <c r="N134" s="49"/>
      <c r="O134" s="57">
        <f t="shared" si="14"/>
        <v>0</v>
      </c>
    </row>
    <row r="135" spans="1:15" s="6" customFormat="1" ht="99.75" customHeight="1" x14ac:dyDescent="0.25">
      <c r="A135" s="7"/>
      <c r="B135" s="12" t="s">
        <v>292</v>
      </c>
      <c r="C135" s="8" t="s">
        <v>123</v>
      </c>
      <c r="D135" s="9"/>
      <c r="E135" s="7" t="s">
        <v>242</v>
      </c>
      <c r="F135" s="7" t="s">
        <v>337</v>
      </c>
      <c r="G135" s="15">
        <v>149</v>
      </c>
      <c r="H135" s="45">
        <v>1.59</v>
      </c>
      <c r="I135" s="46">
        <f t="shared" si="10"/>
        <v>0</v>
      </c>
      <c r="J135" s="47">
        <v>1.39</v>
      </c>
      <c r="K135" s="46">
        <f t="shared" si="11"/>
        <v>0</v>
      </c>
      <c r="L135" s="48">
        <v>90</v>
      </c>
      <c r="M135" s="49">
        <f t="shared" si="13"/>
        <v>0</v>
      </c>
      <c r="N135" s="49"/>
      <c r="O135" s="57">
        <f t="shared" si="14"/>
        <v>0</v>
      </c>
    </row>
    <row r="136" spans="1:15" s="6" customFormat="1" ht="99.75" customHeight="1" x14ac:dyDescent="0.25">
      <c r="A136" s="7"/>
      <c r="B136" s="12" t="s">
        <v>326</v>
      </c>
      <c r="C136" s="8" t="s">
        <v>124</v>
      </c>
      <c r="D136" s="9"/>
      <c r="E136" s="7" t="s">
        <v>242</v>
      </c>
      <c r="F136" s="7" t="s">
        <v>337</v>
      </c>
      <c r="G136" s="15">
        <v>149</v>
      </c>
      <c r="H136" s="45">
        <v>1.59</v>
      </c>
      <c r="I136" s="46">
        <f t="shared" si="10"/>
        <v>0</v>
      </c>
      <c r="J136" s="47">
        <v>1.39</v>
      </c>
      <c r="K136" s="46">
        <f t="shared" si="11"/>
        <v>0</v>
      </c>
      <c r="L136" s="48">
        <v>90</v>
      </c>
      <c r="M136" s="49">
        <f t="shared" si="13"/>
        <v>0</v>
      </c>
      <c r="N136" s="49"/>
      <c r="O136" s="57">
        <f t="shared" si="14"/>
        <v>0</v>
      </c>
    </row>
    <row r="137" spans="1:15" s="6" customFormat="1" ht="27.75" customHeight="1" x14ac:dyDescent="0.25">
      <c r="A137" s="10"/>
      <c r="B137" s="13"/>
      <c r="C137" s="10" t="s">
        <v>125</v>
      </c>
      <c r="D137" s="10"/>
      <c r="E137" s="10"/>
      <c r="F137" s="10"/>
      <c r="G137" s="17"/>
      <c r="H137" s="16"/>
      <c r="I137" s="16"/>
      <c r="J137" s="16"/>
      <c r="K137" s="16"/>
      <c r="L137" s="16"/>
      <c r="M137" s="16"/>
      <c r="N137" s="67"/>
      <c r="O137" s="57">
        <f t="shared" si="14"/>
        <v>0</v>
      </c>
    </row>
    <row r="138" spans="1:15" s="6" customFormat="1" ht="99.75" customHeight="1" x14ac:dyDescent="0.25">
      <c r="A138" s="7"/>
      <c r="B138" s="12" t="s">
        <v>270</v>
      </c>
      <c r="C138" s="8" t="s">
        <v>126</v>
      </c>
      <c r="D138" s="9"/>
      <c r="E138" s="7" t="s">
        <v>243</v>
      </c>
      <c r="F138" s="7" t="s">
        <v>262</v>
      </c>
      <c r="G138" s="15">
        <v>149</v>
      </c>
      <c r="H138" s="45">
        <v>1.59</v>
      </c>
      <c r="I138" s="46">
        <f t="shared" si="10"/>
        <v>0</v>
      </c>
      <c r="J138" s="47">
        <v>1.39</v>
      </c>
      <c r="K138" s="46">
        <f t="shared" si="11"/>
        <v>0</v>
      </c>
      <c r="L138" s="48">
        <v>90</v>
      </c>
      <c r="M138" s="49">
        <f t="shared" si="13"/>
        <v>0</v>
      </c>
      <c r="N138" s="49"/>
      <c r="O138" s="57">
        <f t="shared" si="14"/>
        <v>0</v>
      </c>
    </row>
    <row r="139" spans="1:15" s="6" customFormat="1" ht="99.75" customHeight="1" x14ac:dyDescent="0.25">
      <c r="A139" s="7"/>
      <c r="B139" s="12" t="s">
        <v>271</v>
      </c>
      <c r="C139" s="8" t="s">
        <v>130</v>
      </c>
      <c r="D139" s="9"/>
      <c r="E139" s="7" t="s">
        <v>243</v>
      </c>
      <c r="F139" s="7" t="s">
        <v>262</v>
      </c>
      <c r="G139" s="15">
        <v>149</v>
      </c>
      <c r="H139" s="45">
        <v>1.59</v>
      </c>
      <c r="I139" s="46">
        <f t="shared" si="10"/>
        <v>0</v>
      </c>
      <c r="J139" s="47">
        <v>1.39</v>
      </c>
      <c r="K139" s="46">
        <f t="shared" si="11"/>
        <v>0</v>
      </c>
      <c r="L139" s="48">
        <v>90</v>
      </c>
      <c r="M139" s="49">
        <f t="shared" si="13"/>
        <v>0</v>
      </c>
      <c r="N139" s="49"/>
      <c r="O139" s="57">
        <f t="shared" si="14"/>
        <v>0</v>
      </c>
    </row>
    <row r="140" spans="1:15" s="6" customFormat="1" ht="99.75" customHeight="1" x14ac:dyDescent="0.25">
      <c r="A140" s="7"/>
      <c r="B140" s="12" t="s">
        <v>272</v>
      </c>
      <c r="C140" s="8" t="s">
        <v>127</v>
      </c>
      <c r="D140" s="9"/>
      <c r="E140" s="7" t="s">
        <v>243</v>
      </c>
      <c r="F140" s="7" t="s">
        <v>262</v>
      </c>
      <c r="G140" s="15">
        <v>149</v>
      </c>
      <c r="H140" s="45">
        <v>1.59</v>
      </c>
      <c r="I140" s="46">
        <f t="shared" si="10"/>
        <v>0</v>
      </c>
      <c r="J140" s="47">
        <v>1.39</v>
      </c>
      <c r="K140" s="46">
        <f t="shared" si="11"/>
        <v>0</v>
      </c>
      <c r="L140" s="48">
        <v>90</v>
      </c>
      <c r="M140" s="49">
        <f t="shared" si="13"/>
        <v>0</v>
      </c>
      <c r="N140" s="49"/>
      <c r="O140" s="57">
        <f t="shared" si="14"/>
        <v>0</v>
      </c>
    </row>
    <row r="141" spans="1:15" s="6" customFormat="1" ht="99.75" customHeight="1" x14ac:dyDescent="0.25">
      <c r="A141" s="7"/>
      <c r="B141" s="12" t="s">
        <v>273</v>
      </c>
      <c r="C141" s="8" t="s">
        <v>128</v>
      </c>
      <c r="D141" s="9"/>
      <c r="E141" s="7" t="s">
        <v>243</v>
      </c>
      <c r="F141" s="7" t="s">
        <v>262</v>
      </c>
      <c r="G141" s="73">
        <v>206</v>
      </c>
      <c r="H141" s="45">
        <v>2.198</v>
      </c>
      <c r="I141" s="46">
        <f t="shared" ref="I141:I204" si="18">H141*N141</f>
        <v>0</v>
      </c>
      <c r="J141" s="47">
        <v>1.92</v>
      </c>
      <c r="K141" s="46">
        <f t="shared" ref="K141:K204" si="19">J141*N141</f>
        <v>0</v>
      </c>
      <c r="L141" s="48">
        <v>1.64</v>
      </c>
      <c r="M141" s="49">
        <f t="shared" si="13"/>
        <v>0</v>
      </c>
      <c r="N141" s="49"/>
      <c r="O141" s="57">
        <f t="shared" si="14"/>
        <v>0</v>
      </c>
    </row>
    <row r="142" spans="1:15" s="6" customFormat="1" ht="99.75" customHeight="1" x14ac:dyDescent="0.25">
      <c r="A142" s="7"/>
      <c r="B142" s="12" t="s">
        <v>274</v>
      </c>
      <c r="C142" s="8" t="s">
        <v>129</v>
      </c>
      <c r="D142" s="9"/>
      <c r="E142" s="7" t="s">
        <v>243</v>
      </c>
      <c r="F142" s="7" t="s">
        <v>262</v>
      </c>
      <c r="G142" s="15">
        <v>149</v>
      </c>
      <c r="H142" s="45">
        <v>1.59</v>
      </c>
      <c r="I142" s="46">
        <f t="shared" si="18"/>
        <v>0</v>
      </c>
      <c r="J142" s="47">
        <v>1.39</v>
      </c>
      <c r="K142" s="46">
        <f t="shared" si="19"/>
        <v>0</v>
      </c>
      <c r="L142" s="48">
        <v>90</v>
      </c>
      <c r="M142" s="49">
        <f t="shared" si="13"/>
        <v>0</v>
      </c>
      <c r="N142" s="49"/>
      <c r="O142" s="57">
        <f t="shared" si="14"/>
        <v>0</v>
      </c>
    </row>
    <row r="143" spans="1:15" s="6" customFormat="1" ht="99.75" customHeight="1" x14ac:dyDescent="0.25">
      <c r="A143" s="7"/>
      <c r="B143" s="12" t="s">
        <v>275</v>
      </c>
      <c r="C143" s="8" t="s">
        <v>131</v>
      </c>
      <c r="D143" s="9"/>
      <c r="E143" s="7" t="s">
        <v>243</v>
      </c>
      <c r="F143" s="7" t="s">
        <v>262</v>
      </c>
      <c r="G143" s="15">
        <v>149</v>
      </c>
      <c r="H143" s="45">
        <v>1.59</v>
      </c>
      <c r="I143" s="46">
        <f t="shared" si="18"/>
        <v>0</v>
      </c>
      <c r="J143" s="47">
        <v>1.39</v>
      </c>
      <c r="K143" s="46">
        <f t="shared" si="19"/>
        <v>0</v>
      </c>
      <c r="L143" s="48">
        <v>90</v>
      </c>
      <c r="M143" s="49">
        <f t="shared" si="13"/>
        <v>0</v>
      </c>
      <c r="N143" s="49"/>
      <c r="O143" s="57">
        <f t="shared" si="14"/>
        <v>0</v>
      </c>
    </row>
    <row r="144" spans="1:15" s="6" customFormat="1" ht="99.75" customHeight="1" x14ac:dyDescent="0.25">
      <c r="A144" s="7"/>
      <c r="B144" s="12" t="s">
        <v>276</v>
      </c>
      <c r="C144" s="8" t="s">
        <v>133</v>
      </c>
      <c r="D144" s="9"/>
      <c r="E144" s="7" t="s">
        <v>243</v>
      </c>
      <c r="F144" s="7" t="s">
        <v>262</v>
      </c>
      <c r="G144" s="15">
        <v>149</v>
      </c>
      <c r="H144" s="45">
        <v>1.59</v>
      </c>
      <c r="I144" s="46">
        <f t="shared" si="18"/>
        <v>0</v>
      </c>
      <c r="J144" s="47">
        <v>1.39</v>
      </c>
      <c r="K144" s="46">
        <f t="shared" si="19"/>
        <v>0</v>
      </c>
      <c r="L144" s="48">
        <v>90</v>
      </c>
      <c r="M144" s="49">
        <f t="shared" si="13"/>
        <v>0</v>
      </c>
      <c r="N144" s="49"/>
      <c r="O144" s="57">
        <f t="shared" si="14"/>
        <v>0</v>
      </c>
    </row>
    <row r="145" spans="1:15" s="6" customFormat="1" ht="99.75" customHeight="1" x14ac:dyDescent="0.25">
      <c r="A145" s="7"/>
      <c r="B145" s="12" t="s">
        <v>277</v>
      </c>
      <c r="C145" s="8" t="s">
        <v>134</v>
      </c>
      <c r="D145" s="9"/>
      <c r="E145" s="7" t="s">
        <v>243</v>
      </c>
      <c r="F145" s="7" t="s">
        <v>262</v>
      </c>
      <c r="G145" s="73">
        <v>206</v>
      </c>
      <c r="H145" s="45">
        <v>2.198</v>
      </c>
      <c r="I145" s="46">
        <f t="shared" si="18"/>
        <v>0</v>
      </c>
      <c r="J145" s="47">
        <v>1.92</v>
      </c>
      <c r="K145" s="46">
        <f t="shared" si="19"/>
        <v>0</v>
      </c>
      <c r="L145" s="48">
        <v>1.64</v>
      </c>
      <c r="M145" s="49">
        <f t="shared" si="13"/>
        <v>0</v>
      </c>
      <c r="N145" s="49"/>
      <c r="O145" s="57">
        <f t="shared" si="14"/>
        <v>0</v>
      </c>
    </row>
    <row r="146" spans="1:15" s="6" customFormat="1" ht="99.75" customHeight="1" x14ac:dyDescent="0.25">
      <c r="A146" s="7"/>
      <c r="B146" s="12" t="s">
        <v>316</v>
      </c>
      <c r="C146" s="8" t="s">
        <v>135</v>
      </c>
      <c r="D146" s="9"/>
      <c r="E146" s="7" t="s">
        <v>243</v>
      </c>
      <c r="F146" s="7" t="s">
        <v>262</v>
      </c>
      <c r="G146" s="73">
        <v>206</v>
      </c>
      <c r="H146" s="45">
        <v>2.198</v>
      </c>
      <c r="I146" s="46">
        <f t="shared" si="18"/>
        <v>0</v>
      </c>
      <c r="J146" s="47">
        <v>1.92</v>
      </c>
      <c r="K146" s="46">
        <f t="shared" si="19"/>
        <v>0</v>
      </c>
      <c r="L146" s="48">
        <v>1.64</v>
      </c>
      <c r="M146" s="49">
        <f>L146*N146</f>
        <v>0</v>
      </c>
      <c r="N146" s="49"/>
      <c r="O146" s="57">
        <f t="shared" si="14"/>
        <v>0</v>
      </c>
    </row>
    <row r="147" spans="1:15" s="6" customFormat="1" ht="99.75" customHeight="1" x14ac:dyDescent="0.25">
      <c r="A147" s="7"/>
      <c r="B147" s="12" t="s">
        <v>304</v>
      </c>
      <c r="C147" s="8" t="s">
        <v>136</v>
      </c>
      <c r="D147" s="9"/>
      <c r="E147" s="7" t="s">
        <v>243</v>
      </c>
      <c r="F147" s="7" t="s">
        <v>262</v>
      </c>
      <c r="G147" s="73">
        <v>206</v>
      </c>
      <c r="H147" s="45">
        <v>2.198</v>
      </c>
      <c r="I147" s="46">
        <f t="shared" si="18"/>
        <v>0</v>
      </c>
      <c r="J147" s="47">
        <v>1.92</v>
      </c>
      <c r="K147" s="46">
        <f t="shared" si="19"/>
        <v>0</v>
      </c>
      <c r="L147" s="48">
        <v>1.64</v>
      </c>
      <c r="M147" s="49">
        <f t="shared" ref="M147" si="20">L147*N147</f>
        <v>0</v>
      </c>
      <c r="N147" s="49"/>
      <c r="O147" s="57">
        <f t="shared" si="14"/>
        <v>0</v>
      </c>
    </row>
    <row r="148" spans="1:15" s="6" customFormat="1" ht="99.75" customHeight="1" x14ac:dyDescent="0.25">
      <c r="A148" s="7"/>
      <c r="B148" s="12" t="s">
        <v>296</v>
      </c>
      <c r="C148" s="8" t="s">
        <v>137</v>
      </c>
      <c r="D148" s="9"/>
      <c r="E148" s="7" t="s">
        <v>243</v>
      </c>
      <c r="F148" s="7" t="s">
        <v>262</v>
      </c>
      <c r="G148" s="73">
        <v>206</v>
      </c>
      <c r="H148" s="45">
        <v>2.198</v>
      </c>
      <c r="I148" s="46">
        <f t="shared" si="18"/>
        <v>0</v>
      </c>
      <c r="J148" s="47">
        <v>1.92</v>
      </c>
      <c r="K148" s="46">
        <f t="shared" si="19"/>
        <v>0</v>
      </c>
      <c r="L148" s="48">
        <v>1.64</v>
      </c>
      <c r="M148" s="49">
        <f t="shared" si="13"/>
        <v>0</v>
      </c>
      <c r="N148" s="49"/>
      <c r="O148" s="57">
        <f t="shared" si="14"/>
        <v>0</v>
      </c>
    </row>
    <row r="149" spans="1:15" s="6" customFormat="1" ht="99.75" customHeight="1" x14ac:dyDescent="0.25">
      <c r="A149" s="7"/>
      <c r="B149" s="12" t="s">
        <v>317</v>
      </c>
      <c r="C149" s="8" t="s">
        <v>138</v>
      </c>
      <c r="D149" s="9"/>
      <c r="E149" s="7" t="s">
        <v>243</v>
      </c>
      <c r="F149" s="7" t="s">
        <v>262</v>
      </c>
      <c r="G149" s="73">
        <v>206</v>
      </c>
      <c r="H149" s="45">
        <v>2.198</v>
      </c>
      <c r="I149" s="46">
        <f t="shared" si="18"/>
        <v>0</v>
      </c>
      <c r="J149" s="47">
        <v>1.92</v>
      </c>
      <c r="K149" s="46">
        <f t="shared" si="19"/>
        <v>0</v>
      </c>
      <c r="L149" s="48">
        <v>1.64</v>
      </c>
      <c r="M149" s="49">
        <f t="shared" si="13"/>
        <v>0</v>
      </c>
      <c r="N149" s="49"/>
      <c r="O149" s="57">
        <f t="shared" si="14"/>
        <v>0</v>
      </c>
    </row>
    <row r="150" spans="1:15" s="6" customFormat="1" ht="99.75" customHeight="1" x14ac:dyDescent="0.25">
      <c r="A150" s="7"/>
      <c r="B150" s="12" t="s">
        <v>305</v>
      </c>
      <c r="C150" s="8" t="s">
        <v>139</v>
      </c>
      <c r="D150" s="9"/>
      <c r="E150" s="7" t="s">
        <v>243</v>
      </c>
      <c r="F150" s="7" t="s">
        <v>262</v>
      </c>
      <c r="G150" s="73">
        <v>206</v>
      </c>
      <c r="H150" s="45">
        <v>2.198</v>
      </c>
      <c r="I150" s="46">
        <f t="shared" si="18"/>
        <v>0</v>
      </c>
      <c r="J150" s="47">
        <v>1.92</v>
      </c>
      <c r="K150" s="46">
        <f t="shared" si="19"/>
        <v>0</v>
      </c>
      <c r="L150" s="48">
        <v>1.64</v>
      </c>
      <c r="M150" s="49">
        <f t="shared" ref="M150:M178" si="21">L150*N150</f>
        <v>0</v>
      </c>
      <c r="N150" s="49"/>
      <c r="O150" s="57">
        <f t="shared" si="14"/>
        <v>0</v>
      </c>
    </row>
    <row r="151" spans="1:15" s="6" customFormat="1" ht="99.75" customHeight="1" x14ac:dyDescent="0.25">
      <c r="A151" s="7"/>
      <c r="B151" s="12" t="s">
        <v>303</v>
      </c>
      <c r="C151" s="8" t="s">
        <v>140</v>
      </c>
      <c r="D151" s="9"/>
      <c r="E151" s="7" t="s">
        <v>243</v>
      </c>
      <c r="F151" s="7" t="s">
        <v>262</v>
      </c>
      <c r="G151" s="73">
        <v>206</v>
      </c>
      <c r="H151" s="45">
        <v>2.198</v>
      </c>
      <c r="I151" s="46">
        <f t="shared" si="18"/>
        <v>0</v>
      </c>
      <c r="J151" s="47">
        <v>1.92</v>
      </c>
      <c r="K151" s="46">
        <f t="shared" si="19"/>
        <v>0</v>
      </c>
      <c r="L151" s="48">
        <v>1.64</v>
      </c>
      <c r="M151" s="49">
        <f t="shared" si="21"/>
        <v>0</v>
      </c>
      <c r="N151" s="49"/>
      <c r="O151" s="57">
        <f t="shared" si="14"/>
        <v>0</v>
      </c>
    </row>
    <row r="152" spans="1:15" s="6" customFormat="1" ht="99.75" customHeight="1" x14ac:dyDescent="0.25">
      <c r="A152" s="7"/>
      <c r="B152" s="12" t="s">
        <v>314</v>
      </c>
      <c r="C152" s="8" t="s">
        <v>141</v>
      </c>
      <c r="D152" s="9"/>
      <c r="E152" s="7" t="s">
        <v>243</v>
      </c>
      <c r="F152" s="7" t="s">
        <v>262</v>
      </c>
      <c r="G152" s="73">
        <v>206</v>
      </c>
      <c r="H152" s="45">
        <v>2.198</v>
      </c>
      <c r="I152" s="46">
        <f t="shared" si="18"/>
        <v>0</v>
      </c>
      <c r="J152" s="47">
        <v>1.92</v>
      </c>
      <c r="K152" s="46">
        <f t="shared" si="19"/>
        <v>0</v>
      </c>
      <c r="L152" s="48">
        <v>1.64</v>
      </c>
      <c r="M152" s="49">
        <f t="shared" si="21"/>
        <v>0</v>
      </c>
      <c r="N152" s="49"/>
      <c r="O152" s="57">
        <f t="shared" ref="O152:O215" si="22">N145*1</f>
        <v>0</v>
      </c>
    </row>
    <row r="153" spans="1:15" s="6" customFormat="1" ht="99.75" customHeight="1" x14ac:dyDescent="0.25">
      <c r="A153" s="7"/>
      <c r="B153" s="12" t="s">
        <v>313</v>
      </c>
      <c r="C153" s="8" t="s">
        <v>142</v>
      </c>
      <c r="D153" s="9"/>
      <c r="E153" s="7" t="s">
        <v>243</v>
      </c>
      <c r="F153" s="7" t="s">
        <v>262</v>
      </c>
      <c r="G153" s="15">
        <v>149</v>
      </c>
      <c r="H153" s="45">
        <v>1.59</v>
      </c>
      <c r="I153" s="46">
        <f t="shared" si="18"/>
        <v>0</v>
      </c>
      <c r="J153" s="47">
        <v>1.39</v>
      </c>
      <c r="K153" s="46">
        <f t="shared" si="19"/>
        <v>0</v>
      </c>
      <c r="L153" s="48">
        <v>90</v>
      </c>
      <c r="M153" s="49">
        <f t="shared" si="21"/>
        <v>0</v>
      </c>
      <c r="N153" s="49"/>
      <c r="O153" s="57">
        <f t="shared" si="22"/>
        <v>0</v>
      </c>
    </row>
    <row r="154" spans="1:15" s="6" customFormat="1" ht="99.75" customHeight="1" x14ac:dyDescent="0.25">
      <c r="A154" s="7"/>
      <c r="B154" s="12" t="s">
        <v>318</v>
      </c>
      <c r="C154" s="8" t="s">
        <v>143</v>
      </c>
      <c r="D154" s="9"/>
      <c r="E154" s="7" t="s">
        <v>243</v>
      </c>
      <c r="F154" s="7" t="s">
        <v>262</v>
      </c>
      <c r="G154" s="15">
        <v>149</v>
      </c>
      <c r="H154" s="45">
        <v>1.59</v>
      </c>
      <c r="I154" s="46">
        <f t="shared" si="18"/>
        <v>0</v>
      </c>
      <c r="J154" s="47">
        <v>1.39</v>
      </c>
      <c r="K154" s="46">
        <f t="shared" si="19"/>
        <v>0</v>
      </c>
      <c r="L154" s="48">
        <v>90</v>
      </c>
      <c r="M154" s="49">
        <f>L154*N154</f>
        <v>0</v>
      </c>
      <c r="N154" s="49"/>
      <c r="O154" s="57">
        <f t="shared" si="22"/>
        <v>0</v>
      </c>
    </row>
    <row r="155" spans="1:15" s="6" customFormat="1" ht="99.75" customHeight="1" x14ac:dyDescent="0.25">
      <c r="A155" s="7"/>
      <c r="B155" s="12" t="s">
        <v>302</v>
      </c>
      <c r="C155" s="8" t="s">
        <v>144</v>
      </c>
      <c r="D155" s="9"/>
      <c r="E155" s="7" t="s">
        <v>243</v>
      </c>
      <c r="F155" s="7" t="s">
        <v>262</v>
      </c>
      <c r="G155" s="15">
        <v>149</v>
      </c>
      <c r="H155" s="45">
        <v>1.59</v>
      </c>
      <c r="I155" s="46">
        <f t="shared" si="18"/>
        <v>0</v>
      </c>
      <c r="J155" s="47">
        <v>1.39</v>
      </c>
      <c r="K155" s="46">
        <f t="shared" si="19"/>
        <v>0</v>
      </c>
      <c r="L155" s="48">
        <v>90</v>
      </c>
      <c r="M155" s="49">
        <f t="shared" ref="M155" si="23">L155*N155</f>
        <v>0</v>
      </c>
      <c r="N155" s="49"/>
      <c r="O155" s="57">
        <f t="shared" si="22"/>
        <v>0</v>
      </c>
    </row>
    <row r="156" spans="1:15" s="6" customFormat="1" ht="99.75" customHeight="1" x14ac:dyDescent="0.25">
      <c r="A156" s="7"/>
      <c r="B156" s="12" t="s">
        <v>298</v>
      </c>
      <c r="C156" s="8" t="s">
        <v>145</v>
      </c>
      <c r="D156" s="9"/>
      <c r="E156" s="7" t="s">
        <v>243</v>
      </c>
      <c r="F156" s="7" t="s">
        <v>262</v>
      </c>
      <c r="G156" s="73">
        <v>206</v>
      </c>
      <c r="H156" s="45">
        <v>2.198</v>
      </c>
      <c r="I156" s="46">
        <f t="shared" si="18"/>
        <v>0</v>
      </c>
      <c r="J156" s="47">
        <v>1.92</v>
      </c>
      <c r="K156" s="46">
        <f t="shared" si="19"/>
        <v>0</v>
      </c>
      <c r="L156" s="48">
        <v>1.64</v>
      </c>
      <c r="M156" s="49">
        <f t="shared" si="21"/>
        <v>0</v>
      </c>
      <c r="N156" s="49"/>
      <c r="O156" s="57">
        <f t="shared" si="22"/>
        <v>0</v>
      </c>
    </row>
    <row r="157" spans="1:15" s="6" customFormat="1" ht="99.75" customHeight="1" x14ac:dyDescent="0.25">
      <c r="A157" s="7"/>
      <c r="B157" s="12" t="s">
        <v>319</v>
      </c>
      <c r="C157" s="8" t="s">
        <v>132</v>
      </c>
      <c r="D157" s="9"/>
      <c r="E157" s="7" t="s">
        <v>243</v>
      </c>
      <c r="F157" s="7" t="s">
        <v>262</v>
      </c>
      <c r="G157" s="15">
        <v>149</v>
      </c>
      <c r="H157" s="45">
        <v>1.59</v>
      </c>
      <c r="I157" s="46">
        <f t="shared" si="18"/>
        <v>0</v>
      </c>
      <c r="J157" s="47">
        <v>1.39</v>
      </c>
      <c r="K157" s="46">
        <f t="shared" si="19"/>
        <v>0</v>
      </c>
      <c r="L157" s="48">
        <v>90</v>
      </c>
      <c r="M157" s="49">
        <f>L157*N157</f>
        <v>0</v>
      </c>
      <c r="N157" s="49"/>
      <c r="O157" s="57">
        <f t="shared" si="22"/>
        <v>0</v>
      </c>
    </row>
    <row r="158" spans="1:15" s="6" customFormat="1" ht="99.75" customHeight="1" x14ac:dyDescent="0.25">
      <c r="A158" s="7"/>
      <c r="B158" s="12" t="s">
        <v>301</v>
      </c>
      <c r="C158" s="8" t="s">
        <v>146</v>
      </c>
      <c r="D158" s="9"/>
      <c r="E158" s="7" t="s">
        <v>243</v>
      </c>
      <c r="F158" s="7" t="s">
        <v>262</v>
      </c>
      <c r="G158" s="15">
        <v>149</v>
      </c>
      <c r="H158" s="45">
        <v>1.59</v>
      </c>
      <c r="I158" s="46">
        <f t="shared" si="18"/>
        <v>0</v>
      </c>
      <c r="J158" s="47">
        <v>1.39</v>
      </c>
      <c r="K158" s="46">
        <f t="shared" si="19"/>
        <v>0</v>
      </c>
      <c r="L158" s="48">
        <v>90</v>
      </c>
      <c r="M158" s="49">
        <f t="shared" ref="M158" si="24">L158*N158</f>
        <v>0</v>
      </c>
      <c r="N158" s="49"/>
      <c r="O158" s="57">
        <f t="shared" si="22"/>
        <v>0</v>
      </c>
    </row>
    <row r="159" spans="1:15" s="6" customFormat="1" ht="99.75" customHeight="1" x14ac:dyDescent="0.25">
      <c r="A159" s="7"/>
      <c r="B159" s="12" t="s">
        <v>278</v>
      </c>
      <c r="C159" s="8" t="s">
        <v>147</v>
      </c>
      <c r="D159" s="9"/>
      <c r="E159" s="7" t="s">
        <v>243</v>
      </c>
      <c r="F159" s="7" t="s">
        <v>262</v>
      </c>
      <c r="G159" s="15">
        <v>149</v>
      </c>
      <c r="H159" s="45">
        <v>1.59</v>
      </c>
      <c r="I159" s="46">
        <f t="shared" si="18"/>
        <v>0</v>
      </c>
      <c r="J159" s="47">
        <v>1.39</v>
      </c>
      <c r="K159" s="46">
        <f t="shared" si="19"/>
        <v>0</v>
      </c>
      <c r="L159" s="48">
        <v>90</v>
      </c>
      <c r="M159" s="49">
        <f>L159*N159</f>
        <v>0</v>
      </c>
      <c r="N159" s="49"/>
      <c r="O159" s="57">
        <f t="shared" si="22"/>
        <v>0</v>
      </c>
    </row>
    <row r="160" spans="1:15" s="6" customFormat="1" ht="99.75" customHeight="1" x14ac:dyDescent="0.25">
      <c r="A160" s="7"/>
      <c r="B160" s="12" t="s">
        <v>279</v>
      </c>
      <c r="C160" s="8" t="s">
        <v>148</v>
      </c>
      <c r="D160" s="9"/>
      <c r="E160" s="7" t="s">
        <v>243</v>
      </c>
      <c r="F160" s="7" t="s">
        <v>262</v>
      </c>
      <c r="G160" s="15">
        <v>149</v>
      </c>
      <c r="H160" s="45">
        <v>1.59</v>
      </c>
      <c r="I160" s="46">
        <f t="shared" ref="I160" si="25">H160*N160</f>
        <v>0</v>
      </c>
      <c r="J160" s="47">
        <v>1.39</v>
      </c>
      <c r="K160" s="46">
        <f t="shared" ref="K160" si="26">J160*N160</f>
        <v>0</v>
      </c>
      <c r="L160" s="48">
        <v>90</v>
      </c>
      <c r="M160" s="49">
        <f>L160*N160</f>
        <v>0</v>
      </c>
      <c r="N160" s="49"/>
      <c r="O160" s="57">
        <f t="shared" ref="O160" si="27">N153*1</f>
        <v>0</v>
      </c>
    </row>
    <row r="161" spans="1:15" s="6" customFormat="1" ht="99.75" customHeight="1" x14ac:dyDescent="0.25">
      <c r="A161" s="7"/>
      <c r="B161" s="12" t="s">
        <v>280</v>
      </c>
      <c r="C161" s="8" t="s">
        <v>149</v>
      </c>
      <c r="D161" s="9"/>
      <c r="E161" s="7" t="s">
        <v>243</v>
      </c>
      <c r="F161" s="7" t="s">
        <v>262</v>
      </c>
      <c r="G161" s="15">
        <v>149</v>
      </c>
      <c r="H161" s="45">
        <v>1.59</v>
      </c>
      <c r="I161" s="46">
        <f t="shared" si="18"/>
        <v>0</v>
      </c>
      <c r="J161" s="47">
        <v>1.39</v>
      </c>
      <c r="K161" s="46">
        <f t="shared" si="19"/>
        <v>0</v>
      </c>
      <c r="L161" s="48">
        <v>90</v>
      </c>
      <c r="M161" s="49">
        <f>L161*N161</f>
        <v>0</v>
      </c>
      <c r="N161" s="49"/>
      <c r="O161" s="57">
        <f t="shared" si="22"/>
        <v>0</v>
      </c>
    </row>
    <row r="162" spans="1:15" s="6" customFormat="1" ht="27.75" customHeight="1" x14ac:dyDescent="0.25">
      <c r="A162" s="10"/>
      <c r="B162" s="13"/>
      <c r="C162" s="10" t="s">
        <v>150</v>
      </c>
      <c r="D162" s="10"/>
      <c r="E162" s="10"/>
      <c r="F162" s="10"/>
      <c r="G162" s="17"/>
      <c r="H162" s="16"/>
      <c r="I162" s="16"/>
      <c r="J162" s="16"/>
      <c r="K162" s="16"/>
      <c r="L162" s="16"/>
      <c r="M162" s="16"/>
      <c r="N162" s="67"/>
      <c r="O162" s="57">
        <f t="shared" si="22"/>
        <v>0</v>
      </c>
    </row>
    <row r="163" spans="1:15" s="6" customFormat="1" ht="99.75" customHeight="1" x14ac:dyDescent="0.25">
      <c r="A163" s="7"/>
      <c r="B163" s="12" t="s">
        <v>286</v>
      </c>
      <c r="C163" s="8" t="s">
        <v>151</v>
      </c>
      <c r="D163" s="9"/>
      <c r="E163" s="7" t="s">
        <v>244</v>
      </c>
      <c r="F163" s="7" t="s">
        <v>338</v>
      </c>
      <c r="G163" s="15">
        <v>149</v>
      </c>
      <c r="H163" s="45">
        <v>1.59</v>
      </c>
      <c r="I163" s="46">
        <f t="shared" si="18"/>
        <v>0</v>
      </c>
      <c r="J163" s="47">
        <v>1.39</v>
      </c>
      <c r="K163" s="46">
        <f t="shared" si="19"/>
        <v>0</v>
      </c>
      <c r="L163" s="48">
        <v>90</v>
      </c>
      <c r="M163" s="49">
        <f t="shared" ref="M163" si="28">L163*N163</f>
        <v>0</v>
      </c>
      <c r="N163" s="49"/>
      <c r="O163" s="57">
        <f t="shared" si="22"/>
        <v>0</v>
      </c>
    </row>
    <row r="164" spans="1:15" s="6" customFormat="1" ht="99.75" customHeight="1" x14ac:dyDescent="0.25">
      <c r="A164" s="7"/>
      <c r="B164" s="12" t="s">
        <v>294</v>
      </c>
      <c r="C164" s="8" t="s">
        <v>152</v>
      </c>
      <c r="D164" s="9"/>
      <c r="E164" s="7" t="s">
        <v>244</v>
      </c>
      <c r="F164" s="7" t="s">
        <v>338</v>
      </c>
      <c r="G164" s="15">
        <v>149</v>
      </c>
      <c r="H164" s="45">
        <v>1.59</v>
      </c>
      <c r="I164" s="46">
        <f t="shared" si="18"/>
        <v>0</v>
      </c>
      <c r="J164" s="47">
        <v>1.39</v>
      </c>
      <c r="K164" s="46">
        <f t="shared" si="19"/>
        <v>0</v>
      </c>
      <c r="L164" s="48">
        <v>90</v>
      </c>
      <c r="M164" s="49">
        <f t="shared" si="21"/>
        <v>0</v>
      </c>
      <c r="N164" s="49"/>
      <c r="O164" s="57">
        <f t="shared" si="22"/>
        <v>0</v>
      </c>
    </row>
    <row r="165" spans="1:15" s="6" customFormat="1" ht="99.75" customHeight="1" x14ac:dyDescent="0.25">
      <c r="A165" s="7"/>
      <c r="B165" s="12" t="s">
        <v>297</v>
      </c>
      <c r="C165" s="8" t="s">
        <v>153</v>
      </c>
      <c r="D165" s="9"/>
      <c r="E165" s="7" t="s">
        <v>244</v>
      </c>
      <c r="F165" s="7" t="s">
        <v>338</v>
      </c>
      <c r="G165" s="15">
        <v>149</v>
      </c>
      <c r="H165" s="45">
        <v>1.59</v>
      </c>
      <c r="I165" s="46">
        <f t="shared" si="18"/>
        <v>0</v>
      </c>
      <c r="J165" s="47">
        <v>1.39</v>
      </c>
      <c r="K165" s="46">
        <f t="shared" si="19"/>
        <v>0</v>
      </c>
      <c r="L165" s="48">
        <v>90</v>
      </c>
      <c r="M165" s="49">
        <f t="shared" si="21"/>
        <v>0</v>
      </c>
      <c r="N165" s="49"/>
      <c r="O165" s="57">
        <f t="shared" si="22"/>
        <v>0</v>
      </c>
    </row>
    <row r="166" spans="1:15" s="6" customFormat="1" ht="99.75" customHeight="1" x14ac:dyDescent="0.25">
      <c r="A166" s="7"/>
      <c r="B166" s="12" t="s">
        <v>295</v>
      </c>
      <c r="C166" s="8" t="s">
        <v>154</v>
      </c>
      <c r="D166" s="9"/>
      <c r="E166" s="7" t="s">
        <v>244</v>
      </c>
      <c r="F166" s="7" t="s">
        <v>338</v>
      </c>
      <c r="G166" s="15">
        <v>149</v>
      </c>
      <c r="H166" s="45">
        <v>1.59</v>
      </c>
      <c r="I166" s="46">
        <f t="shared" si="18"/>
        <v>0</v>
      </c>
      <c r="J166" s="47">
        <v>1.39</v>
      </c>
      <c r="K166" s="46">
        <f t="shared" si="19"/>
        <v>0</v>
      </c>
      <c r="L166" s="48">
        <v>90</v>
      </c>
      <c r="M166" s="49">
        <f t="shared" si="21"/>
        <v>0</v>
      </c>
      <c r="N166" s="49"/>
      <c r="O166" s="57">
        <f t="shared" si="22"/>
        <v>0</v>
      </c>
    </row>
    <row r="167" spans="1:15" s="6" customFormat="1" ht="99.75" customHeight="1" x14ac:dyDescent="0.25">
      <c r="A167" s="7"/>
      <c r="B167" s="12" t="s">
        <v>292</v>
      </c>
      <c r="C167" s="8" t="s">
        <v>155</v>
      </c>
      <c r="D167" s="9"/>
      <c r="E167" s="7" t="s">
        <v>244</v>
      </c>
      <c r="F167" s="7" t="s">
        <v>338</v>
      </c>
      <c r="G167" s="15">
        <v>149</v>
      </c>
      <c r="H167" s="45">
        <v>1.59</v>
      </c>
      <c r="I167" s="46">
        <f t="shared" si="18"/>
        <v>0</v>
      </c>
      <c r="J167" s="47">
        <v>1.39</v>
      </c>
      <c r="K167" s="46">
        <f t="shared" si="19"/>
        <v>0</v>
      </c>
      <c r="L167" s="48">
        <v>90</v>
      </c>
      <c r="M167" s="49">
        <f t="shared" si="21"/>
        <v>0</v>
      </c>
      <c r="N167" s="49"/>
      <c r="O167" s="57">
        <f t="shared" si="22"/>
        <v>0</v>
      </c>
    </row>
    <row r="168" spans="1:15" s="6" customFormat="1" ht="99.75" customHeight="1" x14ac:dyDescent="0.25">
      <c r="A168" s="7"/>
      <c r="B168" s="12" t="s">
        <v>305</v>
      </c>
      <c r="C168" s="8" t="s">
        <v>156</v>
      </c>
      <c r="D168" s="9"/>
      <c r="E168" s="7" t="s">
        <v>244</v>
      </c>
      <c r="F168" s="7" t="s">
        <v>338</v>
      </c>
      <c r="G168" s="73">
        <v>206</v>
      </c>
      <c r="H168" s="45">
        <v>2.198</v>
      </c>
      <c r="I168" s="46">
        <f t="shared" si="18"/>
        <v>0</v>
      </c>
      <c r="J168" s="47">
        <v>1.92</v>
      </c>
      <c r="K168" s="46">
        <f t="shared" si="19"/>
        <v>0</v>
      </c>
      <c r="L168" s="48">
        <v>1.64</v>
      </c>
      <c r="M168" s="49">
        <f t="shared" si="21"/>
        <v>0</v>
      </c>
      <c r="N168" s="49"/>
      <c r="O168" s="57">
        <f t="shared" si="22"/>
        <v>0</v>
      </c>
    </row>
    <row r="169" spans="1:15" s="6" customFormat="1" ht="99.75" customHeight="1" x14ac:dyDescent="0.25">
      <c r="A169" s="7"/>
      <c r="B169" s="12" t="s">
        <v>288</v>
      </c>
      <c r="C169" s="8" t="s">
        <v>157</v>
      </c>
      <c r="D169" s="9"/>
      <c r="E169" s="7" t="s">
        <v>244</v>
      </c>
      <c r="F169" s="7" t="s">
        <v>338</v>
      </c>
      <c r="G169" s="15">
        <v>149</v>
      </c>
      <c r="H169" s="45">
        <v>1.59</v>
      </c>
      <c r="I169" s="46">
        <f t="shared" si="18"/>
        <v>0</v>
      </c>
      <c r="J169" s="47">
        <v>1.39</v>
      </c>
      <c r="K169" s="46">
        <f t="shared" si="19"/>
        <v>0</v>
      </c>
      <c r="L169" s="48">
        <v>90</v>
      </c>
      <c r="M169" s="49">
        <f t="shared" si="21"/>
        <v>0</v>
      </c>
      <c r="N169" s="49"/>
      <c r="O169" s="57">
        <f t="shared" si="22"/>
        <v>0</v>
      </c>
    </row>
    <row r="170" spans="1:15" s="6" customFormat="1" ht="99.75" customHeight="1" x14ac:dyDescent="0.25">
      <c r="A170" s="7"/>
      <c r="B170" s="12" t="s">
        <v>287</v>
      </c>
      <c r="C170" s="8" t="s">
        <v>158</v>
      </c>
      <c r="D170" s="9"/>
      <c r="E170" s="7" t="s">
        <v>244</v>
      </c>
      <c r="F170" s="7" t="s">
        <v>338</v>
      </c>
      <c r="G170" s="15">
        <v>149</v>
      </c>
      <c r="H170" s="45">
        <v>1.59</v>
      </c>
      <c r="I170" s="46">
        <f t="shared" si="18"/>
        <v>0</v>
      </c>
      <c r="J170" s="47">
        <v>1.39</v>
      </c>
      <c r="K170" s="46">
        <f t="shared" si="19"/>
        <v>0</v>
      </c>
      <c r="L170" s="48">
        <v>90</v>
      </c>
      <c r="M170" s="49">
        <f t="shared" si="21"/>
        <v>0</v>
      </c>
      <c r="N170" s="60"/>
      <c r="O170" s="57">
        <f t="shared" si="22"/>
        <v>0</v>
      </c>
    </row>
    <row r="171" spans="1:15" s="6" customFormat="1" ht="99.75" customHeight="1" x14ac:dyDescent="0.25">
      <c r="A171" s="7"/>
      <c r="B171" s="12" t="s">
        <v>300</v>
      </c>
      <c r="C171" s="8" t="s">
        <v>159</v>
      </c>
      <c r="D171" s="9"/>
      <c r="E171" s="7" t="s">
        <v>244</v>
      </c>
      <c r="F171" s="7" t="s">
        <v>338</v>
      </c>
      <c r="G171" s="15">
        <v>149</v>
      </c>
      <c r="H171" s="45">
        <v>1.59</v>
      </c>
      <c r="I171" s="46">
        <f t="shared" si="18"/>
        <v>0</v>
      </c>
      <c r="J171" s="47">
        <v>1.39</v>
      </c>
      <c r="K171" s="46">
        <f t="shared" si="19"/>
        <v>0</v>
      </c>
      <c r="L171" s="48">
        <v>90</v>
      </c>
      <c r="M171" s="49">
        <f t="shared" si="21"/>
        <v>0</v>
      </c>
      <c r="N171" s="49"/>
      <c r="O171" s="57">
        <f t="shared" si="22"/>
        <v>0</v>
      </c>
    </row>
    <row r="172" spans="1:15" s="6" customFormat="1" ht="99.75" customHeight="1" x14ac:dyDescent="0.25">
      <c r="A172" s="7"/>
      <c r="B172" s="12" t="s">
        <v>304</v>
      </c>
      <c r="C172" s="8" t="s">
        <v>160</v>
      </c>
      <c r="D172" s="9"/>
      <c r="E172" s="7" t="s">
        <v>244</v>
      </c>
      <c r="F172" s="7" t="s">
        <v>338</v>
      </c>
      <c r="G172" s="15">
        <v>149</v>
      </c>
      <c r="H172" s="45">
        <v>1.59</v>
      </c>
      <c r="I172" s="46">
        <f t="shared" si="18"/>
        <v>0</v>
      </c>
      <c r="J172" s="47">
        <v>1.39</v>
      </c>
      <c r="K172" s="46">
        <f t="shared" si="19"/>
        <v>0</v>
      </c>
      <c r="L172" s="48">
        <v>90</v>
      </c>
      <c r="M172" s="49">
        <f t="shared" si="21"/>
        <v>0</v>
      </c>
      <c r="N172" s="49"/>
      <c r="O172" s="57">
        <f t="shared" si="22"/>
        <v>0</v>
      </c>
    </row>
    <row r="173" spans="1:15" s="6" customFormat="1" ht="99.75" customHeight="1" x14ac:dyDescent="0.25">
      <c r="A173" s="7"/>
      <c r="B173" s="12" t="s">
        <v>273</v>
      </c>
      <c r="C173" s="8" t="s">
        <v>161</v>
      </c>
      <c r="D173" s="9"/>
      <c r="E173" s="7" t="s">
        <v>244</v>
      </c>
      <c r="F173" s="7" t="s">
        <v>338</v>
      </c>
      <c r="G173" s="15">
        <v>149</v>
      </c>
      <c r="H173" s="45">
        <v>1.59</v>
      </c>
      <c r="I173" s="46">
        <f t="shared" si="18"/>
        <v>0</v>
      </c>
      <c r="J173" s="47">
        <v>1.39</v>
      </c>
      <c r="K173" s="46">
        <f t="shared" si="19"/>
        <v>0</v>
      </c>
      <c r="L173" s="48">
        <v>90</v>
      </c>
      <c r="M173" s="49">
        <f t="shared" si="21"/>
        <v>0</v>
      </c>
      <c r="N173" s="49"/>
      <c r="O173" s="57">
        <f t="shared" si="22"/>
        <v>0</v>
      </c>
    </row>
    <row r="174" spans="1:15" s="6" customFormat="1" ht="27.75" customHeight="1" x14ac:dyDescent="0.25">
      <c r="A174" s="10"/>
      <c r="B174" s="13"/>
      <c r="C174" s="10" t="s">
        <v>162</v>
      </c>
      <c r="D174" s="10"/>
      <c r="E174" s="10"/>
      <c r="F174" s="10"/>
      <c r="G174" s="17"/>
      <c r="H174" s="16"/>
      <c r="I174" s="16"/>
      <c r="J174" s="16"/>
      <c r="K174" s="16"/>
      <c r="L174" s="16"/>
      <c r="M174" s="16"/>
      <c r="N174" s="67"/>
      <c r="O174" s="57">
        <f t="shared" si="22"/>
        <v>0</v>
      </c>
    </row>
    <row r="175" spans="1:15" s="6" customFormat="1" ht="99.75" customHeight="1" x14ac:dyDescent="0.25">
      <c r="A175" s="7"/>
      <c r="B175" s="12" t="s">
        <v>270</v>
      </c>
      <c r="C175" s="8" t="s">
        <v>163</v>
      </c>
      <c r="D175" s="9"/>
      <c r="E175" s="7" t="s">
        <v>245</v>
      </c>
      <c r="F175" s="7" t="s">
        <v>264</v>
      </c>
      <c r="G175" s="73">
        <v>206</v>
      </c>
      <c r="H175" s="45">
        <v>2.198</v>
      </c>
      <c r="I175" s="46">
        <f t="shared" si="18"/>
        <v>0</v>
      </c>
      <c r="J175" s="47">
        <v>1.92</v>
      </c>
      <c r="K175" s="46">
        <f t="shared" si="19"/>
        <v>0</v>
      </c>
      <c r="L175" s="48">
        <v>1.64</v>
      </c>
      <c r="M175" s="49">
        <f t="shared" si="21"/>
        <v>0</v>
      </c>
      <c r="N175" s="49"/>
      <c r="O175" s="57">
        <f t="shared" si="22"/>
        <v>0</v>
      </c>
    </row>
    <row r="176" spans="1:15" s="6" customFormat="1" ht="99.75" customHeight="1" x14ac:dyDescent="0.25">
      <c r="A176" s="7"/>
      <c r="B176" s="12" t="s">
        <v>271</v>
      </c>
      <c r="C176" s="8" t="s">
        <v>164</v>
      </c>
      <c r="D176" s="9"/>
      <c r="E176" s="7" t="s">
        <v>245</v>
      </c>
      <c r="F176" s="7" t="s">
        <v>264</v>
      </c>
      <c r="G176" s="73">
        <v>206</v>
      </c>
      <c r="H176" s="45">
        <v>2.198</v>
      </c>
      <c r="I176" s="46">
        <f t="shared" si="18"/>
        <v>0</v>
      </c>
      <c r="J176" s="47">
        <v>1.92</v>
      </c>
      <c r="K176" s="46">
        <f t="shared" si="19"/>
        <v>0</v>
      </c>
      <c r="L176" s="48">
        <v>1.64</v>
      </c>
      <c r="M176" s="49">
        <f t="shared" si="21"/>
        <v>0</v>
      </c>
      <c r="N176" s="49"/>
      <c r="O176" s="57">
        <f t="shared" si="22"/>
        <v>0</v>
      </c>
    </row>
    <row r="177" spans="1:15" s="6" customFormat="1" ht="99.75" customHeight="1" x14ac:dyDescent="0.25">
      <c r="A177" s="7"/>
      <c r="B177" s="12" t="s">
        <v>272</v>
      </c>
      <c r="C177" s="8" t="s">
        <v>165</v>
      </c>
      <c r="D177" s="9"/>
      <c r="E177" s="7" t="s">
        <v>245</v>
      </c>
      <c r="F177" s="7" t="s">
        <v>264</v>
      </c>
      <c r="G177" s="73">
        <v>206</v>
      </c>
      <c r="H177" s="45">
        <v>2.198</v>
      </c>
      <c r="I177" s="46">
        <f t="shared" si="18"/>
        <v>0</v>
      </c>
      <c r="J177" s="47">
        <v>1.92</v>
      </c>
      <c r="K177" s="46">
        <f t="shared" si="19"/>
        <v>0</v>
      </c>
      <c r="L177" s="48">
        <v>1.64</v>
      </c>
      <c r="M177" s="49">
        <f t="shared" si="21"/>
        <v>0</v>
      </c>
      <c r="N177" s="49"/>
      <c r="O177" s="57">
        <f t="shared" si="22"/>
        <v>0</v>
      </c>
    </row>
    <row r="178" spans="1:15" s="6" customFormat="1" ht="99.75" customHeight="1" x14ac:dyDescent="0.25">
      <c r="A178" s="7"/>
      <c r="B178" s="12" t="s">
        <v>273</v>
      </c>
      <c r="C178" s="8" t="s">
        <v>166</v>
      </c>
      <c r="D178" s="9"/>
      <c r="E178" s="7" t="s">
        <v>245</v>
      </c>
      <c r="F178" s="7" t="s">
        <v>264</v>
      </c>
      <c r="G178" s="15">
        <v>149</v>
      </c>
      <c r="H178" s="45">
        <v>1.59</v>
      </c>
      <c r="I178" s="46">
        <f t="shared" si="18"/>
        <v>0</v>
      </c>
      <c r="J178" s="47">
        <v>1.39</v>
      </c>
      <c r="K178" s="46">
        <f t="shared" si="19"/>
        <v>0</v>
      </c>
      <c r="L178" s="48">
        <v>90</v>
      </c>
      <c r="M178" s="49">
        <f t="shared" si="21"/>
        <v>0</v>
      </c>
      <c r="N178" s="49"/>
      <c r="O178" s="57">
        <f t="shared" si="22"/>
        <v>0</v>
      </c>
    </row>
    <row r="179" spans="1:15" s="6" customFormat="1" ht="99.75" customHeight="1" x14ac:dyDescent="0.25">
      <c r="A179" s="7"/>
      <c r="B179" s="12" t="s">
        <v>274</v>
      </c>
      <c r="C179" s="8" t="s">
        <v>167</v>
      </c>
      <c r="D179" s="9"/>
      <c r="E179" s="7" t="s">
        <v>245</v>
      </c>
      <c r="F179" s="7" t="s">
        <v>264</v>
      </c>
      <c r="G179" s="73">
        <v>206</v>
      </c>
      <c r="H179" s="45">
        <v>2.198</v>
      </c>
      <c r="I179" s="46">
        <f t="shared" si="18"/>
        <v>0</v>
      </c>
      <c r="J179" s="47">
        <v>1.92</v>
      </c>
      <c r="K179" s="46">
        <f t="shared" si="19"/>
        <v>0</v>
      </c>
      <c r="L179" s="48">
        <v>1.64</v>
      </c>
      <c r="M179" s="49">
        <f>L179*N179</f>
        <v>0</v>
      </c>
      <c r="N179" s="49"/>
      <c r="O179" s="57">
        <f t="shared" si="22"/>
        <v>0</v>
      </c>
    </row>
    <row r="180" spans="1:15" s="6" customFormat="1" ht="99.75" customHeight="1" x14ac:dyDescent="0.25">
      <c r="A180" s="7"/>
      <c r="B180" s="12" t="s">
        <v>275</v>
      </c>
      <c r="C180" s="8" t="s">
        <v>168</v>
      </c>
      <c r="D180" s="9"/>
      <c r="E180" s="7" t="s">
        <v>245</v>
      </c>
      <c r="F180" s="7" t="s">
        <v>264</v>
      </c>
      <c r="G180" s="73">
        <v>206</v>
      </c>
      <c r="H180" s="45">
        <v>2.198</v>
      </c>
      <c r="I180" s="46">
        <f t="shared" si="18"/>
        <v>0</v>
      </c>
      <c r="J180" s="47">
        <v>1.92</v>
      </c>
      <c r="K180" s="46">
        <f t="shared" si="19"/>
        <v>0</v>
      </c>
      <c r="L180" s="48">
        <v>1.64</v>
      </c>
      <c r="M180" s="49">
        <f t="shared" ref="M180:M243" si="29">L180*N180</f>
        <v>0</v>
      </c>
      <c r="N180" s="49"/>
      <c r="O180" s="57">
        <f t="shared" si="22"/>
        <v>0</v>
      </c>
    </row>
    <row r="181" spans="1:15" s="6" customFormat="1" ht="99.75" customHeight="1" x14ac:dyDescent="0.25">
      <c r="A181" s="7"/>
      <c r="B181" s="12" t="s">
        <v>276</v>
      </c>
      <c r="C181" s="8" t="s">
        <v>169</v>
      </c>
      <c r="D181" s="9"/>
      <c r="E181" s="7" t="s">
        <v>245</v>
      </c>
      <c r="F181" s="7" t="s">
        <v>264</v>
      </c>
      <c r="G181" s="15">
        <v>149</v>
      </c>
      <c r="H181" s="45">
        <v>1.59</v>
      </c>
      <c r="I181" s="46">
        <f t="shared" si="18"/>
        <v>0</v>
      </c>
      <c r="J181" s="47">
        <v>1.39</v>
      </c>
      <c r="K181" s="46">
        <f t="shared" si="19"/>
        <v>0</v>
      </c>
      <c r="L181" s="48">
        <v>90</v>
      </c>
      <c r="M181" s="49">
        <f t="shared" si="29"/>
        <v>0</v>
      </c>
      <c r="N181" s="49"/>
      <c r="O181" s="57">
        <f t="shared" si="22"/>
        <v>0</v>
      </c>
    </row>
    <row r="182" spans="1:15" s="6" customFormat="1" ht="99.75" customHeight="1" x14ac:dyDescent="0.25">
      <c r="A182" s="7"/>
      <c r="B182" s="12" t="s">
        <v>277</v>
      </c>
      <c r="C182" s="8" t="s">
        <v>234</v>
      </c>
      <c r="D182" s="9"/>
      <c r="E182" s="7" t="s">
        <v>245</v>
      </c>
      <c r="F182" s="7" t="s">
        <v>264</v>
      </c>
      <c r="G182" s="15">
        <v>149</v>
      </c>
      <c r="H182" s="45">
        <v>1.59</v>
      </c>
      <c r="I182" s="46">
        <f t="shared" si="18"/>
        <v>0</v>
      </c>
      <c r="J182" s="47">
        <v>1.39</v>
      </c>
      <c r="K182" s="46">
        <f t="shared" si="19"/>
        <v>0</v>
      </c>
      <c r="L182" s="48">
        <v>90</v>
      </c>
      <c r="M182" s="49">
        <f t="shared" si="29"/>
        <v>0</v>
      </c>
      <c r="N182" s="49"/>
      <c r="O182" s="57">
        <f t="shared" si="22"/>
        <v>0</v>
      </c>
    </row>
    <row r="183" spans="1:15" s="6" customFormat="1" ht="27.75" customHeight="1" x14ac:dyDescent="0.25">
      <c r="A183" s="10"/>
      <c r="B183" s="13"/>
      <c r="C183" s="10" t="s">
        <v>320</v>
      </c>
      <c r="D183" s="10"/>
      <c r="E183" s="10"/>
      <c r="F183" s="10"/>
      <c r="G183" s="17"/>
      <c r="H183" s="16"/>
      <c r="I183" s="16"/>
      <c r="J183" s="16"/>
      <c r="K183" s="16"/>
      <c r="L183" s="16"/>
      <c r="M183" s="16"/>
      <c r="N183" s="67"/>
      <c r="O183" s="57">
        <f t="shared" si="22"/>
        <v>0</v>
      </c>
    </row>
    <row r="184" spans="1:15" s="6" customFormat="1" ht="99.75" customHeight="1" x14ac:dyDescent="0.25">
      <c r="A184" s="7"/>
      <c r="B184" s="12" t="s">
        <v>304</v>
      </c>
      <c r="C184" s="8" t="s">
        <v>170</v>
      </c>
      <c r="D184" s="9"/>
      <c r="E184" s="7" t="s">
        <v>246</v>
      </c>
      <c r="F184" s="7" t="s">
        <v>339</v>
      </c>
      <c r="G184" s="15">
        <v>149</v>
      </c>
      <c r="H184" s="45">
        <v>1.59</v>
      </c>
      <c r="I184" s="46">
        <f t="shared" si="18"/>
        <v>0</v>
      </c>
      <c r="J184" s="47">
        <v>1.39</v>
      </c>
      <c r="K184" s="46">
        <f t="shared" si="19"/>
        <v>0</v>
      </c>
      <c r="L184" s="48">
        <v>90</v>
      </c>
      <c r="M184" s="49">
        <f t="shared" si="29"/>
        <v>0</v>
      </c>
      <c r="N184" s="49"/>
      <c r="O184" s="57">
        <f t="shared" si="22"/>
        <v>0</v>
      </c>
    </row>
    <row r="185" spans="1:15" s="6" customFormat="1" ht="27.75" customHeight="1" x14ac:dyDescent="0.25">
      <c r="A185" s="10"/>
      <c r="B185" s="13"/>
      <c r="C185" s="10" t="s">
        <v>258</v>
      </c>
      <c r="D185" s="10"/>
      <c r="E185" s="10"/>
      <c r="F185" s="10"/>
      <c r="G185" s="17"/>
      <c r="H185" s="16"/>
      <c r="I185" s="16"/>
      <c r="J185" s="16"/>
      <c r="K185" s="16"/>
      <c r="L185" s="16"/>
      <c r="M185" s="16"/>
      <c r="N185" s="67"/>
      <c r="O185" s="57">
        <f t="shared" si="22"/>
        <v>0</v>
      </c>
    </row>
    <row r="186" spans="1:15" s="6" customFormat="1" ht="99.75" customHeight="1" x14ac:dyDescent="0.25">
      <c r="A186" s="7"/>
      <c r="B186" s="12" t="s">
        <v>273</v>
      </c>
      <c r="C186" s="8" t="s">
        <v>171</v>
      </c>
      <c r="D186" s="9"/>
      <c r="E186" s="7" t="s">
        <v>174</v>
      </c>
      <c r="F186" s="7" t="s">
        <v>340</v>
      </c>
      <c r="G186" s="15">
        <v>149</v>
      </c>
      <c r="H186" s="45">
        <v>1.59</v>
      </c>
      <c r="I186" s="46">
        <f t="shared" si="18"/>
        <v>0</v>
      </c>
      <c r="J186" s="47">
        <v>1.39</v>
      </c>
      <c r="K186" s="46">
        <f t="shared" si="19"/>
        <v>0</v>
      </c>
      <c r="L186" s="48">
        <v>90</v>
      </c>
      <c r="M186" s="49">
        <f t="shared" si="29"/>
        <v>0</v>
      </c>
      <c r="N186" s="49"/>
      <c r="O186" s="57">
        <f t="shared" si="22"/>
        <v>0</v>
      </c>
    </row>
    <row r="187" spans="1:15" s="6" customFormat="1" ht="99.75" customHeight="1" x14ac:dyDescent="0.25">
      <c r="A187" s="7"/>
      <c r="B187" s="12" t="s">
        <v>275</v>
      </c>
      <c r="C187" s="8" t="s">
        <v>172</v>
      </c>
      <c r="D187" s="9"/>
      <c r="E187" s="7" t="s">
        <v>174</v>
      </c>
      <c r="F187" s="7" t="s">
        <v>340</v>
      </c>
      <c r="G187" s="15">
        <v>149</v>
      </c>
      <c r="H187" s="45">
        <v>1.59</v>
      </c>
      <c r="I187" s="46">
        <f t="shared" si="18"/>
        <v>0</v>
      </c>
      <c r="J187" s="47">
        <v>1.39</v>
      </c>
      <c r="K187" s="46">
        <f t="shared" si="19"/>
        <v>0</v>
      </c>
      <c r="L187" s="48">
        <v>90</v>
      </c>
      <c r="M187" s="49">
        <f t="shared" si="29"/>
        <v>0</v>
      </c>
      <c r="N187" s="49"/>
      <c r="O187" s="57">
        <f t="shared" si="22"/>
        <v>0</v>
      </c>
    </row>
    <row r="188" spans="1:15" s="6" customFormat="1" ht="27.75" customHeight="1" x14ac:dyDescent="0.25">
      <c r="A188" s="68"/>
      <c r="B188" s="69"/>
      <c r="C188" s="68" t="s">
        <v>257</v>
      </c>
      <c r="D188" s="68"/>
      <c r="E188" s="68"/>
      <c r="F188" s="68"/>
      <c r="G188" s="74"/>
      <c r="H188" s="70"/>
      <c r="I188" s="70"/>
      <c r="J188" s="70"/>
      <c r="K188" s="70"/>
      <c r="L188" s="70"/>
      <c r="M188" s="70"/>
      <c r="N188" s="71"/>
      <c r="O188" s="57">
        <f t="shared" si="22"/>
        <v>0</v>
      </c>
    </row>
    <row r="189" spans="1:15" s="6" customFormat="1" ht="99.75" customHeight="1" x14ac:dyDescent="0.25">
      <c r="A189" s="7"/>
      <c r="B189" s="12" t="s">
        <v>271</v>
      </c>
      <c r="C189" s="8" t="s">
        <v>173</v>
      </c>
      <c r="D189" s="9"/>
      <c r="E189" s="7" t="s">
        <v>175</v>
      </c>
      <c r="F189" s="7" t="s">
        <v>341</v>
      </c>
      <c r="G189" s="15">
        <v>149</v>
      </c>
      <c r="H189" s="45">
        <v>1.59</v>
      </c>
      <c r="I189" s="46">
        <f t="shared" si="18"/>
        <v>0</v>
      </c>
      <c r="J189" s="47">
        <v>1.39</v>
      </c>
      <c r="K189" s="46">
        <f t="shared" si="19"/>
        <v>0</v>
      </c>
      <c r="L189" s="48">
        <v>90</v>
      </c>
      <c r="M189" s="49">
        <f>L189*N189</f>
        <v>0</v>
      </c>
      <c r="N189" s="49"/>
      <c r="O189" s="57">
        <f t="shared" si="22"/>
        <v>0</v>
      </c>
    </row>
    <row r="190" spans="1:15" s="6" customFormat="1" ht="99.75" customHeight="1" x14ac:dyDescent="0.25">
      <c r="A190" s="7"/>
      <c r="B190" s="12" t="s">
        <v>270</v>
      </c>
      <c r="C190" s="8" t="s">
        <v>259</v>
      </c>
      <c r="D190" s="9"/>
      <c r="E190" s="7" t="s">
        <v>175</v>
      </c>
      <c r="F190" s="7" t="s">
        <v>341</v>
      </c>
      <c r="G190" s="15">
        <v>149</v>
      </c>
      <c r="H190" s="45">
        <v>1.59</v>
      </c>
      <c r="I190" s="46">
        <f t="shared" si="18"/>
        <v>0</v>
      </c>
      <c r="J190" s="47">
        <v>1.39</v>
      </c>
      <c r="K190" s="46">
        <f t="shared" si="19"/>
        <v>0</v>
      </c>
      <c r="L190" s="48">
        <v>90</v>
      </c>
      <c r="M190" s="49">
        <f t="shared" ref="M190" si="30">L190*N190</f>
        <v>0</v>
      </c>
      <c r="N190" s="49"/>
      <c r="O190" s="57">
        <f t="shared" si="22"/>
        <v>0</v>
      </c>
    </row>
    <row r="191" spans="1:15" s="6" customFormat="1" ht="27.75" customHeight="1" x14ac:dyDescent="0.25">
      <c r="A191" s="10"/>
      <c r="B191" s="13"/>
      <c r="C191" s="10" t="s">
        <v>176</v>
      </c>
      <c r="D191" s="10"/>
      <c r="E191" s="10"/>
      <c r="F191" s="10"/>
      <c r="G191" s="17"/>
      <c r="H191" s="16"/>
      <c r="I191" s="16"/>
      <c r="J191" s="16"/>
      <c r="K191" s="16"/>
      <c r="L191" s="16"/>
      <c r="M191" s="16"/>
      <c r="N191" s="67"/>
      <c r="O191" s="57">
        <f t="shared" si="22"/>
        <v>0</v>
      </c>
    </row>
    <row r="192" spans="1:15" s="6" customFormat="1" ht="99.75" customHeight="1" x14ac:dyDescent="0.25">
      <c r="A192" s="7"/>
      <c r="B192" s="12"/>
      <c r="C192" s="8" t="s">
        <v>177</v>
      </c>
      <c r="D192" s="9"/>
      <c r="E192" s="7" t="s">
        <v>175</v>
      </c>
      <c r="F192" s="7" t="s">
        <v>268</v>
      </c>
      <c r="G192" s="15">
        <v>149</v>
      </c>
      <c r="H192" s="45">
        <v>1.59</v>
      </c>
      <c r="I192" s="46">
        <f t="shared" si="18"/>
        <v>0</v>
      </c>
      <c r="J192" s="47">
        <v>1.39</v>
      </c>
      <c r="K192" s="46">
        <f t="shared" si="19"/>
        <v>0</v>
      </c>
      <c r="L192" s="48">
        <v>90</v>
      </c>
      <c r="M192" s="49">
        <f t="shared" si="29"/>
        <v>0</v>
      </c>
      <c r="N192" s="49"/>
      <c r="O192" s="57">
        <f t="shared" si="22"/>
        <v>0</v>
      </c>
    </row>
    <row r="193" spans="1:15" s="6" customFormat="1" ht="99.75" customHeight="1" x14ac:dyDescent="0.25">
      <c r="A193" s="7"/>
      <c r="B193" s="12"/>
      <c r="C193" s="8" t="s">
        <v>178</v>
      </c>
      <c r="D193" s="9"/>
      <c r="E193" s="7" t="s">
        <v>175</v>
      </c>
      <c r="F193" s="7" t="s">
        <v>268</v>
      </c>
      <c r="G193" s="15">
        <v>149</v>
      </c>
      <c r="H193" s="45">
        <v>1.59</v>
      </c>
      <c r="I193" s="46">
        <f t="shared" si="18"/>
        <v>0</v>
      </c>
      <c r="J193" s="47">
        <v>1.39</v>
      </c>
      <c r="K193" s="46">
        <f t="shared" si="19"/>
        <v>0</v>
      </c>
      <c r="L193" s="48">
        <v>90</v>
      </c>
      <c r="M193" s="49">
        <f t="shared" si="29"/>
        <v>0</v>
      </c>
      <c r="N193" s="49"/>
      <c r="O193" s="57">
        <f t="shared" si="22"/>
        <v>0</v>
      </c>
    </row>
    <row r="194" spans="1:15" s="6" customFormat="1" ht="27.75" customHeight="1" x14ac:dyDescent="0.25">
      <c r="A194" s="68"/>
      <c r="B194" s="69"/>
      <c r="C194" s="68" t="s">
        <v>344</v>
      </c>
      <c r="D194" s="68"/>
      <c r="E194" s="68"/>
      <c r="F194" s="68"/>
      <c r="G194" s="74"/>
      <c r="H194" s="70"/>
      <c r="I194" s="70"/>
      <c r="J194" s="70"/>
      <c r="K194" s="70"/>
      <c r="L194" s="70"/>
      <c r="M194" s="70"/>
      <c r="N194" s="71"/>
      <c r="O194" s="57">
        <f t="shared" si="22"/>
        <v>0</v>
      </c>
    </row>
    <row r="195" spans="1:15" s="6" customFormat="1" ht="99.75" customHeight="1" x14ac:dyDescent="0.25">
      <c r="A195" s="7"/>
      <c r="B195" s="12" t="s">
        <v>270</v>
      </c>
      <c r="C195" s="8" t="s">
        <v>180</v>
      </c>
      <c r="D195" s="9"/>
      <c r="E195" s="7" t="s">
        <v>46</v>
      </c>
      <c r="F195" s="7" t="s">
        <v>267</v>
      </c>
      <c r="G195" s="73">
        <v>171</v>
      </c>
      <c r="H195" s="45">
        <v>1.8240000000000001</v>
      </c>
      <c r="I195" s="46">
        <f t="shared" si="18"/>
        <v>0</v>
      </c>
      <c r="J195" s="47">
        <v>1.5960000000000001</v>
      </c>
      <c r="K195" s="46">
        <f t="shared" si="19"/>
        <v>0</v>
      </c>
      <c r="L195" s="48">
        <v>1.3680000000000001</v>
      </c>
      <c r="M195" s="49">
        <f t="shared" si="29"/>
        <v>0</v>
      </c>
      <c r="N195" s="49"/>
      <c r="O195" s="57">
        <f t="shared" si="22"/>
        <v>0</v>
      </c>
    </row>
    <row r="196" spans="1:15" s="6" customFormat="1" ht="99.75" customHeight="1" x14ac:dyDescent="0.25">
      <c r="A196" s="7"/>
      <c r="B196" s="12" t="s">
        <v>271</v>
      </c>
      <c r="C196" s="8" t="s">
        <v>235</v>
      </c>
      <c r="D196" s="9"/>
      <c r="E196" s="7" t="s">
        <v>46</v>
      </c>
      <c r="F196" s="7" t="s">
        <v>267</v>
      </c>
      <c r="G196" s="15">
        <v>149</v>
      </c>
      <c r="H196" s="45">
        <v>1.59</v>
      </c>
      <c r="I196" s="46">
        <f t="shared" si="18"/>
        <v>0</v>
      </c>
      <c r="J196" s="47">
        <v>1.39</v>
      </c>
      <c r="K196" s="46">
        <f t="shared" si="19"/>
        <v>0</v>
      </c>
      <c r="L196" s="48">
        <v>90</v>
      </c>
      <c r="M196" s="49">
        <f t="shared" si="29"/>
        <v>0</v>
      </c>
      <c r="N196" s="49"/>
      <c r="O196" s="57">
        <f t="shared" si="22"/>
        <v>0</v>
      </c>
    </row>
    <row r="197" spans="1:15" s="6" customFormat="1" ht="99.75" customHeight="1" x14ac:dyDescent="0.25">
      <c r="A197" s="7"/>
      <c r="B197" s="12" t="s">
        <v>272</v>
      </c>
      <c r="C197" s="8" t="s">
        <v>179</v>
      </c>
      <c r="D197" s="9"/>
      <c r="E197" s="7" t="s">
        <v>46</v>
      </c>
      <c r="F197" s="7" t="s">
        <v>267</v>
      </c>
      <c r="G197" s="15">
        <v>149</v>
      </c>
      <c r="H197" s="45">
        <v>1.59</v>
      </c>
      <c r="I197" s="46">
        <f t="shared" si="18"/>
        <v>0</v>
      </c>
      <c r="J197" s="47">
        <v>1.39</v>
      </c>
      <c r="K197" s="46">
        <f t="shared" si="19"/>
        <v>0</v>
      </c>
      <c r="L197" s="48">
        <v>90</v>
      </c>
      <c r="M197" s="49">
        <f t="shared" si="29"/>
        <v>0</v>
      </c>
      <c r="N197" s="49"/>
      <c r="O197" s="57">
        <f t="shared" si="22"/>
        <v>0</v>
      </c>
    </row>
    <row r="198" spans="1:15" s="6" customFormat="1" ht="99.75" customHeight="1" x14ac:dyDescent="0.25">
      <c r="A198" s="7"/>
      <c r="B198" s="12" t="s">
        <v>273</v>
      </c>
      <c r="C198" s="8" t="s">
        <v>181</v>
      </c>
      <c r="D198" s="9"/>
      <c r="E198" s="7" t="s">
        <v>46</v>
      </c>
      <c r="F198" s="7" t="s">
        <v>267</v>
      </c>
      <c r="G198" s="15">
        <v>149</v>
      </c>
      <c r="H198" s="45">
        <v>1.59</v>
      </c>
      <c r="I198" s="46">
        <f t="shared" si="18"/>
        <v>0</v>
      </c>
      <c r="J198" s="47">
        <v>1.39</v>
      </c>
      <c r="K198" s="46">
        <f t="shared" si="19"/>
        <v>0</v>
      </c>
      <c r="L198" s="48">
        <v>90</v>
      </c>
      <c r="M198" s="49">
        <f t="shared" si="29"/>
        <v>0</v>
      </c>
      <c r="N198" s="49"/>
      <c r="O198" s="57">
        <f t="shared" si="22"/>
        <v>0</v>
      </c>
    </row>
    <row r="199" spans="1:15" s="6" customFormat="1" ht="99.75" customHeight="1" x14ac:dyDescent="0.25">
      <c r="A199" s="7"/>
      <c r="B199" s="12" t="s">
        <v>274</v>
      </c>
      <c r="C199" s="8" t="s">
        <v>182</v>
      </c>
      <c r="D199" s="9"/>
      <c r="E199" s="7" t="s">
        <v>46</v>
      </c>
      <c r="F199" s="7" t="s">
        <v>267</v>
      </c>
      <c r="G199" s="15">
        <v>149</v>
      </c>
      <c r="H199" s="45">
        <v>1.59</v>
      </c>
      <c r="I199" s="46">
        <f t="shared" si="18"/>
        <v>0</v>
      </c>
      <c r="J199" s="47">
        <v>1.39</v>
      </c>
      <c r="K199" s="46">
        <f t="shared" si="19"/>
        <v>0</v>
      </c>
      <c r="L199" s="48">
        <v>90</v>
      </c>
      <c r="M199" s="49">
        <f t="shared" si="29"/>
        <v>0</v>
      </c>
      <c r="N199" s="49"/>
      <c r="O199" s="57">
        <f t="shared" si="22"/>
        <v>0</v>
      </c>
    </row>
    <row r="200" spans="1:15" s="6" customFormat="1" ht="27.75" customHeight="1" x14ac:dyDescent="0.25">
      <c r="A200" s="10"/>
      <c r="B200" s="13"/>
      <c r="C200" s="10" t="s">
        <v>183</v>
      </c>
      <c r="D200" s="10"/>
      <c r="E200" s="10"/>
      <c r="F200" s="10"/>
      <c r="G200" s="17"/>
      <c r="H200" s="16"/>
      <c r="I200" s="16"/>
      <c r="J200" s="16"/>
      <c r="K200" s="16"/>
      <c r="L200" s="16"/>
      <c r="M200" s="16"/>
      <c r="N200" s="67"/>
      <c r="O200" s="57">
        <f t="shared" si="22"/>
        <v>0</v>
      </c>
    </row>
    <row r="201" spans="1:15" s="6" customFormat="1" ht="99.75" customHeight="1" x14ac:dyDescent="0.25">
      <c r="A201" s="7"/>
      <c r="B201" s="12" t="s">
        <v>270</v>
      </c>
      <c r="C201" s="8" t="s">
        <v>184</v>
      </c>
      <c r="D201" s="9"/>
      <c r="E201" s="7" t="s">
        <v>175</v>
      </c>
      <c r="F201" s="7" t="s">
        <v>269</v>
      </c>
      <c r="G201" s="15">
        <v>149</v>
      </c>
      <c r="H201" s="45">
        <v>1.59</v>
      </c>
      <c r="I201" s="46">
        <f t="shared" si="18"/>
        <v>0</v>
      </c>
      <c r="J201" s="47">
        <v>1.39</v>
      </c>
      <c r="K201" s="46">
        <f t="shared" si="19"/>
        <v>0</v>
      </c>
      <c r="L201" s="48">
        <v>90</v>
      </c>
      <c r="M201" s="49">
        <f t="shared" si="29"/>
        <v>0</v>
      </c>
      <c r="N201" s="49"/>
      <c r="O201" s="57">
        <f t="shared" si="22"/>
        <v>0</v>
      </c>
    </row>
    <row r="202" spans="1:15" s="6" customFormat="1" ht="99.75" customHeight="1" x14ac:dyDescent="0.25">
      <c r="A202" s="7"/>
      <c r="B202" s="12" t="s">
        <v>271</v>
      </c>
      <c r="C202" s="8" t="s">
        <v>185</v>
      </c>
      <c r="D202" s="9"/>
      <c r="E202" s="7" t="s">
        <v>175</v>
      </c>
      <c r="F202" s="7" t="s">
        <v>269</v>
      </c>
      <c r="G202" s="15">
        <v>149</v>
      </c>
      <c r="H202" s="45">
        <v>1.59</v>
      </c>
      <c r="I202" s="46">
        <f t="shared" si="18"/>
        <v>0</v>
      </c>
      <c r="J202" s="47">
        <v>1.39</v>
      </c>
      <c r="K202" s="46">
        <f t="shared" si="19"/>
        <v>0</v>
      </c>
      <c r="L202" s="48">
        <v>90</v>
      </c>
      <c r="M202" s="49">
        <f t="shared" si="29"/>
        <v>0</v>
      </c>
      <c r="N202" s="49"/>
      <c r="O202" s="57">
        <f t="shared" si="22"/>
        <v>0</v>
      </c>
    </row>
    <row r="203" spans="1:15" s="6" customFormat="1" ht="99.75" customHeight="1" x14ac:dyDescent="0.25">
      <c r="A203" s="7"/>
      <c r="B203" s="12" t="s">
        <v>272</v>
      </c>
      <c r="C203" s="8" t="s">
        <v>186</v>
      </c>
      <c r="D203" s="9"/>
      <c r="E203" s="7" t="s">
        <v>175</v>
      </c>
      <c r="F203" s="7" t="s">
        <v>269</v>
      </c>
      <c r="G203" s="73">
        <v>206</v>
      </c>
      <c r="H203" s="45">
        <v>2.198</v>
      </c>
      <c r="I203" s="46">
        <f t="shared" si="18"/>
        <v>0</v>
      </c>
      <c r="J203" s="47">
        <v>1.92</v>
      </c>
      <c r="K203" s="46">
        <f t="shared" si="19"/>
        <v>0</v>
      </c>
      <c r="L203" s="48">
        <v>1.64</v>
      </c>
      <c r="M203" s="49">
        <f t="shared" si="29"/>
        <v>0</v>
      </c>
      <c r="N203" s="49"/>
      <c r="O203" s="57">
        <f t="shared" si="22"/>
        <v>0</v>
      </c>
    </row>
    <row r="204" spans="1:15" s="6" customFormat="1" ht="99.75" customHeight="1" x14ac:dyDescent="0.25">
      <c r="A204" s="7"/>
      <c r="B204" s="12" t="s">
        <v>273</v>
      </c>
      <c r="C204" s="8" t="s">
        <v>187</v>
      </c>
      <c r="D204" s="9"/>
      <c r="E204" s="7" t="s">
        <v>175</v>
      </c>
      <c r="F204" s="7" t="s">
        <v>269</v>
      </c>
      <c r="G204" s="15">
        <v>149</v>
      </c>
      <c r="H204" s="45">
        <v>1.59</v>
      </c>
      <c r="I204" s="46">
        <f t="shared" si="18"/>
        <v>0</v>
      </c>
      <c r="J204" s="47">
        <v>1.39</v>
      </c>
      <c r="K204" s="46">
        <f t="shared" si="19"/>
        <v>0</v>
      </c>
      <c r="L204" s="48">
        <v>90</v>
      </c>
      <c r="M204" s="49">
        <f t="shared" si="29"/>
        <v>0</v>
      </c>
      <c r="N204" s="49"/>
      <c r="O204" s="57">
        <f t="shared" si="22"/>
        <v>0</v>
      </c>
    </row>
    <row r="205" spans="1:15" s="6" customFormat="1" ht="99.75" customHeight="1" x14ac:dyDescent="0.25">
      <c r="A205" s="7"/>
      <c r="B205" s="12" t="s">
        <v>274</v>
      </c>
      <c r="C205" s="8" t="s">
        <v>188</v>
      </c>
      <c r="D205" s="9"/>
      <c r="E205" s="7" t="s">
        <v>175</v>
      </c>
      <c r="F205" s="7" t="s">
        <v>269</v>
      </c>
      <c r="G205" s="15">
        <v>149</v>
      </c>
      <c r="H205" s="45">
        <v>1.59</v>
      </c>
      <c r="I205" s="46">
        <f t="shared" ref="I205:I250" si="31">H205*N205</f>
        <v>0</v>
      </c>
      <c r="J205" s="47">
        <v>1.39</v>
      </c>
      <c r="K205" s="46">
        <f t="shared" ref="K205:K250" si="32">J205*N205</f>
        <v>0</v>
      </c>
      <c r="L205" s="48">
        <v>90</v>
      </c>
      <c r="M205" s="49">
        <f t="shared" si="29"/>
        <v>0</v>
      </c>
      <c r="N205" s="49"/>
      <c r="O205" s="57">
        <f t="shared" si="22"/>
        <v>0</v>
      </c>
    </row>
    <row r="206" spans="1:15" s="6" customFormat="1" ht="99.75" customHeight="1" x14ac:dyDescent="0.25">
      <c r="A206" s="7"/>
      <c r="B206" s="12" t="s">
        <v>275</v>
      </c>
      <c r="C206" s="8" t="s">
        <v>189</v>
      </c>
      <c r="D206" s="9"/>
      <c r="E206" s="7" t="s">
        <v>175</v>
      </c>
      <c r="F206" s="7" t="s">
        <v>269</v>
      </c>
      <c r="G206" s="15">
        <v>149</v>
      </c>
      <c r="H206" s="45">
        <v>1.59</v>
      </c>
      <c r="I206" s="46">
        <f t="shared" si="31"/>
        <v>0</v>
      </c>
      <c r="J206" s="47">
        <v>1.39</v>
      </c>
      <c r="K206" s="46">
        <f t="shared" si="32"/>
        <v>0</v>
      </c>
      <c r="L206" s="48">
        <v>90</v>
      </c>
      <c r="M206" s="49">
        <f t="shared" si="29"/>
        <v>0</v>
      </c>
      <c r="N206" s="49"/>
      <c r="O206" s="57">
        <f t="shared" si="22"/>
        <v>0</v>
      </c>
    </row>
    <row r="207" spans="1:15" s="6" customFormat="1" ht="99.75" customHeight="1" x14ac:dyDescent="0.25">
      <c r="A207" s="7"/>
      <c r="B207" s="12" t="s">
        <v>276</v>
      </c>
      <c r="C207" s="8" t="s">
        <v>190</v>
      </c>
      <c r="D207" s="9"/>
      <c r="E207" s="7" t="s">
        <v>175</v>
      </c>
      <c r="F207" s="7" t="s">
        <v>269</v>
      </c>
      <c r="G207" s="73">
        <v>206</v>
      </c>
      <c r="H207" s="45">
        <v>2.198</v>
      </c>
      <c r="I207" s="46">
        <f t="shared" si="31"/>
        <v>0</v>
      </c>
      <c r="J207" s="47">
        <v>1.92</v>
      </c>
      <c r="K207" s="46">
        <f t="shared" si="32"/>
        <v>0</v>
      </c>
      <c r="L207" s="48">
        <v>1.64</v>
      </c>
      <c r="M207" s="49">
        <f>L207*N207</f>
        <v>0</v>
      </c>
      <c r="N207" s="49"/>
      <c r="O207" s="57">
        <f t="shared" si="22"/>
        <v>0</v>
      </c>
    </row>
    <row r="208" spans="1:15" s="6" customFormat="1" ht="99.75" customHeight="1" x14ac:dyDescent="0.25">
      <c r="A208" s="7"/>
      <c r="B208" s="12" t="s">
        <v>277</v>
      </c>
      <c r="C208" s="8" t="s">
        <v>191</v>
      </c>
      <c r="D208" s="9"/>
      <c r="E208" s="7" t="s">
        <v>175</v>
      </c>
      <c r="F208" s="7" t="s">
        <v>269</v>
      </c>
      <c r="G208" s="15">
        <v>149</v>
      </c>
      <c r="H208" s="45">
        <v>1.59</v>
      </c>
      <c r="I208" s="46">
        <f t="shared" si="31"/>
        <v>0</v>
      </c>
      <c r="J208" s="47">
        <v>1.39</v>
      </c>
      <c r="K208" s="46">
        <f t="shared" si="32"/>
        <v>0</v>
      </c>
      <c r="L208" s="48">
        <v>90</v>
      </c>
      <c r="M208" s="49">
        <f t="shared" si="29"/>
        <v>0</v>
      </c>
      <c r="N208" s="49"/>
      <c r="O208" s="57">
        <f t="shared" si="22"/>
        <v>0</v>
      </c>
    </row>
    <row r="209" spans="1:15" s="6" customFormat="1" ht="99.75" customHeight="1" x14ac:dyDescent="0.25">
      <c r="A209" s="7"/>
      <c r="B209" s="12" t="s">
        <v>316</v>
      </c>
      <c r="C209" s="8" t="s">
        <v>192</v>
      </c>
      <c r="D209" s="9"/>
      <c r="E209" s="7" t="s">
        <v>175</v>
      </c>
      <c r="F209" s="7" t="s">
        <v>269</v>
      </c>
      <c r="G209" s="15">
        <v>149</v>
      </c>
      <c r="H209" s="45">
        <v>1.59</v>
      </c>
      <c r="I209" s="46">
        <f t="shared" si="31"/>
        <v>0</v>
      </c>
      <c r="J209" s="47">
        <v>1.39</v>
      </c>
      <c r="K209" s="46">
        <f t="shared" si="32"/>
        <v>0</v>
      </c>
      <c r="L209" s="48">
        <v>90</v>
      </c>
      <c r="M209" s="49">
        <f t="shared" si="29"/>
        <v>0</v>
      </c>
      <c r="N209" s="49"/>
      <c r="O209" s="57">
        <f t="shared" si="22"/>
        <v>0</v>
      </c>
    </row>
    <row r="210" spans="1:15" s="6" customFormat="1" ht="27.75" customHeight="1" x14ac:dyDescent="0.25">
      <c r="A210" s="10"/>
      <c r="B210" s="13"/>
      <c r="C210" s="10" t="s">
        <v>193</v>
      </c>
      <c r="D210" s="10"/>
      <c r="E210" s="10"/>
      <c r="F210" s="10"/>
      <c r="G210" s="17"/>
      <c r="H210" s="16"/>
      <c r="I210" s="16"/>
      <c r="J210" s="16"/>
      <c r="K210" s="16"/>
      <c r="L210" s="16"/>
      <c r="M210" s="16"/>
      <c r="N210" s="67"/>
      <c r="O210" s="57">
        <f t="shared" si="22"/>
        <v>0</v>
      </c>
    </row>
    <row r="211" spans="1:15" s="6" customFormat="1" ht="99.75" customHeight="1" x14ac:dyDescent="0.25">
      <c r="A211" s="7"/>
      <c r="B211" s="12" t="s">
        <v>270</v>
      </c>
      <c r="C211" s="8" t="s">
        <v>194</v>
      </c>
      <c r="D211" s="9"/>
      <c r="E211" s="7" t="s">
        <v>240</v>
      </c>
      <c r="F211" s="7" t="s">
        <v>265</v>
      </c>
      <c r="G211" s="15">
        <v>149</v>
      </c>
      <c r="H211" s="45">
        <v>1.59</v>
      </c>
      <c r="I211" s="46">
        <f t="shared" si="31"/>
        <v>0</v>
      </c>
      <c r="J211" s="47">
        <v>1.39</v>
      </c>
      <c r="K211" s="46">
        <f t="shared" si="32"/>
        <v>0</v>
      </c>
      <c r="L211" s="48">
        <v>90</v>
      </c>
      <c r="M211" s="49">
        <f t="shared" si="29"/>
        <v>0</v>
      </c>
      <c r="N211" s="49"/>
      <c r="O211" s="57">
        <f t="shared" si="22"/>
        <v>0</v>
      </c>
    </row>
    <row r="212" spans="1:15" s="6" customFormat="1" ht="99.75" customHeight="1" x14ac:dyDescent="0.25">
      <c r="A212" s="7"/>
      <c r="B212" s="12" t="s">
        <v>271</v>
      </c>
      <c r="C212" s="8" t="s">
        <v>195</v>
      </c>
      <c r="D212" s="9"/>
      <c r="E212" s="7" t="s">
        <v>240</v>
      </c>
      <c r="F212" s="7" t="s">
        <v>265</v>
      </c>
      <c r="G212" s="15">
        <v>149</v>
      </c>
      <c r="H212" s="45">
        <v>1.59</v>
      </c>
      <c r="I212" s="46">
        <f t="shared" si="31"/>
        <v>0</v>
      </c>
      <c r="J212" s="47">
        <v>1.39</v>
      </c>
      <c r="K212" s="46">
        <f t="shared" si="32"/>
        <v>0</v>
      </c>
      <c r="L212" s="48">
        <v>90</v>
      </c>
      <c r="M212" s="49">
        <f t="shared" si="29"/>
        <v>0</v>
      </c>
      <c r="N212" s="49"/>
      <c r="O212" s="57">
        <f t="shared" si="22"/>
        <v>0</v>
      </c>
    </row>
    <row r="213" spans="1:15" s="6" customFormat="1" ht="99.75" customHeight="1" x14ac:dyDescent="0.25">
      <c r="A213" s="7"/>
      <c r="B213" s="12" t="s">
        <v>272</v>
      </c>
      <c r="C213" s="8" t="s">
        <v>196</v>
      </c>
      <c r="D213" s="9"/>
      <c r="E213" s="7" t="s">
        <v>240</v>
      </c>
      <c r="F213" s="7" t="s">
        <v>265</v>
      </c>
      <c r="G213" s="15">
        <v>149</v>
      </c>
      <c r="H213" s="45">
        <v>1.59</v>
      </c>
      <c r="I213" s="46">
        <f t="shared" si="31"/>
        <v>0</v>
      </c>
      <c r="J213" s="47">
        <v>1.39</v>
      </c>
      <c r="K213" s="46">
        <f t="shared" si="32"/>
        <v>0</v>
      </c>
      <c r="L213" s="48">
        <v>90</v>
      </c>
      <c r="M213" s="49">
        <f t="shared" si="29"/>
        <v>0</v>
      </c>
      <c r="N213" s="49"/>
      <c r="O213" s="57">
        <f t="shared" si="22"/>
        <v>0</v>
      </c>
    </row>
    <row r="214" spans="1:15" s="6" customFormat="1" ht="27.75" customHeight="1" x14ac:dyDescent="0.25">
      <c r="A214" s="10"/>
      <c r="B214" s="13"/>
      <c r="C214" s="10" t="s">
        <v>197</v>
      </c>
      <c r="D214" s="10"/>
      <c r="E214" s="10"/>
      <c r="F214" s="10"/>
      <c r="G214" s="17"/>
      <c r="H214" s="16"/>
      <c r="I214" s="16"/>
      <c r="J214" s="16"/>
      <c r="K214" s="16"/>
      <c r="L214" s="16"/>
      <c r="M214" s="16"/>
      <c r="N214" s="67"/>
      <c r="O214" s="57">
        <f t="shared" si="22"/>
        <v>0</v>
      </c>
    </row>
    <row r="215" spans="1:15" s="6" customFormat="1" ht="99.75" customHeight="1" x14ac:dyDescent="0.25">
      <c r="A215" s="7"/>
      <c r="B215" s="12" t="s">
        <v>270</v>
      </c>
      <c r="C215" s="8" t="s">
        <v>198</v>
      </c>
      <c r="D215" s="9"/>
      <c r="E215" s="7" t="s">
        <v>247</v>
      </c>
      <c r="F215" s="7" t="s">
        <v>329</v>
      </c>
      <c r="G215" s="15">
        <v>149</v>
      </c>
      <c r="H215" s="45">
        <v>1.59</v>
      </c>
      <c r="I215" s="46">
        <f t="shared" si="31"/>
        <v>0</v>
      </c>
      <c r="J215" s="47">
        <v>1.39</v>
      </c>
      <c r="K215" s="46">
        <f t="shared" si="32"/>
        <v>0</v>
      </c>
      <c r="L215" s="48">
        <v>90</v>
      </c>
      <c r="M215" s="49">
        <f t="shared" si="29"/>
        <v>0</v>
      </c>
      <c r="N215" s="49"/>
      <c r="O215" s="57">
        <f t="shared" si="22"/>
        <v>0</v>
      </c>
    </row>
    <row r="216" spans="1:15" s="6" customFormat="1" ht="99.75" customHeight="1" x14ac:dyDescent="0.25">
      <c r="A216" s="7"/>
      <c r="B216" s="12" t="s">
        <v>271</v>
      </c>
      <c r="C216" s="8" t="s">
        <v>199</v>
      </c>
      <c r="D216" s="9"/>
      <c r="E216" s="7" t="s">
        <v>247</v>
      </c>
      <c r="F216" s="7" t="s">
        <v>329</v>
      </c>
      <c r="G216" s="15">
        <v>149</v>
      </c>
      <c r="H216" s="45">
        <v>1.59</v>
      </c>
      <c r="I216" s="46">
        <f t="shared" si="31"/>
        <v>0</v>
      </c>
      <c r="J216" s="47">
        <v>1.39</v>
      </c>
      <c r="K216" s="46">
        <f t="shared" si="32"/>
        <v>0</v>
      </c>
      <c r="L216" s="48">
        <v>90</v>
      </c>
      <c r="M216" s="49">
        <f t="shared" si="29"/>
        <v>0</v>
      </c>
      <c r="N216" s="49"/>
      <c r="O216" s="57">
        <f t="shared" ref="O216:O250" si="33">N209*1</f>
        <v>0</v>
      </c>
    </row>
    <row r="217" spans="1:15" s="6" customFormat="1" ht="99.75" customHeight="1" x14ac:dyDescent="0.25">
      <c r="A217" s="7"/>
      <c r="B217" s="12" t="s">
        <v>272</v>
      </c>
      <c r="C217" s="8" t="s">
        <v>200</v>
      </c>
      <c r="D217" s="9"/>
      <c r="E217" s="7" t="s">
        <v>247</v>
      </c>
      <c r="F217" s="7" t="s">
        <v>329</v>
      </c>
      <c r="G217" s="15">
        <v>149</v>
      </c>
      <c r="H217" s="45">
        <v>1.59</v>
      </c>
      <c r="I217" s="46">
        <f t="shared" si="31"/>
        <v>0</v>
      </c>
      <c r="J217" s="47">
        <v>1.39</v>
      </c>
      <c r="K217" s="46">
        <f t="shared" si="32"/>
        <v>0</v>
      </c>
      <c r="L217" s="48">
        <v>90</v>
      </c>
      <c r="M217" s="49">
        <f t="shared" si="29"/>
        <v>0</v>
      </c>
      <c r="N217" s="49"/>
      <c r="O217" s="57">
        <f t="shared" si="33"/>
        <v>0</v>
      </c>
    </row>
    <row r="218" spans="1:15" s="6" customFormat="1" ht="99.75" customHeight="1" x14ac:dyDescent="0.25">
      <c r="A218" s="7"/>
      <c r="B218" s="12" t="s">
        <v>273</v>
      </c>
      <c r="C218" s="8" t="s">
        <v>201</v>
      </c>
      <c r="D218" s="9"/>
      <c r="E218" s="7" t="s">
        <v>247</v>
      </c>
      <c r="F218" s="7" t="s">
        <v>329</v>
      </c>
      <c r="G218" s="15">
        <v>149</v>
      </c>
      <c r="H218" s="45">
        <v>1.59</v>
      </c>
      <c r="I218" s="46">
        <f t="shared" si="31"/>
        <v>0</v>
      </c>
      <c r="J218" s="47">
        <v>1.39</v>
      </c>
      <c r="K218" s="46">
        <f t="shared" si="32"/>
        <v>0</v>
      </c>
      <c r="L218" s="48">
        <v>90</v>
      </c>
      <c r="M218" s="49">
        <f>L218*N218</f>
        <v>0</v>
      </c>
      <c r="N218" s="49"/>
      <c r="O218" s="57">
        <f t="shared" si="33"/>
        <v>0</v>
      </c>
    </row>
    <row r="219" spans="1:15" s="6" customFormat="1" ht="27.75" customHeight="1" x14ac:dyDescent="0.25">
      <c r="A219" s="10"/>
      <c r="B219" s="13"/>
      <c r="C219" s="10" t="s">
        <v>202</v>
      </c>
      <c r="D219" s="10"/>
      <c r="E219" s="10"/>
      <c r="F219" s="10"/>
      <c r="G219" s="17"/>
      <c r="H219" s="16"/>
      <c r="I219" s="16"/>
      <c r="J219" s="16"/>
      <c r="K219" s="16"/>
      <c r="L219" s="16"/>
      <c r="M219" s="16"/>
      <c r="N219" s="67"/>
      <c r="O219" s="57">
        <f t="shared" si="33"/>
        <v>0</v>
      </c>
    </row>
    <row r="220" spans="1:15" s="6" customFormat="1" ht="99.75" customHeight="1" x14ac:dyDescent="0.25">
      <c r="A220" s="7"/>
      <c r="B220" s="12" t="s">
        <v>327</v>
      </c>
      <c r="C220" s="8" t="s">
        <v>203</v>
      </c>
      <c r="D220" s="9"/>
      <c r="E220" s="7" t="s">
        <v>248</v>
      </c>
      <c r="F220" s="7" t="s">
        <v>342</v>
      </c>
      <c r="G220" s="15">
        <v>149</v>
      </c>
      <c r="H220" s="45">
        <v>1.59</v>
      </c>
      <c r="I220" s="46">
        <f t="shared" si="31"/>
        <v>0</v>
      </c>
      <c r="J220" s="47">
        <v>1.39</v>
      </c>
      <c r="K220" s="46">
        <f t="shared" si="32"/>
        <v>0</v>
      </c>
      <c r="L220" s="48">
        <v>90</v>
      </c>
      <c r="M220" s="49">
        <f t="shared" ref="M220" si="34">L220*N220</f>
        <v>0</v>
      </c>
      <c r="N220" s="49"/>
      <c r="O220" s="57">
        <f t="shared" si="33"/>
        <v>0</v>
      </c>
    </row>
    <row r="221" spans="1:15" s="6" customFormat="1" ht="99.75" customHeight="1" x14ac:dyDescent="0.25">
      <c r="A221" s="7"/>
      <c r="B221" s="12" t="s">
        <v>328</v>
      </c>
      <c r="C221" s="8" t="s">
        <v>204</v>
      </c>
      <c r="D221" s="9"/>
      <c r="E221" s="7" t="s">
        <v>248</v>
      </c>
      <c r="F221" s="7" t="s">
        <v>342</v>
      </c>
      <c r="G221" s="15">
        <v>149</v>
      </c>
      <c r="H221" s="45">
        <v>1.59</v>
      </c>
      <c r="I221" s="46">
        <f t="shared" si="31"/>
        <v>0</v>
      </c>
      <c r="J221" s="47">
        <v>1.39</v>
      </c>
      <c r="K221" s="46">
        <f t="shared" si="32"/>
        <v>0</v>
      </c>
      <c r="L221" s="48">
        <v>90</v>
      </c>
      <c r="M221" s="49">
        <f t="shared" si="29"/>
        <v>0</v>
      </c>
      <c r="N221" s="49"/>
      <c r="O221" s="57">
        <f t="shared" si="33"/>
        <v>0</v>
      </c>
    </row>
    <row r="222" spans="1:15" s="6" customFormat="1" ht="27.75" customHeight="1" x14ac:dyDescent="0.25">
      <c r="A222" s="10"/>
      <c r="B222" s="13"/>
      <c r="C222" s="10" t="s">
        <v>205</v>
      </c>
      <c r="D222" s="10"/>
      <c r="E222" s="10"/>
      <c r="F222" s="10"/>
      <c r="G222" s="17"/>
      <c r="H222" s="16"/>
      <c r="I222" s="16"/>
      <c r="J222" s="16"/>
      <c r="K222" s="16"/>
      <c r="L222" s="16"/>
      <c r="M222" s="16"/>
      <c r="N222" s="67"/>
      <c r="O222" s="57">
        <f t="shared" si="33"/>
        <v>0</v>
      </c>
    </row>
    <row r="223" spans="1:15" s="6" customFormat="1" ht="99.75" customHeight="1" x14ac:dyDescent="0.25">
      <c r="A223" s="7"/>
      <c r="B223" s="12" t="s">
        <v>277</v>
      </c>
      <c r="C223" s="8" t="s">
        <v>206</v>
      </c>
      <c r="D223" s="9"/>
      <c r="E223" s="7" t="s">
        <v>249</v>
      </c>
      <c r="F223" s="7" t="s">
        <v>330</v>
      </c>
      <c r="G223" s="15">
        <v>149</v>
      </c>
      <c r="H223" s="45">
        <v>1.59</v>
      </c>
      <c r="I223" s="46">
        <f t="shared" si="31"/>
        <v>0</v>
      </c>
      <c r="J223" s="47">
        <v>1.39</v>
      </c>
      <c r="K223" s="46">
        <f t="shared" si="32"/>
        <v>0</v>
      </c>
      <c r="L223" s="48">
        <v>90</v>
      </c>
      <c r="M223" s="49">
        <f>L223*N223</f>
        <v>0</v>
      </c>
      <c r="N223" s="49"/>
      <c r="O223" s="57">
        <f t="shared" si="33"/>
        <v>0</v>
      </c>
    </row>
    <row r="224" spans="1:15" s="6" customFormat="1" ht="99.75" customHeight="1" x14ac:dyDescent="0.25">
      <c r="A224" s="7"/>
      <c r="B224" s="12" t="s">
        <v>316</v>
      </c>
      <c r="C224" s="8" t="s">
        <v>207</v>
      </c>
      <c r="D224" s="9"/>
      <c r="E224" s="7" t="s">
        <v>249</v>
      </c>
      <c r="F224" s="7" t="s">
        <v>330</v>
      </c>
      <c r="G224" s="15">
        <v>149</v>
      </c>
      <c r="H224" s="45">
        <v>1.59</v>
      </c>
      <c r="I224" s="46">
        <f t="shared" si="31"/>
        <v>0</v>
      </c>
      <c r="J224" s="47">
        <v>1.39</v>
      </c>
      <c r="K224" s="46">
        <f t="shared" si="32"/>
        <v>0</v>
      </c>
      <c r="L224" s="48">
        <v>90</v>
      </c>
      <c r="M224" s="49">
        <f t="shared" ref="M224:M225" si="35">L224*N224</f>
        <v>0</v>
      </c>
      <c r="N224" s="49"/>
      <c r="O224" s="57">
        <f t="shared" si="33"/>
        <v>0</v>
      </c>
    </row>
    <row r="225" spans="1:15" s="6" customFormat="1" ht="99.75" customHeight="1" x14ac:dyDescent="0.25">
      <c r="A225" s="7"/>
      <c r="B225" s="12" t="s">
        <v>304</v>
      </c>
      <c r="C225" s="8" t="s">
        <v>208</v>
      </c>
      <c r="D225" s="9"/>
      <c r="E225" s="7" t="s">
        <v>249</v>
      </c>
      <c r="F225" s="7" t="s">
        <v>330</v>
      </c>
      <c r="G225" s="15">
        <v>149</v>
      </c>
      <c r="H225" s="45">
        <v>1.59</v>
      </c>
      <c r="I225" s="46">
        <f t="shared" si="31"/>
        <v>0</v>
      </c>
      <c r="J225" s="47">
        <v>1.39</v>
      </c>
      <c r="K225" s="46">
        <f t="shared" si="32"/>
        <v>0</v>
      </c>
      <c r="L225" s="48">
        <v>90</v>
      </c>
      <c r="M225" s="49">
        <f t="shared" si="35"/>
        <v>0</v>
      </c>
      <c r="N225" s="49"/>
      <c r="O225" s="57">
        <f t="shared" si="33"/>
        <v>0</v>
      </c>
    </row>
    <row r="226" spans="1:15" s="6" customFormat="1" ht="99.75" customHeight="1" x14ac:dyDescent="0.25">
      <c r="A226" s="7"/>
      <c r="B226" s="12" t="s">
        <v>296</v>
      </c>
      <c r="C226" s="8" t="s">
        <v>209</v>
      </c>
      <c r="D226" s="9"/>
      <c r="E226" s="7" t="s">
        <v>249</v>
      </c>
      <c r="F226" s="7" t="s">
        <v>330</v>
      </c>
      <c r="G226" s="15">
        <v>149</v>
      </c>
      <c r="H226" s="45">
        <v>1.59</v>
      </c>
      <c r="I226" s="46">
        <f t="shared" si="31"/>
        <v>0</v>
      </c>
      <c r="J226" s="47">
        <v>1.39</v>
      </c>
      <c r="K226" s="46">
        <f t="shared" si="32"/>
        <v>0</v>
      </c>
      <c r="L226" s="48">
        <v>90</v>
      </c>
      <c r="M226" s="49">
        <f>L226*N226</f>
        <v>0</v>
      </c>
      <c r="N226" s="49"/>
      <c r="O226" s="57">
        <f t="shared" si="33"/>
        <v>0</v>
      </c>
    </row>
    <row r="227" spans="1:15" s="6" customFormat="1" ht="27.75" customHeight="1" x14ac:dyDescent="0.25">
      <c r="A227" s="10"/>
      <c r="B227" s="13"/>
      <c r="C227" s="10" t="s">
        <v>210</v>
      </c>
      <c r="D227" s="10"/>
      <c r="E227" s="10"/>
      <c r="F227" s="10"/>
      <c r="G227" s="17"/>
      <c r="H227" s="16"/>
      <c r="I227" s="16"/>
      <c r="J227" s="16"/>
      <c r="K227" s="16"/>
      <c r="L227" s="16"/>
      <c r="M227" s="16"/>
      <c r="N227" s="67"/>
      <c r="O227" s="57">
        <f t="shared" si="33"/>
        <v>0</v>
      </c>
    </row>
    <row r="228" spans="1:15" s="6" customFormat="1" ht="99.75" customHeight="1" x14ac:dyDescent="0.25">
      <c r="A228" s="7"/>
      <c r="B228" s="12" t="s">
        <v>270</v>
      </c>
      <c r="C228" s="8" t="s">
        <v>211</v>
      </c>
      <c r="D228" s="9"/>
      <c r="E228" s="7" t="s">
        <v>250</v>
      </c>
      <c r="F228" s="7" t="s">
        <v>331</v>
      </c>
      <c r="G228" s="15">
        <v>149</v>
      </c>
      <c r="H228" s="45">
        <v>1.59</v>
      </c>
      <c r="I228" s="46">
        <f t="shared" si="31"/>
        <v>0</v>
      </c>
      <c r="J228" s="47">
        <v>1.39</v>
      </c>
      <c r="K228" s="46">
        <f t="shared" si="32"/>
        <v>0</v>
      </c>
      <c r="L228" s="48">
        <v>90</v>
      </c>
      <c r="M228" s="49">
        <f>L228*N228</f>
        <v>0</v>
      </c>
      <c r="N228" s="49"/>
      <c r="O228" s="57">
        <f t="shared" si="33"/>
        <v>0</v>
      </c>
    </row>
    <row r="229" spans="1:15" s="6" customFormat="1" ht="99.75" customHeight="1" x14ac:dyDescent="0.25">
      <c r="A229" s="7"/>
      <c r="B229" s="12" t="s">
        <v>271</v>
      </c>
      <c r="C229" s="8" t="s">
        <v>212</v>
      </c>
      <c r="D229" s="9"/>
      <c r="E229" s="7" t="s">
        <v>250</v>
      </c>
      <c r="F229" s="7" t="s">
        <v>331</v>
      </c>
      <c r="G229" s="15">
        <v>149</v>
      </c>
      <c r="H229" s="45">
        <v>1.59</v>
      </c>
      <c r="I229" s="46">
        <f t="shared" si="31"/>
        <v>0</v>
      </c>
      <c r="J229" s="47">
        <v>1.39</v>
      </c>
      <c r="K229" s="46">
        <f t="shared" si="32"/>
        <v>0</v>
      </c>
      <c r="L229" s="48">
        <v>90</v>
      </c>
      <c r="M229" s="49">
        <f t="shared" si="29"/>
        <v>0</v>
      </c>
      <c r="N229" s="49"/>
      <c r="O229" s="57">
        <f t="shared" si="33"/>
        <v>0</v>
      </c>
    </row>
    <row r="230" spans="1:15" s="6" customFormat="1" ht="27.75" customHeight="1" x14ac:dyDescent="0.25">
      <c r="A230" s="10"/>
      <c r="B230" s="13"/>
      <c r="C230" s="10" t="s">
        <v>213</v>
      </c>
      <c r="D230" s="10"/>
      <c r="E230" s="10"/>
      <c r="F230" s="10"/>
      <c r="G230" s="17"/>
      <c r="H230" s="16"/>
      <c r="I230" s="16"/>
      <c r="J230" s="16"/>
      <c r="K230" s="16"/>
      <c r="L230" s="16"/>
      <c r="M230" s="16"/>
      <c r="N230" s="67"/>
      <c r="O230" s="57">
        <f t="shared" si="33"/>
        <v>0</v>
      </c>
    </row>
    <row r="231" spans="1:15" s="6" customFormat="1" ht="99.75" customHeight="1" x14ac:dyDescent="0.25">
      <c r="A231" s="7"/>
      <c r="B231" s="12"/>
      <c r="C231" s="8" t="s">
        <v>214</v>
      </c>
      <c r="D231" s="9"/>
      <c r="E231" s="7" t="s">
        <v>251</v>
      </c>
      <c r="F231" s="7" t="s">
        <v>266</v>
      </c>
      <c r="G231" s="15">
        <v>149</v>
      </c>
      <c r="H231" s="45">
        <v>1.59</v>
      </c>
      <c r="I231" s="46">
        <f t="shared" si="31"/>
        <v>0</v>
      </c>
      <c r="J231" s="47">
        <v>1.39</v>
      </c>
      <c r="K231" s="46">
        <f t="shared" si="32"/>
        <v>0</v>
      </c>
      <c r="L231" s="48">
        <v>90</v>
      </c>
      <c r="M231" s="49">
        <f t="shared" si="29"/>
        <v>0</v>
      </c>
      <c r="N231" s="49"/>
      <c r="O231" s="57">
        <f t="shared" si="33"/>
        <v>0</v>
      </c>
    </row>
    <row r="232" spans="1:15" s="6" customFormat="1" ht="99.75" customHeight="1" x14ac:dyDescent="0.25">
      <c r="A232" s="7"/>
      <c r="B232" s="12"/>
      <c r="C232" s="8" t="s">
        <v>215</v>
      </c>
      <c r="D232" s="9"/>
      <c r="E232" s="7" t="s">
        <v>251</v>
      </c>
      <c r="F232" s="7" t="s">
        <v>266</v>
      </c>
      <c r="G232" s="15">
        <v>149</v>
      </c>
      <c r="H232" s="45">
        <v>1.59</v>
      </c>
      <c r="I232" s="46">
        <f t="shared" si="31"/>
        <v>0</v>
      </c>
      <c r="J232" s="47">
        <v>1.39</v>
      </c>
      <c r="K232" s="46">
        <f t="shared" si="32"/>
        <v>0</v>
      </c>
      <c r="L232" s="48">
        <v>90</v>
      </c>
      <c r="M232" s="49">
        <f t="shared" si="29"/>
        <v>0</v>
      </c>
      <c r="N232" s="49"/>
      <c r="O232" s="57">
        <f t="shared" si="33"/>
        <v>0</v>
      </c>
    </row>
    <row r="233" spans="1:15" s="6" customFormat="1" ht="99.75" customHeight="1" x14ac:dyDescent="0.25">
      <c r="A233" s="7"/>
      <c r="B233" s="12"/>
      <c r="C233" s="8" t="s">
        <v>216</v>
      </c>
      <c r="D233" s="9"/>
      <c r="E233" s="7" t="s">
        <v>251</v>
      </c>
      <c r="F233" s="7" t="s">
        <v>266</v>
      </c>
      <c r="G233" s="15">
        <v>149</v>
      </c>
      <c r="H233" s="45">
        <v>1.59</v>
      </c>
      <c r="I233" s="46">
        <f t="shared" si="31"/>
        <v>0</v>
      </c>
      <c r="J233" s="47">
        <v>1.39</v>
      </c>
      <c r="K233" s="46">
        <f t="shared" si="32"/>
        <v>0</v>
      </c>
      <c r="L233" s="48">
        <v>90</v>
      </c>
      <c r="M233" s="49">
        <f t="shared" si="29"/>
        <v>0</v>
      </c>
      <c r="N233" s="49"/>
      <c r="O233" s="57">
        <f t="shared" si="33"/>
        <v>0</v>
      </c>
    </row>
    <row r="234" spans="1:15" s="6" customFormat="1" ht="27.75" customHeight="1" x14ac:dyDescent="0.25">
      <c r="A234" s="10"/>
      <c r="B234" s="13"/>
      <c r="C234" s="10" t="s">
        <v>252</v>
      </c>
      <c r="D234" s="10"/>
      <c r="E234" s="10"/>
      <c r="F234" s="10"/>
      <c r="G234" s="17"/>
      <c r="H234" s="16"/>
      <c r="I234" s="16"/>
      <c r="J234" s="16"/>
      <c r="K234" s="16"/>
      <c r="L234" s="16"/>
      <c r="M234" s="16"/>
      <c r="N234" s="67"/>
      <c r="O234" s="57">
        <f t="shared" si="33"/>
        <v>0</v>
      </c>
    </row>
    <row r="235" spans="1:15" s="6" customFormat="1" ht="99.75" customHeight="1" x14ac:dyDescent="0.25">
      <c r="A235" s="7"/>
      <c r="B235" s="12"/>
      <c r="C235" s="8" t="s">
        <v>217</v>
      </c>
      <c r="D235" s="9"/>
      <c r="E235" s="7" t="s">
        <v>253</v>
      </c>
      <c r="F235" s="7" t="s">
        <v>263</v>
      </c>
      <c r="G235" s="15">
        <v>149</v>
      </c>
      <c r="H235" s="45">
        <v>1.59</v>
      </c>
      <c r="I235" s="46">
        <f t="shared" si="31"/>
        <v>0</v>
      </c>
      <c r="J235" s="47">
        <v>1.39</v>
      </c>
      <c r="K235" s="46">
        <f t="shared" si="32"/>
        <v>0</v>
      </c>
      <c r="L235" s="48">
        <v>90</v>
      </c>
      <c r="M235" s="49">
        <f t="shared" si="29"/>
        <v>0</v>
      </c>
      <c r="N235" s="49"/>
      <c r="O235" s="57">
        <f t="shared" si="33"/>
        <v>0</v>
      </c>
    </row>
    <row r="236" spans="1:15" s="6" customFormat="1" ht="99.75" customHeight="1" x14ac:dyDescent="0.25">
      <c r="A236" s="7"/>
      <c r="B236" s="12"/>
      <c r="C236" s="8" t="s">
        <v>218</v>
      </c>
      <c r="D236" s="9"/>
      <c r="E236" s="7" t="s">
        <v>253</v>
      </c>
      <c r="F236" s="7" t="s">
        <v>263</v>
      </c>
      <c r="G236" s="15">
        <v>149</v>
      </c>
      <c r="H236" s="45">
        <v>1.59</v>
      </c>
      <c r="I236" s="46">
        <f t="shared" si="31"/>
        <v>0</v>
      </c>
      <c r="J236" s="47">
        <v>1.39</v>
      </c>
      <c r="K236" s="46">
        <f t="shared" si="32"/>
        <v>0</v>
      </c>
      <c r="L236" s="48">
        <v>90</v>
      </c>
      <c r="M236" s="49">
        <f t="shared" si="29"/>
        <v>0</v>
      </c>
      <c r="N236" s="49"/>
      <c r="O236" s="57">
        <f t="shared" si="33"/>
        <v>0</v>
      </c>
    </row>
    <row r="237" spans="1:15" s="6" customFormat="1" ht="27.75" customHeight="1" x14ac:dyDescent="0.25">
      <c r="A237" s="10"/>
      <c r="B237" s="13"/>
      <c r="C237" s="10" t="s">
        <v>219</v>
      </c>
      <c r="D237" s="10"/>
      <c r="E237" s="10"/>
      <c r="F237" s="10"/>
      <c r="G237" s="17"/>
      <c r="H237" s="16"/>
      <c r="I237" s="16"/>
      <c r="J237" s="16"/>
      <c r="K237" s="16"/>
      <c r="L237" s="16"/>
      <c r="M237" s="16"/>
      <c r="N237" s="67"/>
      <c r="O237" s="57">
        <f t="shared" si="33"/>
        <v>0</v>
      </c>
    </row>
    <row r="238" spans="1:15" s="6" customFormat="1" ht="99.75" customHeight="1" x14ac:dyDescent="0.25">
      <c r="A238" s="7"/>
      <c r="B238" s="12" t="s">
        <v>270</v>
      </c>
      <c r="C238" s="8" t="s">
        <v>220</v>
      </c>
      <c r="D238" s="9"/>
      <c r="E238" s="7" t="s">
        <v>254</v>
      </c>
      <c r="F238" s="7" t="s">
        <v>261</v>
      </c>
      <c r="G238" s="15">
        <v>149</v>
      </c>
      <c r="H238" s="45">
        <v>1.59</v>
      </c>
      <c r="I238" s="46">
        <f t="shared" si="31"/>
        <v>0</v>
      </c>
      <c r="J238" s="47">
        <v>1.39</v>
      </c>
      <c r="K238" s="46">
        <f t="shared" si="32"/>
        <v>0</v>
      </c>
      <c r="L238" s="48">
        <v>90</v>
      </c>
      <c r="M238" s="49">
        <f t="shared" si="29"/>
        <v>0</v>
      </c>
      <c r="N238" s="59"/>
      <c r="O238" s="57">
        <f t="shared" si="33"/>
        <v>0</v>
      </c>
    </row>
    <row r="239" spans="1:15" s="6" customFormat="1" ht="99.75" customHeight="1" x14ac:dyDescent="0.25">
      <c r="A239" s="7"/>
      <c r="B239" s="12" t="s">
        <v>271</v>
      </c>
      <c r="C239" s="8" t="s">
        <v>221</v>
      </c>
      <c r="D239" s="9"/>
      <c r="E239" s="7" t="s">
        <v>254</v>
      </c>
      <c r="F239" s="7" t="s">
        <v>261</v>
      </c>
      <c r="G239" s="15">
        <v>149</v>
      </c>
      <c r="H239" s="45">
        <v>1.59</v>
      </c>
      <c r="I239" s="46">
        <f t="shared" si="31"/>
        <v>0</v>
      </c>
      <c r="J239" s="47">
        <v>1.39</v>
      </c>
      <c r="K239" s="46">
        <f t="shared" si="32"/>
        <v>0</v>
      </c>
      <c r="L239" s="48">
        <v>90</v>
      </c>
      <c r="M239" s="49">
        <f t="shared" si="29"/>
        <v>0</v>
      </c>
      <c r="N239" s="49"/>
      <c r="O239" s="57">
        <f t="shared" si="33"/>
        <v>0</v>
      </c>
    </row>
    <row r="240" spans="1:15" s="6" customFormat="1" ht="99.75" customHeight="1" x14ac:dyDescent="0.25">
      <c r="A240" s="7"/>
      <c r="B240" s="12" t="s">
        <v>272</v>
      </c>
      <c r="C240" s="8" t="s">
        <v>222</v>
      </c>
      <c r="D240" s="9"/>
      <c r="E240" s="7" t="s">
        <v>254</v>
      </c>
      <c r="F240" s="7" t="s">
        <v>261</v>
      </c>
      <c r="G240" s="15">
        <v>149</v>
      </c>
      <c r="H240" s="45">
        <v>1.59</v>
      </c>
      <c r="I240" s="46">
        <f t="shared" si="31"/>
        <v>0</v>
      </c>
      <c r="J240" s="47">
        <v>1.39</v>
      </c>
      <c r="K240" s="46">
        <f t="shared" si="32"/>
        <v>0</v>
      </c>
      <c r="L240" s="48">
        <v>90</v>
      </c>
      <c r="M240" s="49">
        <f t="shared" si="29"/>
        <v>0</v>
      </c>
      <c r="N240" s="49"/>
      <c r="O240" s="57">
        <f t="shared" si="33"/>
        <v>0</v>
      </c>
    </row>
    <row r="241" spans="1:15" s="6" customFormat="1" ht="99.75" customHeight="1" x14ac:dyDescent="0.25">
      <c r="A241" s="7"/>
      <c r="B241" s="12" t="s">
        <v>273</v>
      </c>
      <c r="C241" s="8" t="s">
        <v>223</v>
      </c>
      <c r="D241" s="9"/>
      <c r="E241" s="7" t="s">
        <v>254</v>
      </c>
      <c r="F241" s="7" t="s">
        <v>261</v>
      </c>
      <c r="G241" s="15">
        <v>149</v>
      </c>
      <c r="H241" s="45">
        <v>1.59</v>
      </c>
      <c r="I241" s="46">
        <f t="shared" si="31"/>
        <v>0</v>
      </c>
      <c r="J241" s="47">
        <v>1.39</v>
      </c>
      <c r="K241" s="46">
        <f t="shared" si="32"/>
        <v>0</v>
      </c>
      <c r="L241" s="48">
        <v>90</v>
      </c>
      <c r="M241" s="49">
        <f t="shared" si="29"/>
        <v>0</v>
      </c>
      <c r="N241" s="49"/>
      <c r="O241" s="57">
        <f t="shared" si="33"/>
        <v>0</v>
      </c>
    </row>
    <row r="242" spans="1:15" s="6" customFormat="1" ht="99.75" customHeight="1" x14ac:dyDescent="0.25">
      <c r="A242" s="7"/>
      <c r="B242" s="12" t="s">
        <v>274</v>
      </c>
      <c r="C242" s="8" t="s">
        <v>224</v>
      </c>
      <c r="D242" s="9"/>
      <c r="E242" s="7" t="s">
        <v>254</v>
      </c>
      <c r="F242" s="7" t="s">
        <v>261</v>
      </c>
      <c r="G242" s="15">
        <v>149</v>
      </c>
      <c r="H242" s="45">
        <v>1.59</v>
      </c>
      <c r="I242" s="46">
        <f t="shared" si="31"/>
        <v>0</v>
      </c>
      <c r="J242" s="47">
        <v>1.39</v>
      </c>
      <c r="K242" s="46">
        <f t="shared" si="32"/>
        <v>0</v>
      </c>
      <c r="L242" s="48">
        <v>90</v>
      </c>
      <c r="M242" s="49">
        <f t="shared" si="29"/>
        <v>0</v>
      </c>
      <c r="N242" s="49"/>
      <c r="O242" s="57">
        <f t="shared" si="33"/>
        <v>0</v>
      </c>
    </row>
    <row r="243" spans="1:15" s="6" customFormat="1" ht="99.75" customHeight="1" x14ac:dyDescent="0.25">
      <c r="A243" s="7"/>
      <c r="B243" s="12" t="s">
        <v>275</v>
      </c>
      <c r="C243" s="8" t="s">
        <v>225</v>
      </c>
      <c r="D243" s="9"/>
      <c r="E243" s="7" t="s">
        <v>254</v>
      </c>
      <c r="F243" s="7" t="s">
        <v>261</v>
      </c>
      <c r="G243" s="15">
        <v>149</v>
      </c>
      <c r="H243" s="45">
        <v>1.59</v>
      </c>
      <c r="I243" s="46">
        <f t="shared" si="31"/>
        <v>0</v>
      </c>
      <c r="J243" s="47">
        <v>1.39</v>
      </c>
      <c r="K243" s="46">
        <f t="shared" si="32"/>
        <v>0</v>
      </c>
      <c r="L243" s="48">
        <v>90</v>
      </c>
      <c r="M243" s="49">
        <f t="shared" si="29"/>
        <v>0</v>
      </c>
      <c r="N243" s="49"/>
      <c r="O243" s="57">
        <f t="shared" si="33"/>
        <v>0</v>
      </c>
    </row>
    <row r="244" spans="1:15" s="6" customFormat="1" ht="27.75" customHeight="1" x14ac:dyDescent="0.25">
      <c r="A244" s="10"/>
      <c r="B244" s="13"/>
      <c r="C244" s="10" t="s">
        <v>226</v>
      </c>
      <c r="D244" s="10"/>
      <c r="E244" s="10"/>
      <c r="F244" s="10"/>
      <c r="G244" s="17"/>
      <c r="H244" s="16"/>
      <c r="I244" s="16"/>
      <c r="J244" s="16"/>
      <c r="K244" s="16"/>
      <c r="L244" s="16"/>
      <c r="M244" s="16"/>
      <c r="N244" s="67"/>
      <c r="O244" s="57">
        <f t="shared" si="33"/>
        <v>0</v>
      </c>
    </row>
    <row r="245" spans="1:15" s="6" customFormat="1" ht="99.75" customHeight="1" x14ac:dyDescent="0.25">
      <c r="A245" s="7"/>
      <c r="B245" s="12" t="s">
        <v>319</v>
      </c>
      <c r="C245" s="8" t="s">
        <v>227</v>
      </c>
      <c r="D245" s="9"/>
      <c r="E245" s="7" t="s">
        <v>255</v>
      </c>
      <c r="F245" s="7" t="s">
        <v>333</v>
      </c>
      <c r="G245" s="15">
        <v>149</v>
      </c>
      <c r="H245" s="45">
        <v>1.59</v>
      </c>
      <c r="I245" s="46">
        <f t="shared" ref="I245" si="36">H245*N245</f>
        <v>0</v>
      </c>
      <c r="J245" s="47">
        <v>1.39</v>
      </c>
      <c r="K245" s="46">
        <f t="shared" ref="K245" si="37">J245*N245</f>
        <v>0</v>
      </c>
      <c r="L245" s="48">
        <v>90</v>
      </c>
      <c r="M245" s="49">
        <f t="shared" ref="M245" si="38">L245*N245</f>
        <v>0</v>
      </c>
      <c r="N245" s="49"/>
      <c r="O245" s="57">
        <f t="shared" si="33"/>
        <v>0</v>
      </c>
    </row>
    <row r="246" spans="1:15" s="6" customFormat="1" ht="27.75" customHeight="1" x14ac:dyDescent="0.25">
      <c r="A246" s="10"/>
      <c r="B246" s="13"/>
      <c r="C246" s="10" t="s">
        <v>228</v>
      </c>
      <c r="D246" s="10"/>
      <c r="E246" s="10"/>
      <c r="F246" s="10"/>
      <c r="G246" s="17"/>
      <c r="H246" s="16"/>
      <c r="I246" s="16"/>
      <c r="J246" s="16"/>
      <c r="K246" s="16"/>
      <c r="L246" s="16"/>
      <c r="M246" s="16"/>
      <c r="N246" s="67"/>
      <c r="O246" s="57">
        <f t="shared" si="33"/>
        <v>0</v>
      </c>
    </row>
    <row r="247" spans="1:15" s="6" customFormat="1" ht="99.75" customHeight="1" x14ac:dyDescent="0.25">
      <c r="A247" s="7"/>
      <c r="B247" s="12" t="s">
        <v>277</v>
      </c>
      <c r="C247" s="8" t="s">
        <v>229</v>
      </c>
      <c r="D247" s="9"/>
      <c r="E247" s="7" t="s">
        <v>256</v>
      </c>
      <c r="F247" s="7" t="s">
        <v>55</v>
      </c>
      <c r="G247" s="15">
        <v>149</v>
      </c>
      <c r="H247" s="45">
        <v>1.59</v>
      </c>
      <c r="I247" s="46">
        <f t="shared" si="31"/>
        <v>0</v>
      </c>
      <c r="J247" s="47">
        <v>1.39</v>
      </c>
      <c r="K247" s="46">
        <f t="shared" si="32"/>
        <v>0</v>
      </c>
      <c r="L247" s="48">
        <v>90</v>
      </c>
      <c r="M247" s="49">
        <f t="shared" ref="M247:M248" si="39">L247*N247</f>
        <v>0</v>
      </c>
      <c r="N247" s="49"/>
      <c r="O247" s="57">
        <f t="shared" si="33"/>
        <v>0</v>
      </c>
    </row>
    <row r="248" spans="1:15" s="6" customFormat="1" ht="99.75" customHeight="1" x14ac:dyDescent="0.25">
      <c r="A248" s="7"/>
      <c r="B248" s="12" t="s">
        <v>313</v>
      </c>
      <c r="C248" s="8" t="s">
        <v>230</v>
      </c>
      <c r="D248" s="9"/>
      <c r="E248" s="7" t="s">
        <v>256</v>
      </c>
      <c r="F248" s="7" t="s">
        <v>55</v>
      </c>
      <c r="G248" s="15">
        <v>149</v>
      </c>
      <c r="H248" s="45">
        <v>1.59</v>
      </c>
      <c r="I248" s="46">
        <f t="shared" si="31"/>
        <v>0</v>
      </c>
      <c r="J248" s="47">
        <v>1.39</v>
      </c>
      <c r="K248" s="46">
        <f t="shared" si="32"/>
        <v>0</v>
      </c>
      <c r="L248" s="48">
        <v>90</v>
      </c>
      <c r="M248" s="49">
        <f t="shared" si="39"/>
        <v>0</v>
      </c>
      <c r="N248" s="49"/>
      <c r="O248" s="57">
        <f t="shared" si="33"/>
        <v>0</v>
      </c>
    </row>
    <row r="249" spans="1:15" s="6" customFormat="1" ht="27.75" customHeight="1" x14ac:dyDescent="0.25">
      <c r="A249" s="10"/>
      <c r="B249" s="13"/>
      <c r="C249" s="10" t="s">
        <v>231</v>
      </c>
      <c r="D249" s="10"/>
      <c r="E249" s="10"/>
      <c r="F249" s="10"/>
      <c r="G249" s="17"/>
      <c r="H249" s="16"/>
      <c r="I249" s="16"/>
      <c r="J249" s="16"/>
      <c r="K249" s="16"/>
      <c r="L249" s="16"/>
      <c r="M249" s="16"/>
      <c r="N249" s="67"/>
      <c r="O249" s="57">
        <f t="shared" si="33"/>
        <v>0</v>
      </c>
    </row>
    <row r="250" spans="1:15" s="6" customFormat="1" ht="99.75" customHeight="1" x14ac:dyDescent="0.25">
      <c r="A250" s="7"/>
      <c r="B250" s="12" t="s">
        <v>301</v>
      </c>
      <c r="C250" s="8" t="s">
        <v>232</v>
      </c>
      <c r="D250" s="9"/>
      <c r="E250" s="7" t="s">
        <v>242</v>
      </c>
      <c r="F250" s="7" t="s">
        <v>332</v>
      </c>
      <c r="G250" s="73">
        <v>206</v>
      </c>
      <c r="H250" s="45">
        <v>2.198</v>
      </c>
      <c r="I250" s="46">
        <f t="shared" si="31"/>
        <v>0</v>
      </c>
      <c r="J250" s="47">
        <v>1.92</v>
      </c>
      <c r="K250" s="46">
        <f t="shared" si="32"/>
        <v>0</v>
      </c>
      <c r="L250" s="48">
        <v>1.64</v>
      </c>
      <c r="M250" s="49">
        <f t="shared" ref="M250" si="40">L250*N250</f>
        <v>0</v>
      </c>
      <c r="N250" s="49"/>
      <c r="O250" s="57">
        <f t="shared" si="33"/>
        <v>0</v>
      </c>
    </row>
    <row r="251" spans="1:15" ht="9.75" customHeight="1" x14ac:dyDescent="0.25"/>
    <row r="252" spans="1:15" ht="21" x14ac:dyDescent="0.25">
      <c r="A252" s="75" t="s">
        <v>371</v>
      </c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7"/>
    </row>
  </sheetData>
  <mergeCells count="23">
    <mergeCell ref="C8:G8"/>
    <mergeCell ref="J1:N3"/>
    <mergeCell ref="A6:C6"/>
    <mergeCell ref="D6:O6"/>
    <mergeCell ref="D1:G3"/>
    <mergeCell ref="A4:C4"/>
    <mergeCell ref="D4:O4"/>
    <mergeCell ref="A5:C5"/>
    <mergeCell ref="D5:O5"/>
    <mergeCell ref="A252:N252"/>
    <mergeCell ref="A11:L11"/>
    <mergeCell ref="N11:N12"/>
    <mergeCell ref="A12:G12"/>
    <mergeCell ref="A13:A16"/>
    <mergeCell ref="B13:B16"/>
    <mergeCell ref="C13:C16"/>
    <mergeCell ref="D13:D16"/>
    <mergeCell ref="E13:E16"/>
    <mergeCell ref="F13:F16"/>
    <mergeCell ref="G13:G16"/>
    <mergeCell ref="H13:L13"/>
    <mergeCell ref="N13:N16"/>
    <mergeCell ref="H15:L15"/>
  </mergeCells>
  <hyperlinks>
    <hyperlink ref="A252:K252" location="Лист1!A11" display=" в начало"/>
  </hyperlinks>
  <pageMargins left="0.7" right="0.7" top="0.75" bottom="0.75" header="0.3" footer="0.3"/>
  <pageSetup paperSize="9" orientation="portrait" r:id="rId1"/>
  <ignoredErrors>
    <ignoredError sqref="B22:F22 B49:F51 B43:C43 E43:F43 B68:F68 B66:C66 E66:F66 B87:E87 B85 D85:E85 B86 D86:E86 B92:F92 B88 D88:E88 B100:E113 B98 E98:F98 B185:G185 B183 D183:F183 B115:F115 B114:E114 B131:E131 B130 D130:E130 B222:F222 C221:E221 D250:E250 B135:B136 D133:E133 D134:E134 D136:E136 B132 D132:G132 B137:F137 D135:E135 B141:F141 B138 D138:F138 B165:E167 B162 E162 G162 B169:E169 B168:C168 E168 B171:E171 B170:E170 B173:D173 B172:E172 B175:F176 B174 F174:G174 D174 B178:F179 B177:C177 E177:F177 B181:F182 B180:C180 E180:F180 B234:G234 B231:F231 B230:G230 B229:E229 B35:F35 B34:E34 B42:F42 B41:C41 E41:F41 B40:F40 B36 D36:F36 B37 D37:F37 C220:E220 B214:G214 B212 D212:F212 B213 D213:F213 B219:F219 C216:E216 C215:E215 C218:E218 C217:E217 B227:G227 B223:E223 B224:E226 B228:C228 E228 B188:F188 B187:E187 B204:F205 B203:E203 B200:F200 B195:D195 B210:G210 B206:D206 F206 C249:G249 C248:E248 C246:F246 C245:E245 C247:E247 C244:G244 C238:F238 C239:F239 C240:F243 B244 B246 B249 B238:B243 B250 B247:B248 B245 B198:D198 B73:E84 B72:E72 B89:E91 B94:E97 B93:E93 B99:E99 B117:E129 B116:E116 B163:E163 B184:E184 B186:E186 B191:F191 B189:E190 B164:D164 B194 B192:F193 E194:G194 B197 B199:C199 B196:C196 B201:F202 B207:F209 B211:F211 B232:F233 B237:G237 B235:F236 B19:F19 B20:F21 B27:F27 B23:F26 B32:F32 B28:F30 B33:F33 B38:F39 B44:F48 B58:F61 B52:F57 B65:F65 B62:F64 B67:F67 B71:F71 B69:F69 B139:F140 B145:F152 B142:F144 B156:F156 B153:F155 B157:F161 B70:F70 B31:F31 D10:F1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2022-09-06T12:06:58Z</dcterms:modified>
</cp:coreProperties>
</file>