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75" windowWidth="14235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Лист1!$G$13:$G$77</definedName>
  </definedNames>
  <calcPr calcId="144525" refMode="R1C1"/>
</workbook>
</file>

<file path=xl/calcChain.xml><?xml version="1.0" encoding="utf-8"?>
<calcChain xmlns="http://schemas.openxmlformats.org/spreadsheetml/2006/main">
  <c r="M72" i="1" l="1"/>
  <c r="K72" i="1"/>
  <c r="I72" i="1"/>
  <c r="M71" i="1"/>
  <c r="K71" i="1"/>
  <c r="I71" i="1"/>
  <c r="M70" i="1"/>
  <c r="K70" i="1"/>
  <c r="I70" i="1"/>
  <c r="M69" i="1"/>
  <c r="K69" i="1"/>
  <c r="I69" i="1"/>
  <c r="M67" i="1"/>
  <c r="K67" i="1"/>
  <c r="I67" i="1"/>
  <c r="M66" i="1"/>
  <c r="K66" i="1"/>
  <c r="I66" i="1"/>
  <c r="M57" i="1"/>
  <c r="K57" i="1"/>
  <c r="I57" i="1"/>
  <c r="M56" i="1"/>
  <c r="K56" i="1"/>
  <c r="I56" i="1"/>
  <c r="M55" i="1"/>
  <c r="K55" i="1"/>
  <c r="I55" i="1"/>
  <c r="M54" i="1"/>
  <c r="K54" i="1"/>
  <c r="I54" i="1"/>
  <c r="M53" i="1"/>
  <c r="K53" i="1"/>
  <c r="I53" i="1"/>
  <c r="M52" i="1"/>
  <c r="K52" i="1"/>
  <c r="I52" i="1"/>
  <c r="M51" i="1"/>
  <c r="K51" i="1"/>
  <c r="I51" i="1"/>
  <c r="M50" i="1"/>
  <c r="K50" i="1"/>
  <c r="I50" i="1"/>
  <c r="M45" i="1"/>
  <c r="K45" i="1"/>
  <c r="I45" i="1"/>
  <c r="M35" i="1"/>
  <c r="K35" i="1"/>
  <c r="I35" i="1"/>
  <c r="M34" i="1"/>
  <c r="K34" i="1"/>
  <c r="I34" i="1"/>
  <c r="M28" i="1"/>
  <c r="K28" i="1"/>
  <c r="I28" i="1"/>
  <c r="M26" i="1"/>
  <c r="K26" i="1"/>
  <c r="I26" i="1"/>
  <c r="M25" i="1"/>
  <c r="K25" i="1"/>
  <c r="I25" i="1"/>
  <c r="M77" i="1"/>
  <c r="K77" i="1"/>
  <c r="I77" i="1"/>
  <c r="M76" i="1"/>
  <c r="K76" i="1"/>
  <c r="I76" i="1"/>
  <c r="M75" i="1"/>
  <c r="K75" i="1"/>
  <c r="I75" i="1"/>
  <c r="M74" i="1"/>
  <c r="K74" i="1"/>
  <c r="I74" i="1"/>
  <c r="M73" i="1"/>
  <c r="K73" i="1"/>
  <c r="I73" i="1"/>
  <c r="M68" i="1"/>
  <c r="K68" i="1"/>
  <c r="I68" i="1"/>
  <c r="M65" i="1"/>
  <c r="K65" i="1"/>
  <c r="I65" i="1"/>
  <c r="M64" i="1"/>
  <c r="K64" i="1"/>
  <c r="I64" i="1"/>
  <c r="M63" i="1"/>
  <c r="K63" i="1"/>
  <c r="I63" i="1"/>
  <c r="M62" i="1"/>
  <c r="K62" i="1"/>
  <c r="I62" i="1"/>
  <c r="M61" i="1"/>
  <c r="K61" i="1"/>
  <c r="I61" i="1"/>
  <c r="M60" i="1"/>
  <c r="K60" i="1"/>
  <c r="I60" i="1"/>
  <c r="M59" i="1"/>
  <c r="K59" i="1"/>
  <c r="I59" i="1"/>
  <c r="M58" i="1"/>
  <c r="K58" i="1"/>
  <c r="I58" i="1"/>
  <c r="M49" i="1"/>
  <c r="K49" i="1"/>
  <c r="I49" i="1"/>
  <c r="M48" i="1"/>
  <c r="K48" i="1"/>
  <c r="I48" i="1"/>
  <c r="M47" i="1"/>
  <c r="K47" i="1"/>
  <c r="I47" i="1"/>
  <c r="M46" i="1"/>
  <c r="K46" i="1"/>
  <c r="I46" i="1"/>
  <c r="M44" i="1"/>
  <c r="K44" i="1"/>
  <c r="I44" i="1"/>
  <c r="M43" i="1"/>
  <c r="K43" i="1"/>
  <c r="I43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2" i="1"/>
  <c r="K32" i="1"/>
  <c r="I32" i="1"/>
  <c r="M31" i="1"/>
  <c r="K31" i="1"/>
  <c r="I31" i="1"/>
  <c r="M30" i="1"/>
  <c r="K30" i="1"/>
  <c r="I30" i="1"/>
  <c r="M24" i="1"/>
  <c r="K24" i="1"/>
  <c r="I24" i="1"/>
  <c r="M23" i="1"/>
  <c r="K23" i="1"/>
  <c r="I23" i="1"/>
  <c r="M20" i="1"/>
  <c r="K20" i="1"/>
  <c r="I20" i="1"/>
  <c r="M19" i="1"/>
  <c r="K19" i="1"/>
  <c r="I19" i="1"/>
  <c r="M17" i="1"/>
  <c r="K17" i="1"/>
  <c r="I17" i="1"/>
  <c r="M15" i="1"/>
  <c r="K15" i="1"/>
  <c r="I15" i="1"/>
  <c r="M33" i="1"/>
  <c r="K33" i="1"/>
  <c r="I33" i="1"/>
  <c r="M27" i="1"/>
  <c r="K27" i="1"/>
  <c r="I27" i="1"/>
  <c r="M22" i="1"/>
  <c r="K22" i="1"/>
  <c r="I22" i="1"/>
  <c r="M18" i="1"/>
  <c r="K18" i="1"/>
  <c r="I18" i="1"/>
  <c r="M16" i="1"/>
  <c r="K16" i="1"/>
  <c r="I16" i="1"/>
  <c r="O7" i="1"/>
  <c r="M29" i="1"/>
  <c r="K29" i="1"/>
  <c r="I29" i="1"/>
  <c r="M21" i="1"/>
  <c r="K21" i="1"/>
  <c r="I21" i="1"/>
  <c r="M14" i="1"/>
  <c r="K14" i="1"/>
  <c r="I14" i="1"/>
  <c r="J8" i="1" l="1"/>
  <c r="L8" i="1"/>
  <c r="H8" i="1"/>
</calcChain>
</file>

<file path=xl/sharedStrings.xml><?xml version="1.0" encoding="utf-8"?>
<sst xmlns="http://schemas.openxmlformats.org/spreadsheetml/2006/main" count="346" uniqueCount="220">
  <si>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</si>
  <si>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</si>
  <si>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</si>
  <si>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</si>
  <si>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</si>
  <si>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</si>
  <si>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</si>
  <si>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</si>
  <si>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t>C23980</t>
  </si>
  <si>
    <t>MR00030</t>
  </si>
  <si>
    <t>01750AL</t>
  </si>
  <si>
    <t>FR10230</t>
  </si>
  <si>
    <t>14449WH</t>
  </si>
  <si>
    <t>21415JT</t>
  </si>
  <si>
    <t>ML23980</t>
  </si>
  <si>
    <t>27070JT</t>
  </si>
  <si>
    <t>27401JT</t>
  </si>
  <si>
    <t>29500CR</t>
  </si>
  <si>
    <t>S40010</t>
  </si>
  <si>
    <t>X63030</t>
  </si>
  <si>
    <t>T63140</t>
  </si>
  <si>
    <t>65455WH</t>
  </si>
  <si>
    <t>71010</t>
  </si>
  <si>
    <t>X71010</t>
  </si>
  <si>
    <t>C81260</t>
  </si>
  <si>
    <t>Z90020</t>
  </si>
  <si>
    <t>C90090</t>
  </si>
  <si>
    <t>X90090</t>
  </si>
  <si>
    <t>90215JT</t>
  </si>
  <si>
    <t>TP93200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</si>
  <si>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</si>
  <si>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</si>
  <si>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</si>
  <si>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</si>
  <si>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</si>
  <si>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</si>
  <si>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</si>
  <si>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</si>
  <si>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</si>
  <si>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</si>
  <si>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</si>
  <si>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</si>
  <si>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</si>
  <si>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</si>
  <si>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</si>
  <si>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</si>
  <si>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</si>
  <si>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</si>
  <si>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</si>
  <si>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</si>
  <si>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</si>
  <si>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</si>
  <si>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Red Capri Gold</t>
  </si>
  <si>
    <t>Silver 1/2 Black Diamond</t>
  </si>
  <si>
    <t>Smoky Topaz Amber</t>
  </si>
  <si>
    <t>Jet Chrom</t>
  </si>
  <si>
    <t>Jet Capri Gold</t>
  </si>
  <si>
    <t>Rose AB</t>
  </si>
  <si>
    <t>Gold Bronze</t>
  </si>
  <si>
    <t>Luster Marble Gold</t>
  </si>
  <si>
    <t>Rose</t>
  </si>
  <si>
    <t>Iris Brown</t>
  </si>
  <si>
    <t>Red AB</t>
  </si>
  <si>
    <t>Opal/Orange Multi Capri Gold</t>
  </si>
  <si>
    <t>Jade Dark Picasso</t>
  </si>
  <si>
    <t>Matte Hematite</t>
  </si>
  <si>
    <t>Matte Jet Labrador</t>
  </si>
  <si>
    <t>Matte Metallic Dark Copper</t>
  </si>
  <si>
    <t>Turquoise</t>
  </si>
  <si>
    <t>Hyacinth Celsian</t>
  </si>
  <si>
    <t>Opaque Red Picasso</t>
  </si>
  <si>
    <t>Marea Crystal</t>
  </si>
  <si>
    <r>
      <t xml:space="preserve">Бусины CzechMates Rizo, </t>
    </r>
    <r>
      <rPr>
        <sz val="12"/>
        <color indexed="8"/>
        <rFont val="Arial"/>
        <family val="2"/>
        <charset val="204"/>
      </rPr>
      <t>Чехия</t>
    </r>
  </si>
  <si>
    <t>V00030</t>
  </si>
  <si>
    <t>V01000</t>
  </si>
  <si>
    <t>LG03000</t>
  </si>
  <si>
    <t>LN03000</t>
  </si>
  <si>
    <t>T03000</t>
  </si>
  <si>
    <t>Crystal - Vitral</t>
  </si>
  <si>
    <t>White - Vitral</t>
  </si>
  <si>
    <t>Luster - Opaque Gold/White</t>
  </si>
  <si>
    <t>Luster - Green/Opaque White</t>
  </si>
  <si>
    <t>Dk Picasso</t>
  </si>
  <si>
    <t>ZF03000</t>
  </si>
  <si>
    <t>Matte - White Azuro</t>
  </si>
  <si>
    <t>C10060</t>
  </si>
  <si>
    <t>Topaz Capri Gold</t>
  </si>
  <si>
    <t>X10060</t>
  </si>
  <si>
    <t>Topaz AB</t>
  </si>
  <si>
    <t>C10230</t>
  </si>
  <si>
    <t>Smoky Topaz - Capri Gold</t>
  </si>
  <si>
    <t>FR14010</t>
  </si>
  <si>
    <t>Coral - Amber</t>
  </si>
  <si>
    <t>Luster - Opaque Gray</t>
  </si>
  <si>
    <t>21115JT</t>
  </si>
  <si>
    <t>Matte - Iris - Brown</t>
  </si>
  <si>
    <t>23771JT</t>
  </si>
  <si>
    <t>Matte - Jet Lagoon</t>
  </si>
  <si>
    <t>BR23980</t>
  </si>
  <si>
    <t>Blue Iris - Jet</t>
  </si>
  <si>
    <t>X23980</t>
  </si>
  <si>
    <t>Jet AB</t>
  </si>
  <si>
    <t>25121AL</t>
  </si>
  <si>
    <t>Neon - Yellow</t>
  </si>
  <si>
    <t>25122AL</t>
  </si>
  <si>
    <t>Neon - Orange</t>
  </si>
  <si>
    <t>25123AL</t>
  </si>
  <si>
    <t>Neon - Pink</t>
  </si>
  <si>
    <t>25124AL</t>
  </si>
  <si>
    <t>Neon - Green</t>
  </si>
  <si>
    <t>25125AL</t>
  </si>
  <si>
    <t>25126AL</t>
  </si>
  <si>
    <t>Neon - Ocean Blue</t>
  </si>
  <si>
    <t>Neon -Dk Purple</t>
  </si>
  <si>
    <t>25127AL</t>
  </si>
  <si>
    <t>Neon - Blue</t>
  </si>
  <si>
    <t>25128AL</t>
  </si>
  <si>
    <t>Neon - Dk Emerald</t>
  </si>
  <si>
    <t>Crystal - Sliperit</t>
  </si>
  <si>
    <t>X30070</t>
  </si>
  <si>
    <t>Sapphire AB</t>
  </si>
  <si>
    <t>50510</t>
  </si>
  <si>
    <t>Peridot</t>
  </si>
  <si>
    <t>BR50510</t>
  </si>
  <si>
    <t>Peridot Azuro</t>
  </si>
  <si>
    <t>C50510</t>
  </si>
  <si>
    <t>Peridot - Capri Gold</t>
  </si>
  <si>
    <t>X50510</t>
  </si>
  <si>
    <t>Peridot AB</t>
  </si>
  <si>
    <t>MC50730</t>
  </si>
  <si>
    <t>Matte - Apollo - Emerald</t>
  </si>
  <si>
    <t>60030</t>
  </si>
  <si>
    <t>Aquamarine</t>
  </si>
  <si>
    <t>T63030</t>
  </si>
  <si>
    <t>Turquoise - Picasso</t>
  </si>
  <si>
    <t>ZI63140</t>
  </si>
  <si>
    <t>Matte - Jade Lagoon</t>
  </si>
  <si>
    <t>ZJ63140</t>
  </si>
  <si>
    <t>Matte - Jade Amber</t>
  </si>
  <si>
    <t>70120</t>
  </si>
  <si>
    <t>Rosaline</t>
  </si>
  <si>
    <t>MX71010</t>
  </si>
  <si>
    <t>Matte - Milky Rosa AB</t>
  </si>
  <si>
    <t>MV81210</t>
  </si>
  <si>
    <t>Matte - Lime - Vitral</t>
  </si>
  <si>
    <t>X81210</t>
  </si>
  <si>
    <t>Milky Yellow AB</t>
  </si>
  <si>
    <t>X81260</t>
  </si>
  <si>
    <t>Opal/Orange Multi AB</t>
  </si>
  <si>
    <t>95200CR</t>
  </si>
  <si>
    <t>Magic Line - Red/Brown</t>
  </si>
  <si>
    <t>95500CR</t>
  </si>
  <si>
    <t>Magic Line - Violet/Gray</t>
  </si>
  <si>
    <t>2,5x6 мм 1 отв.  0,9 мм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</si>
  <si>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</si>
  <si>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</si>
  <si>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</si>
  <si>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</si>
  <si>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</si>
  <si>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</si>
  <si>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</si>
  <si>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</si>
  <si>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</si>
  <si>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</si>
  <si>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</si>
  <si>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</si>
  <si>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</si>
  <si>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</si>
  <si>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</si>
  <si>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</si>
  <si>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</si>
  <si>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</si>
  <si>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</si>
  <si>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</si>
  <si>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</si>
  <si>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</si>
  <si>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</si>
  <si>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</si>
  <si>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</si>
  <si>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</si>
  <si>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</si>
  <si>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</si>
  <si>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</si>
  <si>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</si>
  <si>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</si>
  <si>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</si>
  <si>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</si>
  <si>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</si>
  <si>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</si>
  <si>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</si>
  <si>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</si>
  <si>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</si>
  <si>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</si>
  <si>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5 гр.,                      ~78 шт.</t>
  </si>
  <si>
    <t>62</t>
  </si>
  <si>
    <t>T14010</t>
  </si>
  <si>
    <t>Coral Dark/Picasso</t>
  </si>
  <si>
    <t>63</t>
  </si>
  <si>
    <t>64</t>
  </si>
  <si>
    <t>40010</t>
  </si>
  <si>
    <t>Black Diamond</t>
  </si>
  <si>
    <t>81260</t>
  </si>
  <si>
    <t xml:space="preserve">Opal/Orange </t>
  </si>
  <si>
    <t>опт: +7 499 157-65-90                                                                           опт: +7 499 157-31-51                                                              заказ отправлять на:                            optotdel18@yandex.ru</t>
  </si>
  <si>
    <t>Валюта расчёта: Доллар</t>
  </si>
  <si>
    <t xml:space="preserve">Наличие 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</si>
  <si>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</si>
  <si>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</si>
  <si>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</si>
  <si>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</si>
  <si>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</si>
  <si>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</si>
  <si>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</si>
  <si>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</si>
  <si>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Картинка</t>
  </si>
  <si>
    <t>П/ №</t>
  </si>
  <si>
    <t>размер</t>
  </si>
  <si>
    <t>Розничная цена</t>
  </si>
  <si>
    <t xml:space="preserve"> в начало &gt;&gt;</t>
  </si>
  <si>
    <t xml:space="preserve"> Цена при покупке только бусин на сумму: 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</si>
</sst>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 гр.&quot;"/>
    <numFmt numFmtId="165" formatCode="_-[$$-409]* #,##0.00_ ;_-[$$-409]* \-#,##0.00\ ;_-[$$-409]* &quot;-&quot;??_ ;_-@_ "/>
  </numFmts>
  <fonts count="27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/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6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</cellStyleXfs>
  <cellXfs count="109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0" fillId="0" borderId="2" xfId="0" applyFill="1" applyBorder="1" applyAlignment="1">
      <alignment horizontal="center" vertic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wrapText="1"/>
    </xf>
    <xf numFmtId="0" fontId="12" fillId="0" borderId="0" xfId="0" applyFont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49" fontId="14" fillId="0" borderId="8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/>
    </xf>
    <xf numFmtId="49" fontId="12" fillId="0" borderId="11" xfId="0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 wrapText="1"/>
    </xf>
    <xf numFmtId="0" fontId="3" fillId="0" borderId="1" xfId="1" applyFont="1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/>
    </xf>
    <xf numFmtId="0" fontId="2" fillId="0" borderId="0" xfId="1" applyFont="1" applyFill="1" applyBorder="1" applyAlignment="1">
      <alignment vertical="center" wrapText="1"/>
    </xf>
    <xf numFmtId="0" fontId="0" fillId="0" borderId="1" xfId="0" applyFill="1" applyBorder="1"/>
    <xf numFmtId="4" fontId="12" fillId="0" borderId="2" xfId="0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17" fillId="2" borderId="0" xfId="0" applyNumberFormat="1" applyFont="1" applyFill="1" applyBorder="1" applyAlignment="1"/>
    <xf numFmtId="49" fontId="17" fillId="2" borderId="9" xfId="0" applyNumberFormat="1" applyFont="1" applyFill="1" applyBorder="1" applyAlignment="1"/>
    <xf numFmtId="165" fontId="15" fillId="5" borderId="13" xfId="0" applyNumberFormat="1" applyFont="1" applyFill="1" applyBorder="1" applyAlignment="1">
      <alignment horizontal="center" vertical="center"/>
    </xf>
    <xf numFmtId="165" fontId="15" fillId="0" borderId="14" xfId="0" applyNumberFormat="1" applyFont="1" applyFill="1" applyBorder="1" applyAlignment="1">
      <alignment horizontal="center" vertical="center"/>
    </xf>
    <xf numFmtId="165" fontId="15" fillId="5" borderId="15" xfId="0" applyNumberFormat="1" applyFont="1" applyFill="1" applyBorder="1" applyAlignment="1">
      <alignment horizontal="center" vertical="center"/>
    </xf>
    <xf numFmtId="165" fontId="15" fillId="6" borderId="15" xfId="0" applyNumberFormat="1" applyFont="1" applyFill="1" applyBorder="1" applyAlignment="1">
      <alignment horizontal="center" vertical="center"/>
    </xf>
    <xf numFmtId="2" fontId="18" fillId="2" borderId="16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165" fontId="12" fillId="8" borderId="5" xfId="2" applyNumberFormat="1" applyFont="1" applyFill="1" applyBorder="1" applyAlignment="1">
      <alignment horizontal="center" vertical="center" wrapText="1" shrinkToFit="1"/>
    </xf>
    <xf numFmtId="165" fontId="12" fillId="8" borderId="5" xfId="0" applyNumberFormat="1" applyFont="1" applyFill="1" applyBorder="1" applyAlignment="1">
      <alignment horizontal="center" vertical="center" wrapText="1"/>
    </xf>
    <xf numFmtId="165" fontId="19" fillId="8" borderId="5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165" fontId="19" fillId="8" borderId="5" xfId="2" applyNumberFormat="1" applyFont="1" applyFill="1" applyBorder="1" applyAlignment="1">
      <alignment horizontal="center" vertical="center" wrapText="1" shrinkToFit="1"/>
    </xf>
    <xf numFmtId="0" fontId="0" fillId="2" borderId="0" xfId="0" applyFill="1" applyAlignment="1"/>
    <xf numFmtId="165" fontId="12" fillId="4" borderId="5" xfId="0" applyNumberFormat="1" applyFont="1" applyFill="1" applyBorder="1" applyAlignment="1" applyProtection="1">
      <alignment horizontal="center" vertical="center" wrapText="1"/>
    </xf>
    <xf numFmtId="165" fontId="12" fillId="5" borderId="5" xfId="0" applyNumberFormat="1" applyFont="1" applyFill="1" applyBorder="1" applyAlignment="1">
      <alignment horizontal="center" vertical="center" wrapText="1"/>
    </xf>
    <xf numFmtId="165" fontId="12" fillId="5" borderId="5" xfId="0" applyNumberFormat="1" applyFont="1" applyFill="1" applyBorder="1" applyAlignment="1" applyProtection="1">
      <alignment horizontal="center" vertical="center" wrapText="1"/>
    </xf>
    <xf numFmtId="165" fontId="12" fillId="6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164" fontId="5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6" fillId="2" borderId="8" xfId="0" applyFont="1" applyFill="1" applyBorder="1"/>
    <xf numFmtId="0" fontId="16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23" fillId="2" borderId="0" xfId="2" applyNumberFormat="1" applyFont="1" applyFill="1"/>
    <xf numFmtId="165" fontId="23" fillId="2" borderId="0" xfId="0" applyNumberFormat="1" applyFont="1" applyFill="1"/>
    <xf numFmtId="0" fontId="23" fillId="2" borderId="0" xfId="0" applyFont="1" applyFill="1"/>
    <xf numFmtId="0" fontId="8" fillId="0" borderId="6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8" fillId="0" borderId="7" xfId="1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16" fillId="2" borderId="2" xfId="0" applyFont="1" applyFill="1" applyBorder="1" applyAlignment="1"/>
    <xf numFmtId="0" fontId="16" fillId="2" borderId="1" xfId="0" applyFont="1" applyFill="1" applyBorder="1"/>
    <xf numFmtId="0" fontId="0" fillId="0" borderId="0" xfId="0" applyAlignment="1">
      <alignment horizontal="center"/>
    </xf>
    <xf numFmtId="0" fontId="9" fillId="0" borderId="2" xfId="0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9" fillId="0" borderId="2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5" fillId="0" borderId="2" xfId="1" applyFont="1" applyFill="1" applyBorder="1" applyAlignment="1">
      <alignment horizontal="right" vertical="center"/>
    </xf>
    <xf numFmtId="0" fontId="5" fillId="0" borderId="7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right" vertical="center" wrapText="1"/>
    </xf>
    <xf numFmtId="0" fontId="14" fillId="2" borderId="1" xfId="0" applyFont="1" applyFill="1" applyBorder="1" applyAlignment="1">
      <alignment horizontal="right" vertical="center" wrapText="1"/>
    </xf>
    <xf numFmtId="0" fontId="26" fillId="9" borderId="8" xfId="3" applyFont="1" applyFill="1" applyBorder="1" applyAlignment="1" applyProtection="1">
      <alignment horizontal="right" vertical="center"/>
    </xf>
    <xf numFmtId="0" fontId="26" fillId="9" borderId="1" xfId="3" applyFont="1" applyFill="1" applyBorder="1" applyAlignment="1" applyProtection="1">
      <alignment horizontal="right" vertical="center"/>
    </xf>
    <xf numFmtId="2" fontId="18" fillId="2" borderId="12" xfId="0" applyNumberFormat="1" applyFont="1" applyFill="1" applyBorder="1" applyAlignment="1">
      <alignment horizontal="center" vertical="center"/>
    </xf>
    <xf numFmtId="2" fontId="18" fillId="2" borderId="10" xfId="0" applyNumberFormat="1" applyFont="1" applyFill="1" applyBorder="1" applyAlignment="1">
      <alignment horizontal="center" vertical="center"/>
    </xf>
    <xf numFmtId="2" fontId="18" fillId="2" borderId="12" xfId="0" applyNumberFormat="1" applyFont="1" applyFill="1" applyBorder="1" applyAlignment="1">
      <alignment horizontal="center" vertical="center" textRotation="180"/>
    </xf>
    <xf numFmtId="2" fontId="18" fillId="2" borderId="17" xfId="0" applyNumberFormat="1" applyFont="1" applyFill="1" applyBorder="1" applyAlignment="1">
      <alignment horizontal="center" vertical="center" textRotation="180"/>
    </xf>
    <xf numFmtId="2" fontId="18" fillId="2" borderId="11" xfId="0" applyNumberFormat="1" applyFont="1" applyFill="1" applyBorder="1" applyAlignment="1">
      <alignment horizontal="center" vertical="center" textRotation="180"/>
    </xf>
    <xf numFmtId="0" fontId="12" fillId="6" borderId="1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49" fontId="24" fillId="6" borderId="12" xfId="0" applyNumberFormat="1" applyFont="1" applyFill="1" applyBorder="1" applyAlignment="1">
      <alignment horizontal="center" vertical="center" wrapText="1"/>
    </xf>
    <xf numFmtId="49" fontId="24" fillId="6" borderId="17" xfId="0" applyNumberFormat="1" applyFont="1" applyFill="1" applyBorder="1" applyAlignment="1">
      <alignment horizontal="center" vertical="center" wrapText="1"/>
    </xf>
    <xf numFmtId="49" fontId="24" fillId="6" borderId="11" xfId="0" applyNumberFormat="1" applyFont="1" applyFill="1" applyBorder="1" applyAlignment="1">
      <alignment horizontal="center" vertical="center" wrapText="1"/>
    </xf>
    <xf numFmtId="49" fontId="14" fillId="6" borderId="12" xfId="0" applyNumberFormat="1" applyFont="1" applyFill="1" applyBorder="1" applyAlignment="1">
      <alignment horizontal="center" vertical="center"/>
    </xf>
    <xf numFmtId="49" fontId="14" fillId="6" borderId="17" xfId="0" applyNumberFormat="1" applyFont="1" applyFill="1" applyBorder="1" applyAlignment="1">
      <alignment horizontal="center" vertical="center"/>
    </xf>
    <xf numFmtId="49" fontId="14" fillId="6" borderId="11" xfId="0" applyNumberFormat="1" applyFont="1" applyFill="1" applyBorder="1" applyAlignment="1">
      <alignment horizontal="center" vertical="center"/>
    </xf>
    <xf numFmtId="49" fontId="8" fillId="6" borderId="12" xfId="1" applyNumberFormat="1" applyFont="1" applyFill="1" applyBorder="1" applyAlignment="1">
      <alignment horizontal="center" vertical="center"/>
    </xf>
    <xf numFmtId="49" fontId="8" fillId="6" borderId="17" xfId="1" applyNumberFormat="1" applyFont="1" applyFill="1" applyBorder="1" applyAlignment="1">
      <alignment horizontal="center" vertical="center"/>
    </xf>
    <xf numFmtId="49" fontId="8" fillId="6" borderId="11" xfId="1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165" fontId="19" fillId="7" borderId="6" xfId="2" applyNumberFormat="1" applyFont="1" applyFill="1" applyBorder="1" applyAlignment="1">
      <alignment horizontal="center" vertical="center" wrapText="1"/>
    </xf>
    <xf numFmtId="165" fontId="19" fillId="7" borderId="2" xfId="2" applyNumberFormat="1" applyFont="1" applyFill="1" applyBorder="1" applyAlignment="1">
      <alignment horizontal="center" vertical="center" wrapText="1"/>
    </xf>
    <xf numFmtId="165" fontId="19" fillId="7" borderId="7" xfId="2" applyNumberFormat="1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165" fontId="19" fillId="7" borderId="6" xfId="2" applyNumberFormat="1" applyFont="1" applyFill="1" applyBorder="1" applyAlignment="1">
      <alignment horizontal="center" vertical="top" wrapText="1"/>
    </xf>
    <xf numFmtId="165" fontId="19" fillId="7" borderId="2" xfId="2" applyNumberFormat="1" applyFont="1" applyFill="1" applyBorder="1" applyAlignment="1">
      <alignment horizontal="center" vertical="top" wrapText="1"/>
    </xf>
    <xf numFmtId="165" fontId="19" fillId="7" borderId="7" xfId="2" applyNumberFormat="1" applyFont="1" applyFill="1" applyBorder="1" applyAlignment="1">
      <alignment horizontal="center" vertical="top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8">
    <dxf>
      <numFmt numFmtId="166" formatCode="0&quot; гр.&quot;;;;"/>
    </dxf>
    <dxf>
      <numFmt numFmtId="166" formatCode="0&quot; гр.&quot;;;;"/>
    </dxf>
    <dxf>
      <numFmt numFmtId="166" formatCode="0&quot; гр.&quot;;;;"/>
    </dxf>
    <dxf>
      <numFmt numFmtId="166" formatCode="0&quot; гр.&quot;;;;"/>
    </dxf>
    <dxf>
      <numFmt numFmtId="166" formatCode="0&quot; гр.&quot;;;;"/>
    </dxf>
    <dxf>
      <numFmt numFmtId="166" formatCode="0&quot; гр.&quot;;;;"/>
    </dxf>
    <dxf>
      <numFmt numFmtId="166" formatCode="0&quot; гр.&quot;;;;"/>
    </dxf>
    <dxf>
      <numFmt numFmtId="166" formatCode="0&quot; гр.&quot;;;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</xdr:row>
      <xdr:rowOff>23812</xdr:rowOff>
    </xdr:from>
    <xdr:to>
      <xdr:col>0</xdr:col>
      <xdr:colOff>1250156</xdr:colOff>
      <xdr:row>13</xdr:row>
      <xdr:rowOff>1262062</xdr:rowOff>
    </xdr:to>
    <xdr:pic>
      <xdr:nvPicPr>
        <xdr:cNvPr id="4" name="Рисунок 3" descr="MR0003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06" y="217884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19050</xdr:rowOff>
    </xdr:from>
    <xdr:to>
      <xdr:col>0</xdr:col>
      <xdr:colOff>1247775</xdr:colOff>
      <xdr:row>14</xdr:row>
      <xdr:rowOff>1257300</xdr:rowOff>
    </xdr:to>
    <xdr:pic>
      <xdr:nvPicPr>
        <xdr:cNvPr id="5" name="Рисунок 4" descr="01750A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" y="3448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19050</xdr:rowOff>
    </xdr:from>
    <xdr:to>
      <xdr:col>0</xdr:col>
      <xdr:colOff>1247775</xdr:colOff>
      <xdr:row>15</xdr:row>
      <xdr:rowOff>1257300</xdr:rowOff>
    </xdr:to>
    <xdr:pic>
      <xdr:nvPicPr>
        <xdr:cNvPr id="6" name="Рисунок 5" descr="FR1023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4714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19050</xdr:rowOff>
    </xdr:from>
    <xdr:to>
      <xdr:col>0</xdr:col>
      <xdr:colOff>1247775</xdr:colOff>
      <xdr:row>16</xdr:row>
      <xdr:rowOff>1257300</xdr:rowOff>
    </xdr:to>
    <xdr:pic>
      <xdr:nvPicPr>
        <xdr:cNvPr id="7" name="Рисунок 6" descr="14449WH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5981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19050</xdr:rowOff>
    </xdr:from>
    <xdr:to>
      <xdr:col>0</xdr:col>
      <xdr:colOff>1247775</xdr:colOff>
      <xdr:row>17</xdr:row>
      <xdr:rowOff>1257300</xdr:rowOff>
    </xdr:to>
    <xdr:pic>
      <xdr:nvPicPr>
        <xdr:cNvPr id="10" name="Рисунок 9" descr="21415JT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7248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19050</xdr:rowOff>
    </xdr:from>
    <xdr:to>
      <xdr:col>0</xdr:col>
      <xdr:colOff>1247775</xdr:colOff>
      <xdr:row>18</xdr:row>
      <xdr:rowOff>1257300</xdr:rowOff>
    </xdr:to>
    <xdr:pic>
      <xdr:nvPicPr>
        <xdr:cNvPr id="11" name="Рисунок 10" descr="C239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8515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19050</xdr:rowOff>
    </xdr:from>
    <xdr:to>
      <xdr:col>0</xdr:col>
      <xdr:colOff>1247775</xdr:colOff>
      <xdr:row>19</xdr:row>
      <xdr:rowOff>1257300</xdr:rowOff>
    </xdr:to>
    <xdr:pic>
      <xdr:nvPicPr>
        <xdr:cNvPr id="12" name="Рисунок 11" descr="ML2398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782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1247775</xdr:colOff>
      <xdr:row>20</xdr:row>
      <xdr:rowOff>1257300</xdr:rowOff>
    </xdr:to>
    <xdr:pic>
      <xdr:nvPicPr>
        <xdr:cNvPr id="13" name="Рисунок 12" descr="27070J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11049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19050</xdr:rowOff>
    </xdr:from>
    <xdr:to>
      <xdr:col>0</xdr:col>
      <xdr:colOff>1247775</xdr:colOff>
      <xdr:row>21</xdr:row>
      <xdr:rowOff>1257300</xdr:rowOff>
    </xdr:to>
    <xdr:pic>
      <xdr:nvPicPr>
        <xdr:cNvPr id="14" name="Рисунок 13" descr="27401J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2315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19050</xdr:rowOff>
    </xdr:from>
    <xdr:to>
      <xdr:col>0</xdr:col>
      <xdr:colOff>1247775</xdr:colOff>
      <xdr:row>22</xdr:row>
      <xdr:rowOff>1257300</xdr:rowOff>
    </xdr:to>
    <xdr:pic>
      <xdr:nvPicPr>
        <xdr:cNvPr id="15" name="Рисунок 14" descr="29500C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3582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19050</xdr:rowOff>
    </xdr:from>
    <xdr:to>
      <xdr:col>0</xdr:col>
      <xdr:colOff>1247775</xdr:colOff>
      <xdr:row>24</xdr:row>
      <xdr:rowOff>1257300</xdr:rowOff>
    </xdr:to>
    <xdr:pic>
      <xdr:nvPicPr>
        <xdr:cNvPr id="17" name="Рисунок 16" descr="X6303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16116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19050</xdr:rowOff>
    </xdr:from>
    <xdr:to>
      <xdr:col>0</xdr:col>
      <xdr:colOff>1247775</xdr:colOff>
      <xdr:row>25</xdr:row>
      <xdr:rowOff>1257300</xdr:rowOff>
    </xdr:to>
    <xdr:pic>
      <xdr:nvPicPr>
        <xdr:cNvPr id="18" name="Рисунок 17" descr="T6314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17383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19050</xdr:rowOff>
    </xdr:from>
    <xdr:to>
      <xdr:col>0</xdr:col>
      <xdr:colOff>1247775</xdr:colOff>
      <xdr:row>26</xdr:row>
      <xdr:rowOff>1257300</xdr:rowOff>
    </xdr:to>
    <xdr:pic>
      <xdr:nvPicPr>
        <xdr:cNvPr id="19" name="Рисунок 18" descr="65455WH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18649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19050</xdr:rowOff>
    </xdr:from>
    <xdr:to>
      <xdr:col>0</xdr:col>
      <xdr:colOff>1247775</xdr:colOff>
      <xdr:row>27</xdr:row>
      <xdr:rowOff>1257300</xdr:rowOff>
    </xdr:to>
    <xdr:pic>
      <xdr:nvPicPr>
        <xdr:cNvPr id="20" name="Рисунок 19" descr="7101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19916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19050</xdr:rowOff>
    </xdr:from>
    <xdr:to>
      <xdr:col>0</xdr:col>
      <xdr:colOff>1247775</xdr:colOff>
      <xdr:row>28</xdr:row>
      <xdr:rowOff>1257300</xdr:rowOff>
    </xdr:to>
    <xdr:pic>
      <xdr:nvPicPr>
        <xdr:cNvPr id="21" name="Рисунок 20" descr="X7101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21183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19050</xdr:rowOff>
    </xdr:from>
    <xdr:to>
      <xdr:col>0</xdr:col>
      <xdr:colOff>1247775</xdr:colOff>
      <xdr:row>30</xdr:row>
      <xdr:rowOff>1257300</xdr:rowOff>
    </xdr:to>
    <xdr:pic>
      <xdr:nvPicPr>
        <xdr:cNvPr id="23" name="Рисунок 22" descr="Z9002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23717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19050</xdr:rowOff>
    </xdr:from>
    <xdr:to>
      <xdr:col>0</xdr:col>
      <xdr:colOff>1247775</xdr:colOff>
      <xdr:row>31</xdr:row>
      <xdr:rowOff>1257300</xdr:rowOff>
    </xdr:to>
    <xdr:pic>
      <xdr:nvPicPr>
        <xdr:cNvPr id="24" name="Рисунок 23" descr="C9009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24984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19050</xdr:rowOff>
    </xdr:from>
    <xdr:to>
      <xdr:col>0</xdr:col>
      <xdr:colOff>1247775</xdr:colOff>
      <xdr:row>32</xdr:row>
      <xdr:rowOff>1257300</xdr:rowOff>
    </xdr:to>
    <xdr:pic>
      <xdr:nvPicPr>
        <xdr:cNvPr id="25" name="Рисунок 24" descr="X9009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26250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19050</xdr:rowOff>
    </xdr:from>
    <xdr:to>
      <xdr:col>0</xdr:col>
      <xdr:colOff>1247775</xdr:colOff>
      <xdr:row>33</xdr:row>
      <xdr:rowOff>1257300</xdr:rowOff>
    </xdr:to>
    <xdr:pic>
      <xdr:nvPicPr>
        <xdr:cNvPr id="26" name="Рисунок 25" descr="90215JT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27517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19050</xdr:rowOff>
    </xdr:from>
    <xdr:to>
      <xdr:col>0</xdr:col>
      <xdr:colOff>1247775</xdr:colOff>
      <xdr:row>34</xdr:row>
      <xdr:rowOff>1257300</xdr:rowOff>
    </xdr:to>
    <xdr:pic>
      <xdr:nvPicPr>
        <xdr:cNvPr id="28" name="Рисунок 27" descr="TP9320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30765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2700</xdr:colOff>
      <xdr:row>63</xdr:row>
      <xdr:rowOff>1260000</xdr:rowOff>
    </xdr:to>
    <xdr:pic>
      <xdr:nvPicPr>
        <xdr:cNvPr id="27" name="Рисунок 26" descr="Aquamarine-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662178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1</xdr:col>
      <xdr:colOff>2700</xdr:colOff>
      <xdr:row>62</xdr:row>
      <xdr:rowOff>2700</xdr:rowOff>
    </xdr:to>
    <xdr:pic>
      <xdr:nvPicPr>
        <xdr:cNvPr id="29" name="Рисунок 28" descr="_Peridot-A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36936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1</xdr:col>
      <xdr:colOff>2700</xdr:colOff>
      <xdr:row>59</xdr:row>
      <xdr:rowOff>2700</xdr:rowOff>
    </xdr:to>
    <xdr:pic>
      <xdr:nvPicPr>
        <xdr:cNvPr id="31" name="Рисунок 30" descr="_Peridot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598932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9525</xdr:rowOff>
    </xdr:from>
    <xdr:to>
      <xdr:col>1</xdr:col>
      <xdr:colOff>2700</xdr:colOff>
      <xdr:row>58</xdr:row>
      <xdr:rowOff>2700</xdr:rowOff>
    </xdr:to>
    <xdr:pic>
      <xdr:nvPicPr>
        <xdr:cNvPr id="32" name="Рисунок 31" descr="_Sapphire-AB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586263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9525</xdr:rowOff>
    </xdr:from>
    <xdr:to>
      <xdr:col>1</xdr:col>
      <xdr:colOff>2700</xdr:colOff>
      <xdr:row>65</xdr:row>
      <xdr:rowOff>0</xdr:rowOff>
    </xdr:to>
    <xdr:pic>
      <xdr:nvPicPr>
        <xdr:cNvPr id="33" name="Рисунок 32" descr="63030-43400Turquoise-Picas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74941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1</xdr:col>
      <xdr:colOff>2700</xdr:colOff>
      <xdr:row>66</xdr:row>
      <xdr:rowOff>2700</xdr:rowOff>
    </xdr:to>
    <xdr:pic>
      <xdr:nvPicPr>
        <xdr:cNvPr id="34" name="Рисунок 33" descr="_Matte---Jade-Lagoon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87609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1</xdr:col>
      <xdr:colOff>2700</xdr:colOff>
      <xdr:row>67</xdr:row>
      <xdr:rowOff>0</xdr:rowOff>
    </xdr:to>
    <xdr:pic>
      <xdr:nvPicPr>
        <xdr:cNvPr id="35" name="Рисунок 34" descr="Matte---Jade-Ambe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700278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1</xdr:col>
      <xdr:colOff>2700</xdr:colOff>
      <xdr:row>36</xdr:row>
      <xdr:rowOff>2700</xdr:rowOff>
    </xdr:to>
    <xdr:pic>
      <xdr:nvPicPr>
        <xdr:cNvPr id="37" name="Рисунок 36" descr="Crystal---Vitral-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07562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1</xdr:col>
      <xdr:colOff>2700</xdr:colOff>
      <xdr:row>37</xdr:row>
      <xdr:rowOff>2700</xdr:rowOff>
    </xdr:to>
    <xdr:pic>
      <xdr:nvPicPr>
        <xdr:cNvPr id="38" name="Рисунок 37" descr="_White---Vitral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20230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1</xdr:col>
      <xdr:colOff>2700</xdr:colOff>
      <xdr:row>38</xdr:row>
      <xdr:rowOff>2700</xdr:rowOff>
    </xdr:to>
    <xdr:pic>
      <xdr:nvPicPr>
        <xdr:cNvPr id="39" name="Рисунок 38" descr="Luster-Opaque-GoldWhit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32898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1</xdr:col>
      <xdr:colOff>2700</xdr:colOff>
      <xdr:row>39</xdr:row>
      <xdr:rowOff>2700</xdr:rowOff>
    </xdr:to>
    <xdr:pic>
      <xdr:nvPicPr>
        <xdr:cNvPr id="40" name="Рисунок 39" descr="Luster-Green-Opaque-White-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45567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1</xdr:col>
      <xdr:colOff>2700</xdr:colOff>
      <xdr:row>40</xdr:row>
      <xdr:rowOff>2700</xdr:rowOff>
    </xdr:to>
    <xdr:pic>
      <xdr:nvPicPr>
        <xdr:cNvPr id="41" name="Рисунок 40" descr="Dk-Picasso-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58235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1</xdr:col>
      <xdr:colOff>2700</xdr:colOff>
      <xdr:row>41</xdr:row>
      <xdr:rowOff>2700</xdr:rowOff>
    </xdr:to>
    <xdr:pic>
      <xdr:nvPicPr>
        <xdr:cNvPr id="42" name="Рисунок 41" descr="Matte---White-Azuro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70903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1</xdr:col>
      <xdr:colOff>2700</xdr:colOff>
      <xdr:row>42</xdr:row>
      <xdr:rowOff>2700</xdr:rowOff>
    </xdr:to>
    <xdr:pic>
      <xdr:nvPicPr>
        <xdr:cNvPr id="43" name="Рисунок 42" descr="_Topaz-Capri-Gold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83571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1</xdr:col>
      <xdr:colOff>2700</xdr:colOff>
      <xdr:row>43</xdr:row>
      <xdr:rowOff>2700</xdr:rowOff>
    </xdr:to>
    <xdr:pic>
      <xdr:nvPicPr>
        <xdr:cNvPr id="45" name="Рисунок 44" descr="Topaz-AB-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396240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1</xdr:col>
      <xdr:colOff>2700</xdr:colOff>
      <xdr:row>44</xdr:row>
      <xdr:rowOff>0</xdr:rowOff>
    </xdr:to>
    <xdr:pic>
      <xdr:nvPicPr>
        <xdr:cNvPr id="46" name="Рисунок 45" descr="Smoky-Topaz-Capri-Gold-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408908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1</xdr:col>
      <xdr:colOff>2700</xdr:colOff>
      <xdr:row>45</xdr:row>
      <xdr:rowOff>0</xdr:rowOff>
    </xdr:to>
    <xdr:pic>
      <xdr:nvPicPr>
        <xdr:cNvPr id="47" name="Рисунок 46" descr="Coral---Amber-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421576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1</xdr:col>
      <xdr:colOff>2700</xdr:colOff>
      <xdr:row>46</xdr:row>
      <xdr:rowOff>2700</xdr:rowOff>
    </xdr:to>
    <xdr:pic>
      <xdr:nvPicPr>
        <xdr:cNvPr id="48" name="Рисунок 47" descr="Matte-Iris-Brown-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434244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1</xdr:col>
      <xdr:colOff>2700</xdr:colOff>
      <xdr:row>47</xdr:row>
      <xdr:rowOff>2700</xdr:rowOff>
    </xdr:to>
    <xdr:pic>
      <xdr:nvPicPr>
        <xdr:cNvPr id="49" name="Рисунок 48" descr="Matte---Jet-Lagoo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46913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1</xdr:col>
      <xdr:colOff>2700</xdr:colOff>
      <xdr:row>48</xdr:row>
      <xdr:rowOff>2700</xdr:rowOff>
    </xdr:to>
    <xdr:pic>
      <xdr:nvPicPr>
        <xdr:cNvPr id="50" name="Рисунок 49" descr="Blue-Iris-Jet-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59581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1</xdr:col>
      <xdr:colOff>2700</xdr:colOff>
      <xdr:row>49</xdr:row>
      <xdr:rowOff>0</xdr:rowOff>
    </xdr:to>
    <xdr:pic>
      <xdr:nvPicPr>
        <xdr:cNvPr id="51" name="Рисунок 50" descr="Jet-AB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472249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1</xdr:col>
      <xdr:colOff>2700</xdr:colOff>
      <xdr:row>50</xdr:row>
      <xdr:rowOff>2700</xdr:rowOff>
    </xdr:to>
    <xdr:pic>
      <xdr:nvPicPr>
        <xdr:cNvPr id="52" name="Рисунок 51" descr="_Neon---Yellow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484917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1</xdr:col>
      <xdr:colOff>2700</xdr:colOff>
      <xdr:row>51</xdr:row>
      <xdr:rowOff>2700</xdr:rowOff>
    </xdr:to>
    <xdr:pic>
      <xdr:nvPicPr>
        <xdr:cNvPr id="53" name="Рисунок 52" descr="Neon---Orange-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497586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1</xdr:col>
      <xdr:colOff>2700</xdr:colOff>
      <xdr:row>52</xdr:row>
      <xdr:rowOff>2700</xdr:rowOff>
    </xdr:to>
    <xdr:pic>
      <xdr:nvPicPr>
        <xdr:cNvPr id="54" name="Рисунок 53" descr="Neon---Pink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510254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1</xdr:col>
      <xdr:colOff>2700</xdr:colOff>
      <xdr:row>53</xdr:row>
      <xdr:rowOff>2700</xdr:rowOff>
    </xdr:to>
    <xdr:pic>
      <xdr:nvPicPr>
        <xdr:cNvPr id="55" name="Рисунок 54" descr="Neon---Green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522922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1</xdr:col>
      <xdr:colOff>2700</xdr:colOff>
      <xdr:row>54</xdr:row>
      <xdr:rowOff>2700</xdr:rowOff>
    </xdr:to>
    <xdr:pic>
      <xdr:nvPicPr>
        <xdr:cNvPr id="56" name="Рисунок 55" descr="Neon--Dk-Purple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535590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1</xdr:col>
      <xdr:colOff>2700</xdr:colOff>
      <xdr:row>55</xdr:row>
      <xdr:rowOff>2700</xdr:rowOff>
    </xdr:to>
    <xdr:pic>
      <xdr:nvPicPr>
        <xdr:cNvPr id="57" name="Рисунок 56" descr="Neon---Ocean-Blue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548259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9525</xdr:rowOff>
    </xdr:from>
    <xdr:to>
      <xdr:col>1</xdr:col>
      <xdr:colOff>2700</xdr:colOff>
      <xdr:row>56</xdr:row>
      <xdr:rowOff>2700</xdr:rowOff>
    </xdr:to>
    <xdr:pic>
      <xdr:nvPicPr>
        <xdr:cNvPr id="58" name="Рисунок 57" descr="Neon---Blue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560927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2700</xdr:colOff>
      <xdr:row>56</xdr:row>
      <xdr:rowOff>1260000</xdr:rowOff>
    </xdr:to>
    <xdr:pic>
      <xdr:nvPicPr>
        <xdr:cNvPr id="59" name="Рисунок 58" descr="Neon---Dk-Emerald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573500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1</xdr:col>
      <xdr:colOff>2700</xdr:colOff>
      <xdr:row>60</xdr:row>
      <xdr:rowOff>2700</xdr:rowOff>
    </xdr:to>
    <xdr:pic>
      <xdr:nvPicPr>
        <xdr:cNvPr id="60" name="Рисунок 59" descr="Peridot-Azuro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611600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</xdr:rowOff>
    </xdr:from>
    <xdr:to>
      <xdr:col>1</xdr:col>
      <xdr:colOff>2700</xdr:colOff>
      <xdr:row>61</xdr:row>
      <xdr:rowOff>2700</xdr:rowOff>
    </xdr:to>
    <xdr:pic>
      <xdr:nvPicPr>
        <xdr:cNvPr id="61" name="Рисунок 60" descr="Peridot---Capri-Gold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624268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2700</xdr:colOff>
      <xdr:row>67</xdr:row>
      <xdr:rowOff>1260000</xdr:rowOff>
    </xdr:to>
    <xdr:pic>
      <xdr:nvPicPr>
        <xdr:cNvPr id="62" name="Рисунок 61" descr="Rosaline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712851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9525</xdr:rowOff>
    </xdr:from>
    <xdr:to>
      <xdr:col>1</xdr:col>
      <xdr:colOff>2700</xdr:colOff>
      <xdr:row>63</xdr:row>
      <xdr:rowOff>2700</xdr:rowOff>
    </xdr:to>
    <xdr:pic>
      <xdr:nvPicPr>
        <xdr:cNvPr id="63" name="Рисунок 62" descr="Matte---Apollo---Emerald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649605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1</xdr:col>
      <xdr:colOff>2700</xdr:colOff>
      <xdr:row>69</xdr:row>
      <xdr:rowOff>2700</xdr:rowOff>
    </xdr:to>
    <xdr:pic>
      <xdr:nvPicPr>
        <xdr:cNvPr id="64" name="Рисунок 63" descr="Matte---Milky-Rosa-AB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725614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1</xdr:col>
      <xdr:colOff>2700</xdr:colOff>
      <xdr:row>70</xdr:row>
      <xdr:rowOff>2700</xdr:rowOff>
    </xdr:to>
    <xdr:pic>
      <xdr:nvPicPr>
        <xdr:cNvPr id="65" name="Рисунок 64" descr="Matte---Lime---Vitral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738282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1</xdr:col>
      <xdr:colOff>2700</xdr:colOff>
      <xdr:row>71</xdr:row>
      <xdr:rowOff>2700</xdr:rowOff>
    </xdr:to>
    <xdr:pic>
      <xdr:nvPicPr>
        <xdr:cNvPr id="66" name="Рисунок 65" descr="Milky-Yellow-AB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750951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1</xdr:col>
      <xdr:colOff>2700</xdr:colOff>
      <xdr:row>72</xdr:row>
      <xdr:rowOff>0</xdr:rowOff>
    </xdr:to>
    <xdr:pic>
      <xdr:nvPicPr>
        <xdr:cNvPr id="67" name="Рисунок 66" descr="OpalOrange-Multi-AB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763619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1</xdr:col>
      <xdr:colOff>2700</xdr:colOff>
      <xdr:row>73</xdr:row>
      <xdr:rowOff>2700</xdr:rowOff>
    </xdr:to>
    <xdr:pic>
      <xdr:nvPicPr>
        <xdr:cNvPr id="68" name="Рисунок 67" descr="Magic-Line---RedBrown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776287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9525</xdr:rowOff>
    </xdr:from>
    <xdr:to>
      <xdr:col>1</xdr:col>
      <xdr:colOff>2700</xdr:colOff>
      <xdr:row>74</xdr:row>
      <xdr:rowOff>2700</xdr:rowOff>
    </xdr:to>
    <xdr:pic>
      <xdr:nvPicPr>
        <xdr:cNvPr id="70" name="Рисунок 69" descr="Magic-Line---VioletGray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801624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</xdr:row>
      <xdr:rowOff>19050</xdr:rowOff>
    </xdr:from>
    <xdr:to>
      <xdr:col>0</xdr:col>
      <xdr:colOff>1247775</xdr:colOff>
      <xdr:row>75</xdr:row>
      <xdr:rowOff>1257300</xdr:rowOff>
    </xdr:to>
    <xdr:pic>
      <xdr:nvPicPr>
        <xdr:cNvPr id="71" name="Рисунок 70" descr="S4001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25" y="15563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19050</xdr:rowOff>
    </xdr:from>
    <xdr:to>
      <xdr:col>0</xdr:col>
      <xdr:colOff>1247775</xdr:colOff>
      <xdr:row>76</xdr:row>
      <xdr:rowOff>1257300</xdr:rowOff>
    </xdr:to>
    <xdr:pic>
      <xdr:nvPicPr>
        <xdr:cNvPr id="72" name="Рисунок 71" descr="C8126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23164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2700</xdr:colOff>
      <xdr:row>23</xdr:row>
      <xdr:rowOff>1260000</xdr:rowOff>
    </xdr:to>
    <xdr:pic>
      <xdr:nvPicPr>
        <xdr:cNvPr id="73" name="Рисунок 72" descr="40010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1554480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2700</xdr:colOff>
      <xdr:row>29</xdr:row>
      <xdr:rowOff>1260000</xdr:rowOff>
    </xdr:to>
    <xdr:pic>
      <xdr:nvPicPr>
        <xdr:cNvPr id="74" name="Рисунок 73" descr="81260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231457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2700</xdr:colOff>
      <xdr:row>74</xdr:row>
      <xdr:rowOff>1260000</xdr:rowOff>
    </xdr:to>
    <xdr:pic>
      <xdr:nvPicPr>
        <xdr:cNvPr id="75" name="Рисунок 74" descr="T14010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80152875"/>
          <a:ext cx="1260000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"/>
  <sheetViews>
    <sheetView tabSelected="1" topLeftCell="A4" workbookViewId="0">
      <selection activeCell="S14" sqref="S14"/>
    </sheetView>
  </sheetViews>
  <sheetFormatPr defaultRowHeight="15" x14ac:dyDescent="0.25"/>
  <cols>
    <col min="1" max="1" width="18.85546875" customWidth="1"/>
    <col min="2" max="2" width="7.85546875" style="19" customWidth="1"/>
    <col min="3" max="3" width="21.140625" style="19" customWidth="1"/>
    <col min="4" max="4" width="16.7109375" customWidth="1"/>
    <col min="5" max="5" width="16.5703125" customWidth="1"/>
    <col min="6" max="6" width="16.42578125" customWidth="1"/>
    <col min="7" max="7" width="18.85546875" style="48" customWidth="1"/>
    <col min="8" max="8" width="16.5703125" style="50" customWidth="1"/>
    <col min="9" max="9" width="5.5703125" style="51" hidden="1" customWidth="1"/>
    <col min="10" max="10" width="16.7109375" style="51" customWidth="1"/>
    <col min="11" max="11" width="5.5703125" style="51" hidden="1" customWidth="1"/>
    <col min="12" max="12" width="14.5703125" style="51" customWidth="1"/>
    <col min="13" max="13" width="2.5703125" style="52" hidden="1" customWidth="1"/>
    <col min="14" max="14" width="5.5703125" style="52" customWidth="1"/>
    <col min="15" max="15" width="16.140625" style="52" bestFit="1" customWidth="1"/>
    <col min="16" max="16" width="3.42578125" hidden="1" customWidth="1"/>
  </cols>
  <sheetData>
    <row r="1" spans="1:19" ht="25.5" customHeight="1" x14ac:dyDescent="0.25">
      <c r="A1" s="1" t="s">
        <v>0</v>
      </c>
      <c r="B1" s="21"/>
      <c r="C1" s="16"/>
      <c r="D1" s="2"/>
      <c r="E1" s="69" t="s">
        <v>1</v>
      </c>
      <c r="F1" s="69"/>
      <c r="G1" s="69"/>
      <c r="H1" s="24"/>
      <c r="I1" s="24"/>
      <c r="J1" s="74" t="s">
        <v>203</v>
      </c>
      <c r="K1" s="74"/>
      <c r="L1" s="74"/>
      <c r="M1" s="74"/>
      <c r="N1" s="74"/>
      <c r="O1" s="74"/>
      <c r="Q1" s="60"/>
      <c r="R1" s="60"/>
      <c r="S1" s="60"/>
    </row>
    <row r="2" spans="1:19" ht="25.5" customHeight="1" x14ac:dyDescent="0.25">
      <c r="A2" s="1"/>
      <c r="B2" s="21"/>
      <c r="C2" s="17"/>
      <c r="D2" s="3"/>
      <c r="E2" s="70"/>
      <c r="F2" s="70"/>
      <c r="G2" s="70"/>
      <c r="H2" s="25"/>
      <c r="I2" s="25"/>
      <c r="J2" s="74"/>
      <c r="K2" s="74"/>
      <c r="L2" s="74"/>
      <c r="M2" s="74"/>
      <c r="N2" s="74"/>
      <c r="O2" s="74"/>
    </row>
    <row r="3" spans="1:19" ht="25.5" customHeight="1" x14ac:dyDescent="0.25">
      <c r="A3" s="1"/>
      <c r="B3" s="21"/>
      <c r="C3" s="18"/>
      <c r="D3" s="4"/>
      <c r="E3" s="71"/>
      <c r="F3" s="71"/>
      <c r="G3" s="71"/>
      <c r="H3" s="26"/>
      <c r="I3" s="26"/>
      <c r="J3" s="75"/>
      <c r="K3" s="75"/>
      <c r="L3" s="75"/>
      <c r="M3" s="75"/>
      <c r="N3" s="75"/>
      <c r="O3" s="75"/>
    </row>
    <row r="4" spans="1:19" ht="18" customHeight="1" x14ac:dyDescent="0.25">
      <c r="A4" s="61" t="s">
        <v>4</v>
      </c>
      <c r="B4" s="61"/>
      <c r="C4" s="61"/>
      <c r="D4" s="62"/>
      <c r="E4" s="72" t="s">
        <v>72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</row>
    <row r="5" spans="1:19" ht="18" customHeight="1" x14ac:dyDescent="0.25">
      <c r="A5" s="65" t="s">
        <v>5</v>
      </c>
      <c r="B5" s="65"/>
      <c r="C5" s="65"/>
      <c r="D5" s="66"/>
      <c r="E5" s="63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</row>
    <row r="6" spans="1:19" ht="23.25" customHeight="1" x14ac:dyDescent="0.25">
      <c r="A6" s="67" t="s">
        <v>6</v>
      </c>
      <c r="B6" s="67"/>
      <c r="C6" s="67"/>
      <c r="D6" s="68"/>
      <c r="E6" s="63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</row>
    <row r="7" spans="1:19" ht="29.25" customHeight="1" x14ac:dyDescent="0.25">
      <c r="A7" s="27"/>
      <c r="B7" s="27"/>
      <c r="C7" s="27"/>
      <c r="D7" s="27"/>
      <c r="E7" s="27"/>
      <c r="F7" s="27"/>
      <c r="G7" s="27"/>
      <c r="H7" s="27" t="s">
        <v>204</v>
      </c>
      <c r="I7" s="27"/>
      <c r="J7" s="27"/>
      <c r="K7" s="27"/>
      <c r="L7" s="27"/>
      <c r="M7" s="28"/>
      <c r="N7" s="28"/>
      <c r="O7" s="78">
        <f>SUM(O14:O40)</f>
        <v>0</v>
      </c>
    </row>
    <row r="8" spans="1:19" ht="21" customHeight="1" thickBot="1" x14ac:dyDescent="0.3">
      <c r="A8" s="53"/>
      <c r="B8" s="54"/>
      <c r="C8" s="54"/>
      <c r="D8" s="54"/>
      <c r="E8" s="54"/>
      <c r="F8" s="54"/>
      <c r="G8" s="55"/>
      <c r="H8" s="29">
        <f>SUM(I14:I40)</f>
        <v>0</v>
      </c>
      <c r="I8" s="30"/>
      <c r="J8" s="31">
        <f>SUM(K14:K40)</f>
        <v>0</v>
      </c>
      <c r="K8" s="30"/>
      <c r="L8" s="32">
        <f>SUM(M14:M40)</f>
        <v>0</v>
      </c>
      <c r="M8" s="33"/>
      <c r="N8" s="80" t="s">
        <v>205</v>
      </c>
      <c r="O8" s="79"/>
      <c r="P8" s="10"/>
      <c r="Q8" s="10"/>
      <c r="R8" s="10"/>
    </row>
    <row r="9" spans="1:19" ht="18" customHeight="1" thickTop="1" x14ac:dyDescent="0.25">
      <c r="A9" s="83" t="s">
        <v>214</v>
      </c>
      <c r="B9" s="86" t="s">
        <v>215</v>
      </c>
      <c r="C9" s="89" t="s">
        <v>2</v>
      </c>
      <c r="D9" s="92" t="s">
        <v>7</v>
      </c>
      <c r="E9" s="95" t="s">
        <v>216</v>
      </c>
      <c r="F9" s="95" t="s">
        <v>3</v>
      </c>
      <c r="G9" s="98" t="s">
        <v>217</v>
      </c>
      <c r="H9" s="106" t="s">
        <v>219</v>
      </c>
      <c r="I9" s="107"/>
      <c r="J9" s="107"/>
      <c r="K9" s="107"/>
      <c r="L9" s="108"/>
      <c r="M9" s="34"/>
      <c r="N9" s="81"/>
      <c r="O9" s="104" t="s">
        <v>206</v>
      </c>
      <c r="P9" s="10"/>
      <c r="Q9" s="10"/>
      <c r="R9" s="10"/>
    </row>
    <row r="10" spans="1:19" ht="18.75" customHeight="1" x14ac:dyDescent="0.25">
      <c r="A10" s="84"/>
      <c r="B10" s="87"/>
      <c r="C10" s="90"/>
      <c r="D10" s="93"/>
      <c r="E10" s="96"/>
      <c r="F10" s="96"/>
      <c r="G10" s="99"/>
      <c r="H10" s="35" t="s">
        <v>207</v>
      </c>
      <c r="I10" s="36"/>
      <c r="J10" s="37" t="s">
        <v>208</v>
      </c>
      <c r="K10" s="36"/>
      <c r="L10" s="37" t="s">
        <v>209</v>
      </c>
      <c r="M10" s="38"/>
      <c r="N10" s="81"/>
      <c r="O10" s="104"/>
      <c r="P10" s="10"/>
      <c r="Q10" s="10"/>
      <c r="R10" s="10"/>
    </row>
    <row r="11" spans="1:19" ht="17.25" customHeight="1" x14ac:dyDescent="0.25">
      <c r="A11" s="84"/>
      <c r="B11" s="87"/>
      <c r="C11" s="90"/>
      <c r="D11" s="93"/>
      <c r="E11" s="96"/>
      <c r="F11" s="96"/>
      <c r="G11" s="99"/>
      <c r="H11" s="101" t="s">
        <v>210</v>
      </c>
      <c r="I11" s="102"/>
      <c r="J11" s="102"/>
      <c r="K11" s="102"/>
      <c r="L11" s="103"/>
      <c r="M11" s="34"/>
      <c r="N11" s="81"/>
      <c r="O11" s="104"/>
      <c r="P11" s="10"/>
      <c r="Q11" s="10"/>
      <c r="R11" s="10"/>
    </row>
    <row r="12" spans="1:19" ht="16.5" customHeight="1" x14ac:dyDescent="0.25">
      <c r="A12" s="85"/>
      <c r="B12" s="88"/>
      <c r="C12" s="91"/>
      <c r="D12" s="94"/>
      <c r="E12" s="97"/>
      <c r="F12" s="97"/>
      <c r="G12" s="100"/>
      <c r="H12" s="39" t="s">
        <v>211</v>
      </c>
      <c r="I12" s="37"/>
      <c r="J12" s="37" t="s">
        <v>212</v>
      </c>
      <c r="K12" s="37"/>
      <c r="L12" s="37" t="s">
        <v>213</v>
      </c>
      <c r="M12" s="38"/>
      <c r="N12" s="82"/>
      <c r="O12" s="105"/>
      <c r="P12" s="10"/>
      <c r="Q12" s="10"/>
      <c r="R12" s="10"/>
    </row>
    <row r="13" spans="1:19" ht="14.25" customHeight="1" x14ac:dyDescent="0.25">
      <c r="A13" s="5"/>
      <c r="D13" s="5"/>
      <c r="E13" s="5"/>
      <c r="F13" s="56"/>
      <c r="G13" s="58"/>
      <c r="H13" s="56"/>
      <c r="I13" s="56"/>
      <c r="J13" s="56"/>
      <c r="K13" s="56"/>
      <c r="L13" s="56"/>
      <c r="M13" s="56"/>
      <c r="N13" s="56"/>
      <c r="O13" s="57"/>
      <c r="P13" s="10"/>
    </row>
    <row r="14" spans="1:19" ht="99.75" customHeight="1" x14ac:dyDescent="0.25">
      <c r="A14" s="6"/>
      <c r="B14" s="14" t="s">
        <v>30</v>
      </c>
      <c r="C14" s="12" t="s">
        <v>9</v>
      </c>
      <c r="D14" s="13" t="s">
        <v>71</v>
      </c>
      <c r="E14" s="11" t="s">
        <v>153</v>
      </c>
      <c r="F14" s="11" t="s">
        <v>193</v>
      </c>
      <c r="G14" s="23">
        <v>149</v>
      </c>
      <c r="H14" s="41">
        <v>1.59</v>
      </c>
      <c r="I14" s="42">
        <f t="shared" ref="I14" si="0">H14*O14</f>
        <v>0</v>
      </c>
      <c r="J14" s="43">
        <v>1.391</v>
      </c>
      <c r="K14" s="42">
        <f t="shared" ref="K14" si="1">J14*O14</f>
        <v>0</v>
      </c>
      <c r="L14" s="44">
        <v>1.1919999999999999</v>
      </c>
      <c r="M14" s="45">
        <f t="shared" ref="M14" si="2">L14*O14</f>
        <v>0</v>
      </c>
      <c r="N14" s="46"/>
      <c r="O14" s="45"/>
      <c r="P14" s="40"/>
    </row>
    <row r="15" spans="1:19" ht="99.75" customHeight="1" x14ac:dyDescent="0.25">
      <c r="A15" s="6"/>
      <c r="B15" s="15" t="s">
        <v>31</v>
      </c>
      <c r="C15" s="12" t="s">
        <v>10</v>
      </c>
      <c r="D15" s="13" t="s">
        <v>67</v>
      </c>
      <c r="E15" s="11" t="s">
        <v>153</v>
      </c>
      <c r="F15" s="11" t="s">
        <v>193</v>
      </c>
      <c r="G15" s="23">
        <v>155</v>
      </c>
      <c r="H15" s="41">
        <v>1.6539999999999999</v>
      </c>
      <c r="I15" s="42">
        <f>H15*O15</f>
        <v>0</v>
      </c>
      <c r="J15" s="43">
        <v>1.4470000000000001</v>
      </c>
      <c r="K15" s="42">
        <f>J15*O15</f>
        <v>0</v>
      </c>
      <c r="L15" s="44">
        <v>1.24</v>
      </c>
      <c r="M15" s="45">
        <f>L15*O15</f>
        <v>0</v>
      </c>
      <c r="N15" s="49"/>
      <c r="O15" s="45"/>
      <c r="P15" s="47"/>
    </row>
    <row r="16" spans="1:19" ht="99.75" customHeight="1" x14ac:dyDescent="0.25">
      <c r="A16" s="6"/>
      <c r="B16" s="15" t="s">
        <v>32</v>
      </c>
      <c r="C16" s="12" t="s">
        <v>11</v>
      </c>
      <c r="D16" s="13" t="s">
        <v>54</v>
      </c>
      <c r="E16" s="11" t="s">
        <v>153</v>
      </c>
      <c r="F16" s="11" t="s">
        <v>193</v>
      </c>
      <c r="G16" s="23">
        <v>149</v>
      </c>
      <c r="H16" s="41">
        <v>1.59</v>
      </c>
      <c r="I16" s="42">
        <f t="shared" ref="I16" si="3">H16*O16</f>
        <v>0</v>
      </c>
      <c r="J16" s="43">
        <v>1.391</v>
      </c>
      <c r="K16" s="42">
        <f t="shared" ref="K16" si="4">J16*O16</f>
        <v>0</v>
      </c>
      <c r="L16" s="44">
        <v>1.1919999999999999</v>
      </c>
      <c r="M16" s="45">
        <f t="shared" ref="M16" si="5">L16*O16</f>
        <v>0</v>
      </c>
      <c r="N16" s="46"/>
      <c r="O16" s="45"/>
      <c r="P16" s="40"/>
    </row>
    <row r="17" spans="1:16" ht="99.75" customHeight="1" x14ac:dyDescent="0.25">
      <c r="A17" s="6"/>
      <c r="B17" s="15" t="s">
        <v>33</v>
      </c>
      <c r="C17" s="12" t="s">
        <v>12</v>
      </c>
      <c r="D17" s="13" t="s">
        <v>93</v>
      </c>
      <c r="E17" s="11" t="s">
        <v>153</v>
      </c>
      <c r="F17" s="11" t="s">
        <v>193</v>
      </c>
      <c r="G17" s="23">
        <v>155</v>
      </c>
      <c r="H17" s="41">
        <v>1.6539999999999999</v>
      </c>
      <c r="I17" s="42">
        <f>H17*O17</f>
        <v>0</v>
      </c>
      <c r="J17" s="43">
        <v>1.4470000000000001</v>
      </c>
      <c r="K17" s="42">
        <f>J17*O17</f>
        <v>0</v>
      </c>
      <c r="L17" s="44">
        <v>1.24</v>
      </c>
      <c r="M17" s="45">
        <f>L17*O17</f>
        <v>0</v>
      </c>
      <c r="N17" s="49"/>
      <c r="O17" s="45"/>
      <c r="P17" s="47"/>
    </row>
    <row r="18" spans="1:16" ht="99.75" customHeight="1" x14ac:dyDescent="0.25">
      <c r="A18" s="6"/>
      <c r="B18" s="15" t="s">
        <v>34</v>
      </c>
      <c r="C18" s="12" t="s">
        <v>13</v>
      </c>
      <c r="D18" s="13" t="s">
        <v>61</v>
      </c>
      <c r="E18" s="11" t="s">
        <v>153</v>
      </c>
      <c r="F18" s="11" t="s">
        <v>193</v>
      </c>
      <c r="G18" s="23">
        <v>149</v>
      </c>
      <c r="H18" s="41">
        <v>1.59</v>
      </c>
      <c r="I18" s="42">
        <f t="shared" ref="I18:I77" si="6">H18*O18</f>
        <v>0</v>
      </c>
      <c r="J18" s="43">
        <v>1.391</v>
      </c>
      <c r="K18" s="42">
        <f t="shared" ref="K18:K77" si="7">J18*O18</f>
        <v>0</v>
      </c>
      <c r="L18" s="44">
        <v>1.1919999999999999</v>
      </c>
      <c r="M18" s="45">
        <f t="shared" ref="M18:M77" si="8">L18*O18</f>
        <v>0</v>
      </c>
      <c r="N18" s="46"/>
      <c r="O18" s="45"/>
      <c r="P18" s="40"/>
    </row>
    <row r="19" spans="1:16" ht="99.75" customHeight="1" x14ac:dyDescent="0.25">
      <c r="A19" s="6"/>
      <c r="B19" s="15" t="s">
        <v>35</v>
      </c>
      <c r="C19" s="12" t="s">
        <v>8</v>
      </c>
      <c r="D19" s="13" t="s">
        <v>56</v>
      </c>
      <c r="E19" s="11" t="s">
        <v>153</v>
      </c>
      <c r="F19" s="11" t="s">
        <v>193</v>
      </c>
      <c r="G19" s="23">
        <v>155</v>
      </c>
      <c r="H19" s="41">
        <v>1.6539999999999999</v>
      </c>
      <c r="I19" s="42">
        <f t="shared" si="6"/>
        <v>0</v>
      </c>
      <c r="J19" s="43">
        <v>1.4470000000000001</v>
      </c>
      <c r="K19" s="42">
        <f t="shared" si="7"/>
        <v>0</v>
      </c>
      <c r="L19" s="44">
        <v>1.24</v>
      </c>
      <c r="M19" s="45">
        <f t="shared" si="8"/>
        <v>0</v>
      </c>
      <c r="N19" s="49"/>
      <c r="O19" s="45"/>
      <c r="P19" s="47"/>
    </row>
    <row r="20" spans="1:16" ht="99.75" customHeight="1" x14ac:dyDescent="0.25">
      <c r="A20" s="6"/>
      <c r="B20" s="15" t="s">
        <v>36</v>
      </c>
      <c r="C20" s="12" t="s">
        <v>14</v>
      </c>
      <c r="D20" s="13" t="s">
        <v>65</v>
      </c>
      <c r="E20" s="11" t="s">
        <v>153</v>
      </c>
      <c r="F20" s="11" t="s">
        <v>193</v>
      </c>
      <c r="G20" s="23">
        <v>155</v>
      </c>
      <c r="H20" s="41">
        <v>1.6539999999999999</v>
      </c>
      <c r="I20" s="42">
        <f t="shared" si="6"/>
        <v>0</v>
      </c>
      <c r="J20" s="43">
        <v>1.4470000000000001</v>
      </c>
      <c r="K20" s="42">
        <f t="shared" si="7"/>
        <v>0</v>
      </c>
      <c r="L20" s="44">
        <v>1.24</v>
      </c>
      <c r="M20" s="45">
        <f t="shared" si="8"/>
        <v>0</v>
      </c>
      <c r="N20" s="49"/>
      <c r="O20" s="45"/>
      <c r="P20" s="47"/>
    </row>
    <row r="21" spans="1:16" ht="99.75" customHeight="1" x14ac:dyDescent="0.25">
      <c r="A21" s="6"/>
      <c r="B21" s="15" t="s">
        <v>37</v>
      </c>
      <c r="C21" s="12" t="s">
        <v>15</v>
      </c>
      <c r="D21" s="13" t="s">
        <v>66</v>
      </c>
      <c r="E21" s="11" t="s">
        <v>153</v>
      </c>
      <c r="F21" s="11" t="s">
        <v>193</v>
      </c>
      <c r="G21" s="23">
        <v>212</v>
      </c>
      <c r="H21" s="41">
        <v>2.262</v>
      </c>
      <c r="I21" s="42">
        <f t="shared" si="6"/>
        <v>0</v>
      </c>
      <c r="J21" s="43">
        <v>1.9790000000000001</v>
      </c>
      <c r="K21" s="42">
        <f t="shared" si="7"/>
        <v>0</v>
      </c>
      <c r="L21" s="44">
        <v>1.696</v>
      </c>
      <c r="M21" s="45">
        <f t="shared" si="8"/>
        <v>0</v>
      </c>
      <c r="N21" s="46"/>
      <c r="O21" s="45"/>
      <c r="P21" s="48"/>
    </row>
    <row r="22" spans="1:16" ht="99.75" customHeight="1" x14ac:dyDescent="0.25">
      <c r="A22" s="6"/>
      <c r="B22" s="15" t="s">
        <v>38</v>
      </c>
      <c r="C22" s="12" t="s">
        <v>16</v>
      </c>
      <c r="D22" s="13" t="s">
        <v>55</v>
      </c>
      <c r="E22" s="11" t="s">
        <v>153</v>
      </c>
      <c r="F22" s="11" t="s">
        <v>193</v>
      </c>
      <c r="G22" s="23">
        <v>149</v>
      </c>
      <c r="H22" s="41">
        <v>1.59</v>
      </c>
      <c r="I22" s="42">
        <f t="shared" si="6"/>
        <v>0</v>
      </c>
      <c r="J22" s="43">
        <v>1.391</v>
      </c>
      <c r="K22" s="42">
        <f t="shared" si="7"/>
        <v>0</v>
      </c>
      <c r="L22" s="44">
        <v>1.1919999999999999</v>
      </c>
      <c r="M22" s="45">
        <f t="shared" si="8"/>
        <v>0</v>
      </c>
      <c r="N22" s="46"/>
      <c r="O22" s="45"/>
      <c r="P22" s="40"/>
    </row>
    <row r="23" spans="1:16" ht="99.75" customHeight="1" x14ac:dyDescent="0.25">
      <c r="A23" s="6"/>
      <c r="B23" s="15" t="s">
        <v>39</v>
      </c>
      <c r="C23" s="12" t="s">
        <v>17</v>
      </c>
      <c r="D23" s="13" t="s">
        <v>118</v>
      </c>
      <c r="E23" s="11" t="s">
        <v>153</v>
      </c>
      <c r="F23" s="11" t="s">
        <v>193</v>
      </c>
      <c r="G23" s="23">
        <v>155</v>
      </c>
      <c r="H23" s="41">
        <v>1.6539999999999999</v>
      </c>
      <c r="I23" s="42">
        <f t="shared" si="6"/>
        <v>0</v>
      </c>
      <c r="J23" s="43">
        <v>1.4470000000000001</v>
      </c>
      <c r="K23" s="42">
        <f t="shared" si="7"/>
        <v>0</v>
      </c>
      <c r="L23" s="44">
        <v>1.24</v>
      </c>
      <c r="M23" s="45">
        <f t="shared" si="8"/>
        <v>0</v>
      </c>
      <c r="N23" s="49"/>
      <c r="O23" s="45"/>
      <c r="P23" s="47"/>
    </row>
    <row r="24" spans="1:16" ht="99.75" customHeight="1" x14ac:dyDescent="0.25">
      <c r="A24" s="6"/>
      <c r="B24" s="15" t="s">
        <v>40</v>
      </c>
      <c r="C24" s="12" t="s">
        <v>199</v>
      </c>
      <c r="D24" s="13" t="s">
        <v>200</v>
      </c>
      <c r="E24" s="11" t="s">
        <v>153</v>
      </c>
      <c r="F24" s="11" t="s">
        <v>193</v>
      </c>
      <c r="G24" s="23">
        <v>155</v>
      </c>
      <c r="H24" s="41">
        <v>1.6539999999999999</v>
      </c>
      <c r="I24" s="42">
        <f t="shared" si="6"/>
        <v>0</v>
      </c>
      <c r="J24" s="43">
        <v>1.4470000000000001</v>
      </c>
      <c r="K24" s="42">
        <f t="shared" si="7"/>
        <v>0</v>
      </c>
      <c r="L24" s="44">
        <v>1.24</v>
      </c>
      <c r="M24" s="45">
        <f t="shared" si="8"/>
        <v>0</v>
      </c>
      <c r="N24" s="49"/>
      <c r="O24" s="45"/>
      <c r="P24" s="47"/>
    </row>
    <row r="25" spans="1:16" ht="99.75" customHeight="1" x14ac:dyDescent="0.25">
      <c r="A25" s="6"/>
      <c r="B25" s="15" t="s">
        <v>41</v>
      </c>
      <c r="C25" s="12" t="s">
        <v>19</v>
      </c>
      <c r="D25" s="13" t="s">
        <v>68</v>
      </c>
      <c r="E25" s="11" t="s">
        <v>153</v>
      </c>
      <c r="F25" s="11" t="s">
        <v>193</v>
      </c>
      <c r="G25" s="23">
        <v>206</v>
      </c>
      <c r="H25" s="41">
        <v>2.198</v>
      </c>
      <c r="I25" s="42">
        <f>H25*O25</f>
        <v>0</v>
      </c>
      <c r="J25" s="43">
        <v>1.92</v>
      </c>
      <c r="K25" s="42">
        <f>J25*O25</f>
        <v>0</v>
      </c>
      <c r="L25" s="44">
        <v>1.64</v>
      </c>
      <c r="M25" s="45">
        <f>L25*O25</f>
        <v>0</v>
      </c>
      <c r="N25" s="49"/>
      <c r="O25" s="45"/>
      <c r="P25" s="48"/>
    </row>
    <row r="26" spans="1:16" ht="99.75" customHeight="1" x14ac:dyDescent="0.25">
      <c r="A26" s="6"/>
      <c r="B26" s="15" t="s">
        <v>42</v>
      </c>
      <c r="C26" s="12" t="s">
        <v>20</v>
      </c>
      <c r="D26" s="13" t="s">
        <v>64</v>
      </c>
      <c r="E26" s="11" t="s">
        <v>153</v>
      </c>
      <c r="F26" s="11" t="s">
        <v>193</v>
      </c>
      <c r="G26" s="23">
        <v>212</v>
      </c>
      <c r="H26" s="41">
        <v>2.262</v>
      </c>
      <c r="I26" s="42">
        <f t="shared" ref="I26" si="9">H26*O26</f>
        <v>0</v>
      </c>
      <c r="J26" s="43">
        <v>1.9790000000000001</v>
      </c>
      <c r="K26" s="42">
        <f t="shared" ref="K26" si="10">J26*O26</f>
        <v>0</v>
      </c>
      <c r="L26" s="44">
        <v>1.696</v>
      </c>
      <c r="M26" s="45">
        <f t="shared" ref="M26" si="11">L26*O26</f>
        <v>0</v>
      </c>
      <c r="N26" s="46"/>
      <c r="O26" s="45"/>
      <c r="P26" s="48"/>
    </row>
    <row r="27" spans="1:16" ht="99.75" customHeight="1" x14ac:dyDescent="0.25">
      <c r="A27" s="6"/>
      <c r="B27" s="15" t="s">
        <v>43</v>
      </c>
      <c r="C27" s="12" t="s">
        <v>21</v>
      </c>
      <c r="D27" s="13" t="s">
        <v>59</v>
      </c>
      <c r="E27" s="11" t="s">
        <v>153</v>
      </c>
      <c r="F27" s="11" t="s">
        <v>193</v>
      </c>
      <c r="G27" s="23">
        <v>149</v>
      </c>
      <c r="H27" s="41">
        <v>1.59</v>
      </c>
      <c r="I27" s="42">
        <f t="shared" si="6"/>
        <v>0</v>
      </c>
      <c r="J27" s="43">
        <v>1.391</v>
      </c>
      <c r="K27" s="42">
        <f t="shared" si="7"/>
        <v>0</v>
      </c>
      <c r="L27" s="44">
        <v>1.1919999999999999</v>
      </c>
      <c r="M27" s="45">
        <f t="shared" si="8"/>
        <v>0</v>
      </c>
      <c r="N27" s="46"/>
      <c r="O27" s="45"/>
      <c r="P27" s="40"/>
    </row>
    <row r="28" spans="1:16" ht="99.75" customHeight="1" x14ac:dyDescent="0.25">
      <c r="A28" s="6"/>
      <c r="B28" s="15" t="s">
        <v>44</v>
      </c>
      <c r="C28" s="12" t="s">
        <v>22</v>
      </c>
      <c r="D28" s="13" t="s">
        <v>60</v>
      </c>
      <c r="E28" s="11" t="s">
        <v>153</v>
      </c>
      <c r="F28" s="11" t="s">
        <v>193</v>
      </c>
      <c r="G28" s="23">
        <v>212</v>
      </c>
      <c r="H28" s="41">
        <v>2.262</v>
      </c>
      <c r="I28" s="42">
        <f t="shared" ref="I28" si="12">H28*O28</f>
        <v>0</v>
      </c>
      <c r="J28" s="43">
        <v>1.9790000000000001</v>
      </c>
      <c r="K28" s="42">
        <f t="shared" ref="K28" si="13">J28*O28</f>
        <v>0</v>
      </c>
      <c r="L28" s="44">
        <v>1.696</v>
      </c>
      <c r="M28" s="45">
        <f t="shared" ref="M28" si="14">L28*O28</f>
        <v>0</v>
      </c>
      <c r="N28" s="46"/>
      <c r="O28" s="45"/>
      <c r="P28" s="48"/>
    </row>
    <row r="29" spans="1:16" ht="99.75" customHeight="1" x14ac:dyDescent="0.25">
      <c r="A29" s="6"/>
      <c r="B29" s="15" t="s">
        <v>45</v>
      </c>
      <c r="C29" s="12" t="s">
        <v>23</v>
      </c>
      <c r="D29" s="13" t="s">
        <v>57</v>
      </c>
      <c r="E29" s="11" t="s">
        <v>153</v>
      </c>
      <c r="F29" s="11" t="s">
        <v>193</v>
      </c>
      <c r="G29" s="23">
        <v>206</v>
      </c>
      <c r="H29" s="41">
        <v>2.198</v>
      </c>
      <c r="I29" s="42">
        <f>H29*O29</f>
        <v>0</v>
      </c>
      <c r="J29" s="43">
        <v>1.92</v>
      </c>
      <c r="K29" s="42">
        <f>J29*O29</f>
        <v>0</v>
      </c>
      <c r="L29" s="44">
        <v>1.64</v>
      </c>
      <c r="M29" s="45">
        <f>L29*O29</f>
        <v>0</v>
      </c>
      <c r="N29" s="49"/>
      <c r="O29" s="45"/>
      <c r="P29" s="48"/>
    </row>
    <row r="30" spans="1:16" ht="99.75" customHeight="1" x14ac:dyDescent="0.25">
      <c r="A30" s="6"/>
      <c r="B30" s="15" t="s">
        <v>46</v>
      </c>
      <c r="C30" s="12" t="s">
        <v>201</v>
      </c>
      <c r="D30" s="13" t="s">
        <v>202</v>
      </c>
      <c r="E30" s="11" t="s">
        <v>153</v>
      </c>
      <c r="F30" s="11" t="s">
        <v>193</v>
      </c>
      <c r="G30" s="23">
        <v>155</v>
      </c>
      <c r="H30" s="41">
        <v>1.6539999999999999</v>
      </c>
      <c r="I30" s="42">
        <f t="shared" ref="I30:I32" si="15">H30*O30</f>
        <v>0</v>
      </c>
      <c r="J30" s="43">
        <v>1.4470000000000001</v>
      </c>
      <c r="K30" s="42">
        <f t="shared" ref="K30:K32" si="16">J30*O30</f>
        <v>0</v>
      </c>
      <c r="L30" s="44">
        <v>1.24</v>
      </c>
      <c r="M30" s="45">
        <f t="shared" ref="M30:M32" si="17">L30*O30</f>
        <v>0</v>
      </c>
      <c r="N30" s="49"/>
      <c r="O30" s="45"/>
      <c r="P30" s="47"/>
    </row>
    <row r="31" spans="1:16" ht="99.75" customHeight="1" x14ac:dyDescent="0.25">
      <c r="A31" s="6"/>
      <c r="B31" s="15" t="s">
        <v>47</v>
      </c>
      <c r="C31" s="12" t="s">
        <v>25</v>
      </c>
      <c r="D31" s="13" t="s">
        <v>69</v>
      </c>
      <c r="E31" s="11" t="s">
        <v>153</v>
      </c>
      <c r="F31" s="11" t="s">
        <v>193</v>
      </c>
      <c r="G31" s="23">
        <v>155</v>
      </c>
      <c r="H31" s="41">
        <v>1.6539999999999999</v>
      </c>
      <c r="I31" s="42">
        <f t="shared" si="15"/>
        <v>0</v>
      </c>
      <c r="J31" s="43">
        <v>1.4470000000000001</v>
      </c>
      <c r="K31" s="42">
        <f t="shared" si="16"/>
        <v>0</v>
      </c>
      <c r="L31" s="44">
        <v>1.24</v>
      </c>
      <c r="M31" s="45">
        <f t="shared" si="17"/>
        <v>0</v>
      </c>
      <c r="N31" s="49"/>
      <c r="O31" s="45"/>
      <c r="P31" s="47"/>
    </row>
    <row r="32" spans="1:16" ht="99.75" customHeight="1" x14ac:dyDescent="0.25">
      <c r="A32" s="6"/>
      <c r="B32" s="15" t="s">
        <v>48</v>
      </c>
      <c r="C32" s="12" t="s">
        <v>26</v>
      </c>
      <c r="D32" s="13" t="s">
        <v>52</v>
      </c>
      <c r="E32" s="11" t="s">
        <v>153</v>
      </c>
      <c r="F32" s="11" t="s">
        <v>193</v>
      </c>
      <c r="G32" s="23">
        <v>155</v>
      </c>
      <c r="H32" s="41">
        <v>1.6539999999999999</v>
      </c>
      <c r="I32" s="42">
        <f t="shared" si="15"/>
        <v>0</v>
      </c>
      <c r="J32" s="43">
        <v>1.4470000000000001</v>
      </c>
      <c r="K32" s="42">
        <f t="shared" si="16"/>
        <v>0</v>
      </c>
      <c r="L32" s="44">
        <v>1.24</v>
      </c>
      <c r="M32" s="45">
        <f t="shared" si="17"/>
        <v>0</v>
      </c>
      <c r="N32" s="49"/>
      <c r="O32" s="45"/>
      <c r="P32" s="47"/>
    </row>
    <row r="33" spans="1:16" ht="99.75" customHeight="1" x14ac:dyDescent="0.25">
      <c r="A33" s="6"/>
      <c r="B33" s="15" t="s">
        <v>49</v>
      </c>
      <c r="C33" s="12" t="s">
        <v>27</v>
      </c>
      <c r="D33" s="13" t="s">
        <v>62</v>
      </c>
      <c r="E33" s="11" t="s">
        <v>153</v>
      </c>
      <c r="F33" s="11" t="s">
        <v>193</v>
      </c>
      <c r="G33" s="23">
        <v>149</v>
      </c>
      <c r="H33" s="41">
        <v>1.59</v>
      </c>
      <c r="I33" s="42">
        <f t="shared" si="6"/>
        <v>0</v>
      </c>
      <c r="J33" s="43">
        <v>1.391</v>
      </c>
      <c r="K33" s="42">
        <f t="shared" si="7"/>
        <v>0</v>
      </c>
      <c r="L33" s="44">
        <v>1.1919999999999999</v>
      </c>
      <c r="M33" s="45">
        <f t="shared" si="8"/>
        <v>0</v>
      </c>
      <c r="N33" s="46"/>
      <c r="O33" s="45"/>
      <c r="P33" s="40"/>
    </row>
    <row r="34" spans="1:16" ht="99.75" customHeight="1" x14ac:dyDescent="0.25">
      <c r="A34" s="6"/>
      <c r="B34" s="15" t="s">
        <v>50</v>
      </c>
      <c r="C34" s="12" t="s">
        <v>28</v>
      </c>
      <c r="D34" s="13" t="s">
        <v>58</v>
      </c>
      <c r="E34" s="11" t="s">
        <v>153</v>
      </c>
      <c r="F34" s="11" t="s">
        <v>193</v>
      </c>
      <c r="G34" s="23">
        <v>212</v>
      </c>
      <c r="H34" s="41">
        <v>2.262</v>
      </c>
      <c r="I34" s="42">
        <f t="shared" ref="I34:I35" si="18">H34*O34</f>
        <v>0</v>
      </c>
      <c r="J34" s="43">
        <v>1.9790000000000001</v>
      </c>
      <c r="K34" s="42">
        <f t="shared" ref="K34:K35" si="19">J34*O34</f>
        <v>0</v>
      </c>
      <c r="L34" s="44">
        <v>1.696</v>
      </c>
      <c r="M34" s="45">
        <f t="shared" ref="M34:M35" si="20">L34*O34</f>
        <v>0</v>
      </c>
      <c r="N34" s="46"/>
      <c r="O34" s="45"/>
      <c r="P34" s="48"/>
    </row>
    <row r="35" spans="1:16" ht="99.75" customHeight="1" x14ac:dyDescent="0.25">
      <c r="A35" s="6"/>
      <c r="B35" s="15" t="s">
        <v>51</v>
      </c>
      <c r="C35" s="12" t="s">
        <v>29</v>
      </c>
      <c r="D35" s="13" t="s">
        <v>70</v>
      </c>
      <c r="E35" s="11" t="s">
        <v>153</v>
      </c>
      <c r="F35" s="11" t="s">
        <v>193</v>
      </c>
      <c r="G35" s="23">
        <v>212</v>
      </c>
      <c r="H35" s="41">
        <v>2.262</v>
      </c>
      <c r="I35" s="42">
        <f t="shared" si="18"/>
        <v>0</v>
      </c>
      <c r="J35" s="43">
        <v>1.9790000000000001</v>
      </c>
      <c r="K35" s="42">
        <f t="shared" si="19"/>
        <v>0</v>
      </c>
      <c r="L35" s="44">
        <v>1.696</v>
      </c>
      <c r="M35" s="45">
        <f t="shared" si="20"/>
        <v>0</v>
      </c>
      <c r="N35" s="46"/>
      <c r="O35" s="45"/>
      <c r="P35" s="48"/>
    </row>
    <row r="36" spans="1:16" ht="99.75" customHeight="1" x14ac:dyDescent="0.25">
      <c r="A36" s="6"/>
      <c r="B36" s="15" t="s">
        <v>154</v>
      </c>
      <c r="C36" s="12" t="s">
        <v>73</v>
      </c>
      <c r="D36" s="13" t="s">
        <v>78</v>
      </c>
      <c r="E36" s="11" t="s">
        <v>153</v>
      </c>
      <c r="F36" s="11" t="s">
        <v>193</v>
      </c>
      <c r="G36" s="23">
        <v>155</v>
      </c>
      <c r="H36" s="41">
        <v>1.6539999999999999</v>
      </c>
      <c r="I36" s="42">
        <f t="shared" si="6"/>
        <v>0</v>
      </c>
      <c r="J36" s="43">
        <v>1.4470000000000001</v>
      </c>
      <c r="K36" s="42">
        <f t="shared" si="7"/>
        <v>0</v>
      </c>
      <c r="L36" s="44">
        <v>1.24</v>
      </c>
      <c r="M36" s="45">
        <f t="shared" si="8"/>
        <v>0</v>
      </c>
      <c r="N36" s="49"/>
      <c r="O36" s="45"/>
      <c r="P36" s="47"/>
    </row>
    <row r="37" spans="1:16" ht="99.75" customHeight="1" x14ac:dyDescent="0.25">
      <c r="A37" s="6"/>
      <c r="B37" s="15" t="s">
        <v>155</v>
      </c>
      <c r="C37" s="12" t="s">
        <v>74</v>
      </c>
      <c r="D37" s="13" t="s">
        <v>79</v>
      </c>
      <c r="E37" s="11" t="s">
        <v>153</v>
      </c>
      <c r="F37" s="11" t="s">
        <v>193</v>
      </c>
      <c r="G37" s="23">
        <v>155</v>
      </c>
      <c r="H37" s="41">
        <v>1.6539999999999999</v>
      </c>
      <c r="I37" s="42">
        <f t="shared" si="6"/>
        <v>0</v>
      </c>
      <c r="J37" s="43">
        <v>1.4470000000000001</v>
      </c>
      <c r="K37" s="42">
        <f t="shared" si="7"/>
        <v>0</v>
      </c>
      <c r="L37" s="44">
        <v>1.24</v>
      </c>
      <c r="M37" s="45">
        <f t="shared" si="8"/>
        <v>0</v>
      </c>
      <c r="N37" s="49"/>
      <c r="O37" s="45"/>
      <c r="P37" s="47"/>
    </row>
    <row r="38" spans="1:16" ht="99.75" customHeight="1" x14ac:dyDescent="0.25">
      <c r="A38" s="6"/>
      <c r="B38" s="15" t="s">
        <v>156</v>
      </c>
      <c r="C38" s="12" t="s">
        <v>75</v>
      </c>
      <c r="D38" s="13" t="s">
        <v>80</v>
      </c>
      <c r="E38" s="11" t="s">
        <v>153</v>
      </c>
      <c r="F38" s="11" t="s">
        <v>193</v>
      </c>
      <c r="G38" s="23">
        <v>155</v>
      </c>
      <c r="H38" s="41">
        <v>1.6539999999999999</v>
      </c>
      <c r="I38" s="42">
        <f t="shared" si="6"/>
        <v>0</v>
      </c>
      <c r="J38" s="43">
        <v>1.4470000000000001</v>
      </c>
      <c r="K38" s="42">
        <f t="shared" si="7"/>
        <v>0</v>
      </c>
      <c r="L38" s="44">
        <v>1.24</v>
      </c>
      <c r="M38" s="45">
        <f t="shared" si="8"/>
        <v>0</v>
      </c>
      <c r="N38" s="49"/>
      <c r="O38" s="45"/>
      <c r="P38" s="47"/>
    </row>
    <row r="39" spans="1:16" ht="99.75" customHeight="1" x14ac:dyDescent="0.25">
      <c r="A39" s="6"/>
      <c r="B39" s="15" t="s">
        <v>157</v>
      </c>
      <c r="C39" s="12" t="s">
        <v>76</v>
      </c>
      <c r="D39" s="13" t="s">
        <v>81</v>
      </c>
      <c r="E39" s="11" t="s">
        <v>153</v>
      </c>
      <c r="F39" s="11" t="s">
        <v>193</v>
      </c>
      <c r="G39" s="23">
        <v>155</v>
      </c>
      <c r="H39" s="41">
        <v>1.6539999999999999</v>
      </c>
      <c r="I39" s="42">
        <f t="shared" si="6"/>
        <v>0</v>
      </c>
      <c r="J39" s="43">
        <v>1.4470000000000001</v>
      </c>
      <c r="K39" s="42">
        <f t="shared" si="7"/>
        <v>0</v>
      </c>
      <c r="L39" s="44">
        <v>1.24</v>
      </c>
      <c r="M39" s="45">
        <f t="shared" si="8"/>
        <v>0</v>
      </c>
      <c r="N39" s="49"/>
      <c r="O39" s="45"/>
      <c r="P39" s="47"/>
    </row>
    <row r="40" spans="1:16" ht="99.75" customHeight="1" x14ac:dyDescent="0.25">
      <c r="A40" s="6"/>
      <c r="B40" s="15" t="s">
        <v>158</v>
      </c>
      <c r="C40" s="12" t="s">
        <v>77</v>
      </c>
      <c r="D40" s="13" t="s">
        <v>82</v>
      </c>
      <c r="E40" s="11" t="s">
        <v>153</v>
      </c>
      <c r="F40" s="11" t="s">
        <v>193</v>
      </c>
      <c r="G40" s="23">
        <v>155</v>
      </c>
      <c r="H40" s="41">
        <v>1.6539999999999999</v>
      </c>
      <c r="I40" s="42">
        <f t="shared" si="6"/>
        <v>0</v>
      </c>
      <c r="J40" s="43">
        <v>1.4470000000000001</v>
      </c>
      <c r="K40" s="42">
        <f t="shared" si="7"/>
        <v>0</v>
      </c>
      <c r="L40" s="44">
        <v>1.24</v>
      </c>
      <c r="M40" s="45">
        <f t="shared" si="8"/>
        <v>0</v>
      </c>
      <c r="N40" s="49"/>
      <c r="O40" s="45"/>
      <c r="P40" s="47"/>
    </row>
    <row r="41" spans="1:16" ht="99.75" customHeight="1" x14ac:dyDescent="0.25">
      <c r="A41" s="6"/>
      <c r="B41" s="15" t="s">
        <v>159</v>
      </c>
      <c r="C41" s="12" t="s">
        <v>83</v>
      </c>
      <c r="D41" s="13" t="s">
        <v>84</v>
      </c>
      <c r="E41" s="11" t="s">
        <v>153</v>
      </c>
      <c r="F41" s="11" t="s">
        <v>193</v>
      </c>
      <c r="G41" s="23">
        <v>155</v>
      </c>
      <c r="H41" s="41">
        <v>1.6539999999999999</v>
      </c>
      <c r="I41" s="42">
        <f t="shared" si="6"/>
        <v>0</v>
      </c>
      <c r="J41" s="43">
        <v>1.4470000000000001</v>
      </c>
      <c r="K41" s="42">
        <f t="shared" si="7"/>
        <v>0</v>
      </c>
      <c r="L41" s="44">
        <v>1.24</v>
      </c>
      <c r="M41" s="45">
        <f t="shared" si="8"/>
        <v>0</v>
      </c>
      <c r="N41" s="49"/>
      <c r="O41" s="45"/>
      <c r="P41" s="47"/>
    </row>
    <row r="42" spans="1:16" ht="99.75" customHeight="1" x14ac:dyDescent="0.25">
      <c r="A42" s="6"/>
      <c r="B42" s="15" t="s">
        <v>160</v>
      </c>
      <c r="C42" s="12" t="s">
        <v>85</v>
      </c>
      <c r="D42" s="13" t="s">
        <v>86</v>
      </c>
      <c r="E42" s="11" t="s">
        <v>153</v>
      </c>
      <c r="F42" s="11" t="s">
        <v>193</v>
      </c>
      <c r="G42" s="23">
        <v>155</v>
      </c>
      <c r="H42" s="41">
        <v>1.6539999999999999</v>
      </c>
      <c r="I42" s="42">
        <f t="shared" si="6"/>
        <v>0</v>
      </c>
      <c r="J42" s="43">
        <v>1.4470000000000001</v>
      </c>
      <c r="K42" s="42">
        <f t="shared" si="7"/>
        <v>0</v>
      </c>
      <c r="L42" s="44">
        <v>1.24</v>
      </c>
      <c r="M42" s="45">
        <f t="shared" si="8"/>
        <v>0</v>
      </c>
      <c r="N42" s="49"/>
      <c r="O42" s="45"/>
      <c r="P42" s="47"/>
    </row>
    <row r="43" spans="1:16" ht="99.75" customHeight="1" x14ac:dyDescent="0.25">
      <c r="A43" s="6"/>
      <c r="B43" s="15" t="s">
        <v>161</v>
      </c>
      <c r="C43" s="12" t="s">
        <v>87</v>
      </c>
      <c r="D43" s="13" t="s">
        <v>88</v>
      </c>
      <c r="E43" s="11" t="s">
        <v>153</v>
      </c>
      <c r="F43" s="11" t="s">
        <v>193</v>
      </c>
      <c r="G43" s="23">
        <v>155</v>
      </c>
      <c r="H43" s="41">
        <v>1.6539999999999999</v>
      </c>
      <c r="I43" s="42">
        <f t="shared" si="6"/>
        <v>0</v>
      </c>
      <c r="J43" s="43">
        <v>1.4470000000000001</v>
      </c>
      <c r="K43" s="42">
        <f t="shared" si="7"/>
        <v>0</v>
      </c>
      <c r="L43" s="44">
        <v>1.24</v>
      </c>
      <c r="M43" s="45">
        <f t="shared" si="8"/>
        <v>0</v>
      </c>
      <c r="N43" s="49"/>
      <c r="O43" s="45"/>
      <c r="P43" s="47"/>
    </row>
    <row r="44" spans="1:16" ht="99.75" customHeight="1" x14ac:dyDescent="0.25">
      <c r="A44" s="6"/>
      <c r="B44" s="15" t="s">
        <v>162</v>
      </c>
      <c r="C44" s="12" t="s">
        <v>89</v>
      </c>
      <c r="D44" s="13" t="s">
        <v>90</v>
      </c>
      <c r="E44" s="11" t="s">
        <v>153</v>
      </c>
      <c r="F44" s="11" t="s">
        <v>193</v>
      </c>
      <c r="G44" s="23">
        <v>155</v>
      </c>
      <c r="H44" s="41">
        <v>1.6539999999999999</v>
      </c>
      <c r="I44" s="42">
        <f t="shared" si="6"/>
        <v>0</v>
      </c>
      <c r="J44" s="43">
        <v>1.4470000000000001</v>
      </c>
      <c r="K44" s="42">
        <f t="shared" si="7"/>
        <v>0</v>
      </c>
      <c r="L44" s="44">
        <v>1.24</v>
      </c>
      <c r="M44" s="45">
        <f t="shared" si="8"/>
        <v>0</v>
      </c>
      <c r="N44" s="49"/>
      <c r="O44" s="45"/>
      <c r="P44" s="47"/>
    </row>
    <row r="45" spans="1:16" ht="99.75" customHeight="1" x14ac:dyDescent="0.25">
      <c r="A45" s="6"/>
      <c r="B45" s="15" t="s">
        <v>163</v>
      </c>
      <c r="C45" s="12" t="s">
        <v>91</v>
      </c>
      <c r="D45" s="13" t="s">
        <v>92</v>
      </c>
      <c r="E45" s="11" t="s">
        <v>153</v>
      </c>
      <c r="F45" s="11" t="s">
        <v>193</v>
      </c>
      <c r="G45" s="23">
        <v>212</v>
      </c>
      <c r="H45" s="41">
        <v>2.262</v>
      </c>
      <c r="I45" s="42">
        <f t="shared" ref="I45" si="21">H45*O45</f>
        <v>0</v>
      </c>
      <c r="J45" s="43">
        <v>1.9790000000000001</v>
      </c>
      <c r="K45" s="42">
        <f t="shared" ref="K45" si="22">J45*O45</f>
        <v>0</v>
      </c>
      <c r="L45" s="44">
        <v>1.696</v>
      </c>
      <c r="M45" s="45">
        <f t="shared" ref="M45" si="23">L45*O45</f>
        <v>0</v>
      </c>
      <c r="N45" s="46"/>
      <c r="O45" s="45"/>
      <c r="P45" s="48"/>
    </row>
    <row r="46" spans="1:16" ht="99.75" customHeight="1" x14ac:dyDescent="0.25">
      <c r="A46" s="6"/>
      <c r="B46" s="15" t="s">
        <v>164</v>
      </c>
      <c r="C46" s="12" t="s">
        <v>94</v>
      </c>
      <c r="D46" s="13" t="s">
        <v>95</v>
      </c>
      <c r="E46" s="11" t="s">
        <v>153</v>
      </c>
      <c r="F46" s="11" t="s">
        <v>193</v>
      </c>
      <c r="G46" s="23">
        <v>155</v>
      </c>
      <c r="H46" s="41">
        <v>1.6539999999999999</v>
      </c>
      <c r="I46" s="42">
        <f t="shared" si="6"/>
        <v>0</v>
      </c>
      <c r="J46" s="43">
        <v>1.4470000000000001</v>
      </c>
      <c r="K46" s="42">
        <f t="shared" si="7"/>
        <v>0</v>
      </c>
      <c r="L46" s="44">
        <v>1.24</v>
      </c>
      <c r="M46" s="45">
        <f t="shared" si="8"/>
        <v>0</v>
      </c>
      <c r="N46" s="49"/>
      <c r="O46" s="45"/>
      <c r="P46" s="47"/>
    </row>
    <row r="47" spans="1:16" ht="99.75" customHeight="1" x14ac:dyDescent="0.25">
      <c r="A47" s="6"/>
      <c r="B47" s="15" t="s">
        <v>165</v>
      </c>
      <c r="C47" s="12" t="s">
        <v>96</v>
      </c>
      <c r="D47" s="13" t="s">
        <v>97</v>
      </c>
      <c r="E47" s="11" t="s">
        <v>153</v>
      </c>
      <c r="F47" s="11" t="s">
        <v>193</v>
      </c>
      <c r="G47" s="23">
        <v>155</v>
      </c>
      <c r="H47" s="41">
        <v>1.6539999999999999</v>
      </c>
      <c r="I47" s="42">
        <f t="shared" si="6"/>
        <v>0</v>
      </c>
      <c r="J47" s="43">
        <v>1.4470000000000001</v>
      </c>
      <c r="K47" s="42">
        <f t="shared" si="7"/>
        <v>0</v>
      </c>
      <c r="L47" s="44">
        <v>1.24</v>
      </c>
      <c r="M47" s="45">
        <f t="shared" si="8"/>
        <v>0</v>
      </c>
      <c r="N47" s="49"/>
      <c r="O47" s="45"/>
      <c r="P47" s="47"/>
    </row>
    <row r="48" spans="1:16" ht="99.75" customHeight="1" x14ac:dyDescent="0.25">
      <c r="A48" s="6"/>
      <c r="B48" s="15" t="s">
        <v>166</v>
      </c>
      <c r="C48" s="12" t="s">
        <v>98</v>
      </c>
      <c r="D48" s="13" t="s">
        <v>99</v>
      </c>
      <c r="E48" s="11" t="s">
        <v>153</v>
      </c>
      <c r="F48" s="11" t="s">
        <v>193</v>
      </c>
      <c r="G48" s="23">
        <v>155</v>
      </c>
      <c r="H48" s="41">
        <v>1.6539999999999999</v>
      </c>
      <c r="I48" s="42">
        <f t="shared" si="6"/>
        <v>0</v>
      </c>
      <c r="J48" s="43">
        <v>1.4470000000000001</v>
      </c>
      <c r="K48" s="42">
        <f t="shared" si="7"/>
        <v>0</v>
      </c>
      <c r="L48" s="44">
        <v>1.24</v>
      </c>
      <c r="M48" s="45">
        <f t="shared" si="8"/>
        <v>0</v>
      </c>
      <c r="N48" s="49"/>
      <c r="O48" s="45"/>
      <c r="P48" s="47"/>
    </row>
    <row r="49" spans="1:16" ht="99.75" customHeight="1" x14ac:dyDescent="0.25">
      <c r="A49" s="6"/>
      <c r="B49" s="15" t="s">
        <v>167</v>
      </c>
      <c r="C49" s="12" t="s">
        <v>100</v>
      </c>
      <c r="D49" s="13" t="s">
        <v>101</v>
      </c>
      <c r="E49" s="11" t="s">
        <v>153</v>
      </c>
      <c r="F49" s="11" t="s">
        <v>193</v>
      </c>
      <c r="G49" s="23">
        <v>155</v>
      </c>
      <c r="H49" s="41">
        <v>1.6539999999999999</v>
      </c>
      <c r="I49" s="42">
        <f t="shared" si="6"/>
        <v>0</v>
      </c>
      <c r="J49" s="43">
        <v>1.4470000000000001</v>
      </c>
      <c r="K49" s="42">
        <f t="shared" si="7"/>
        <v>0</v>
      </c>
      <c r="L49" s="44">
        <v>1.24</v>
      </c>
      <c r="M49" s="45">
        <f t="shared" si="8"/>
        <v>0</v>
      </c>
      <c r="N49" s="49"/>
      <c r="O49" s="45"/>
      <c r="P49" s="47"/>
    </row>
    <row r="50" spans="1:16" ht="99.75" customHeight="1" x14ac:dyDescent="0.25">
      <c r="A50" s="6"/>
      <c r="B50" s="15" t="s">
        <v>168</v>
      </c>
      <c r="C50" s="12" t="s">
        <v>102</v>
      </c>
      <c r="D50" s="13" t="s">
        <v>103</v>
      </c>
      <c r="E50" s="11" t="s">
        <v>153</v>
      </c>
      <c r="F50" s="11" t="s">
        <v>193</v>
      </c>
      <c r="G50" s="23">
        <v>212</v>
      </c>
      <c r="H50" s="41">
        <v>2.262</v>
      </c>
      <c r="I50" s="42">
        <f t="shared" ref="I50:I57" si="24">H50*O50</f>
        <v>0</v>
      </c>
      <c r="J50" s="43">
        <v>1.9790000000000001</v>
      </c>
      <c r="K50" s="42">
        <f t="shared" ref="K50:K57" si="25">J50*O50</f>
        <v>0</v>
      </c>
      <c r="L50" s="44">
        <v>1.696</v>
      </c>
      <c r="M50" s="45">
        <f t="shared" ref="M50:M57" si="26">L50*O50</f>
        <v>0</v>
      </c>
      <c r="N50" s="46"/>
      <c r="O50" s="45"/>
      <c r="P50" s="48"/>
    </row>
    <row r="51" spans="1:16" ht="99.75" customHeight="1" x14ac:dyDescent="0.25">
      <c r="A51" s="6"/>
      <c r="B51" s="15" t="s">
        <v>169</v>
      </c>
      <c r="C51" s="12" t="s">
        <v>104</v>
      </c>
      <c r="D51" s="13" t="s">
        <v>105</v>
      </c>
      <c r="E51" s="11" t="s">
        <v>153</v>
      </c>
      <c r="F51" s="11" t="s">
        <v>193</v>
      </c>
      <c r="G51" s="23">
        <v>212</v>
      </c>
      <c r="H51" s="41">
        <v>2.262</v>
      </c>
      <c r="I51" s="42">
        <f t="shared" si="24"/>
        <v>0</v>
      </c>
      <c r="J51" s="43">
        <v>1.9790000000000001</v>
      </c>
      <c r="K51" s="42">
        <f t="shared" si="25"/>
        <v>0</v>
      </c>
      <c r="L51" s="44">
        <v>1.696</v>
      </c>
      <c r="M51" s="45">
        <f t="shared" si="26"/>
        <v>0</v>
      </c>
      <c r="N51" s="46"/>
      <c r="O51" s="45"/>
      <c r="P51" s="48"/>
    </row>
    <row r="52" spans="1:16" ht="99.75" customHeight="1" x14ac:dyDescent="0.25">
      <c r="A52" s="6"/>
      <c r="B52" s="15" t="s">
        <v>170</v>
      </c>
      <c r="C52" s="12" t="s">
        <v>106</v>
      </c>
      <c r="D52" s="13" t="s">
        <v>107</v>
      </c>
      <c r="E52" s="11" t="s">
        <v>153</v>
      </c>
      <c r="F52" s="11" t="s">
        <v>193</v>
      </c>
      <c r="G52" s="23">
        <v>212</v>
      </c>
      <c r="H52" s="41">
        <v>2.262</v>
      </c>
      <c r="I52" s="42">
        <f t="shared" si="24"/>
        <v>0</v>
      </c>
      <c r="J52" s="43">
        <v>1.9790000000000001</v>
      </c>
      <c r="K52" s="42">
        <f t="shared" si="25"/>
        <v>0</v>
      </c>
      <c r="L52" s="44">
        <v>1.696</v>
      </c>
      <c r="M52" s="45">
        <f t="shared" si="26"/>
        <v>0</v>
      </c>
      <c r="N52" s="46"/>
      <c r="O52" s="45"/>
      <c r="P52" s="48"/>
    </row>
    <row r="53" spans="1:16" ht="99.75" customHeight="1" x14ac:dyDescent="0.25">
      <c r="A53" s="6"/>
      <c r="B53" s="15" t="s">
        <v>171</v>
      </c>
      <c r="C53" s="12" t="s">
        <v>108</v>
      </c>
      <c r="D53" s="13" t="s">
        <v>109</v>
      </c>
      <c r="E53" s="11" t="s">
        <v>153</v>
      </c>
      <c r="F53" s="11" t="s">
        <v>193</v>
      </c>
      <c r="G53" s="23">
        <v>212</v>
      </c>
      <c r="H53" s="41">
        <v>2.262</v>
      </c>
      <c r="I53" s="42">
        <f t="shared" si="24"/>
        <v>0</v>
      </c>
      <c r="J53" s="43">
        <v>1.9790000000000001</v>
      </c>
      <c r="K53" s="42">
        <f t="shared" si="25"/>
        <v>0</v>
      </c>
      <c r="L53" s="44">
        <v>1.696</v>
      </c>
      <c r="M53" s="45">
        <f t="shared" si="26"/>
        <v>0</v>
      </c>
      <c r="N53" s="46"/>
      <c r="O53" s="45"/>
      <c r="P53" s="48"/>
    </row>
    <row r="54" spans="1:16" ht="99.75" customHeight="1" x14ac:dyDescent="0.25">
      <c r="A54" s="6"/>
      <c r="B54" s="15" t="s">
        <v>172</v>
      </c>
      <c r="C54" s="12" t="s">
        <v>110</v>
      </c>
      <c r="D54" s="13" t="s">
        <v>113</v>
      </c>
      <c r="E54" s="11" t="s">
        <v>153</v>
      </c>
      <c r="F54" s="11" t="s">
        <v>193</v>
      </c>
      <c r="G54" s="23">
        <v>212</v>
      </c>
      <c r="H54" s="41">
        <v>2.262</v>
      </c>
      <c r="I54" s="42">
        <f t="shared" si="24"/>
        <v>0</v>
      </c>
      <c r="J54" s="43">
        <v>1.9790000000000001</v>
      </c>
      <c r="K54" s="42">
        <f t="shared" si="25"/>
        <v>0</v>
      </c>
      <c r="L54" s="44">
        <v>1.696</v>
      </c>
      <c r="M54" s="45">
        <f t="shared" si="26"/>
        <v>0</v>
      </c>
      <c r="N54" s="46"/>
      <c r="O54" s="45"/>
      <c r="P54" s="48"/>
    </row>
    <row r="55" spans="1:16" ht="99.75" customHeight="1" x14ac:dyDescent="0.25">
      <c r="A55" s="6"/>
      <c r="B55" s="15" t="s">
        <v>173</v>
      </c>
      <c r="C55" s="12" t="s">
        <v>111</v>
      </c>
      <c r="D55" s="13" t="s">
        <v>112</v>
      </c>
      <c r="E55" s="11" t="s">
        <v>153</v>
      </c>
      <c r="F55" s="11" t="s">
        <v>193</v>
      </c>
      <c r="G55" s="23">
        <v>212</v>
      </c>
      <c r="H55" s="41">
        <v>2.262</v>
      </c>
      <c r="I55" s="42">
        <f t="shared" si="24"/>
        <v>0</v>
      </c>
      <c r="J55" s="43">
        <v>1.9790000000000001</v>
      </c>
      <c r="K55" s="42">
        <f t="shared" si="25"/>
        <v>0</v>
      </c>
      <c r="L55" s="44">
        <v>1.696</v>
      </c>
      <c r="M55" s="45">
        <f t="shared" si="26"/>
        <v>0</v>
      </c>
      <c r="N55" s="46"/>
      <c r="O55" s="45"/>
      <c r="P55" s="48"/>
    </row>
    <row r="56" spans="1:16" ht="99.75" customHeight="1" x14ac:dyDescent="0.25">
      <c r="A56" s="6"/>
      <c r="B56" s="15" t="s">
        <v>174</v>
      </c>
      <c r="C56" s="12" t="s">
        <v>114</v>
      </c>
      <c r="D56" s="13" t="s">
        <v>115</v>
      </c>
      <c r="E56" s="11" t="s">
        <v>153</v>
      </c>
      <c r="F56" s="11" t="s">
        <v>193</v>
      </c>
      <c r="G56" s="23">
        <v>212</v>
      </c>
      <c r="H56" s="41">
        <v>2.262</v>
      </c>
      <c r="I56" s="42">
        <f t="shared" si="24"/>
        <v>0</v>
      </c>
      <c r="J56" s="43">
        <v>1.9790000000000001</v>
      </c>
      <c r="K56" s="42">
        <f t="shared" si="25"/>
        <v>0</v>
      </c>
      <c r="L56" s="44">
        <v>1.696</v>
      </c>
      <c r="M56" s="45">
        <f t="shared" si="26"/>
        <v>0</v>
      </c>
      <c r="N56" s="46"/>
      <c r="O56" s="45"/>
      <c r="P56" s="48"/>
    </row>
    <row r="57" spans="1:16" ht="99.75" customHeight="1" x14ac:dyDescent="0.25">
      <c r="A57" s="6"/>
      <c r="B57" s="15" t="s">
        <v>175</v>
      </c>
      <c r="C57" s="12" t="s">
        <v>116</v>
      </c>
      <c r="D57" s="13" t="s">
        <v>117</v>
      </c>
      <c r="E57" s="11" t="s">
        <v>153</v>
      </c>
      <c r="F57" s="11" t="s">
        <v>193</v>
      </c>
      <c r="G57" s="23">
        <v>212</v>
      </c>
      <c r="H57" s="41">
        <v>2.262</v>
      </c>
      <c r="I57" s="42">
        <f t="shared" si="24"/>
        <v>0</v>
      </c>
      <c r="J57" s="43">
        <v>1.9790000000000001</v>
      </c>
      <c r="K57" s="42">
        <f t="shared" si="25"/>
        <v>0</v>
      </c>
      <c r="L57" s="44">
        <v>1.696</v>
      </c>
      <c r="M57" s="45">
        <f t="shared" si="26"/>
        <v>0</v>
      </c>
      <c r="N57" s="46"/>
      <c r="O57" s="45"/>
      <c r="P57" s="48"/>
    </row>
    <row r="58" spans="1:16" ht="99.75" customHeight="1" x14ac:dyDescent="0.25">
      <c r="A58" s="6"/>
      <c r="B58" s="15" t="s">
        <v>176</v>
      </c>
      <c r="C58" s="12" t="s">
        <v>119</v>
      </c>
      <c r="D58" s="13" t="s">
        <v>120</v>
      </c>
      <c r="E58" s="11" t="s">
        <v>153</v>
      </c>
      <c r="F58" s="11" t="s">
        <v>193</v>
      </c>
      <c r="G58" s="23">
        <v>155</v>
      </c>
      <c r="H58" s="41">
        <v>1.6539999999999999</v>
      </c>
      <c r="I58" s="42">
        <f t="shared" si="6"/>
        <v>0</v>
      </c>
      <c r="J58" s="43">
        <v>1.4470000000000001</v>
      </c>
      <c r="K58" s="42">
        <f t="shared" si="7"/>
        <v>0</v>
      </c>
      <c r="L58" s="44">
        <v>1.24</v>
      </c>
      <c r="M58" s="45">
        <f t="shared" si="8"/>
        <v>0</v>
      </c>
      <c r="N58" s="49"/>
      <c r="O58" s="45"/>
      <c r="P58" s="47"/>
    </row>
    <row r="59" spans="1:16" ht="99.75" customHeight="1" x14ac:dyDescent="0.25">
      <c r="A59" s="6"/>
      <c r="B59" s="15" t="s">
        <v>177</v>
      </c>
      <c r="C59" s="12" t="s">
        <v>121</v>
      </c>
      <c r="D59" s="13" t="s">
        <v>122</v>
      </c>
      <c r="E59" s="11" t="s">
        <v>153</v>
      </c>
      <c r="F59" s="11" t="s">
        <v>193</v>
      </c>
      <c r="G59" s="23">
        <v>155</v>
      </c>
      <c r="H59" s="41">
        <v>1.6539999999999999</v>
      </c>
      <c r="I59" s="42">
        <f t="shared" si="6"/>
        <v>0</v>
      </c>
      <c r="J59" s="43">
        <v>1.4470000000000001</v>
      </c>
      <c r="K59" s="42">
        <f t="shared" si="7"/>
        <v>0</v>
      </c>
      <c r="L59" s="44">
        <v>1.24</v>
      </c>
      <c r="M59" s="45">
        <f t="shared" si="8"/>
        <v>0</v>
      </c>
      <c r="N59" s="49"/>
      <c r="O59" s="45"/>
      <c r="P59" s="47"/>
    </row>
    <row r="60" spans="1:16" ht="99.75" customHeight="1" x14ac:dyDescent="0.25">
      <c r="A60" s="6"/>
      <c r="B60" s="15" t="s">
        <v>178</v>
      </c>
      <c r="C60" s="12" t="s">
        <v>123</v>
      </c>
      <c r="D60" s="13" t="s">
        <v>124</v>
      </c>
      <c r="E60" s="11" t="s">
        <v>153</v>
      </c>
      <c r="F60" s="11" t="s">
        <v>193</v>
      </c>
      <c r="G60" s="23">
        <v>155</v>
      </c>
      <c r="H60" s="41">
        <v>1.6539999999999999</v>
      </c>
      <c r="I60" s="42">
        <f t="shared" si="6"/>
        <v>0</v>
      </c>
      <c r="J60" s="43">
        <v>1.4470000000000001</v>
      </c>
      <c r="K60" s="42">
        <f t="shared" si="7"/>
        <v>0</v>
      </c>
      <c r="L60" s="44">
        <v>1.24</v>
      </c>
      <c r="M60" s="45">
        <f t="shared" si="8"/>
        <v>0</v>
      </c>
      <c r="N60" s="49"/>
      <c r="O60" s="45"/>
      <c r="P60" s="47"/>
    </row>
    <row r="61" spans="1:16" ht="99.75" customHeight="1" x14ac:dyDescent="0.25">
      <c r="A61" s="6"/>
      <c r="B61" s="15" t="s">
        <v>179</v>
      </c>
      <c r="C61" s="12" t="s">
        <v>125</v>
      </c>
      <c r="D61" s="13" t="s">
        <v>126</v>
      </c>
      <c r="E61" s="11" t="s">
        <v>153</v>
      </c>
      <c r="F61" s="11" t="s">
        <v>193</v>
      </c>
      <c r="G61" s="23">
        <v>155</v>
      </c>
      <c r="H61" s="41">
        <v>1.6539999999999999</v>
      </c>
      <c r="I61" s="42">
        <f t="shared" si="6"/>
        <v>0</v>
      </c>
      <c r="J61" s="43">
        <v>1.4470000000000001</v>
      </c>
      <c r="K61" s="42">
        <f t="shared" si="7"/>
        <v>0</v>
      </c>
      <c r="L61" s="44">
        <v>1.24</v>
      </c>
      <c r="M61" s="45">
        <f t="shared" si="8"/>
        <v>0</v>
      </c>
      <c r="N61" s="49"/>
      <c r="O61" s="45"/>
      <c r="P61" s="47"/>
    </row>
    <row r="62" spans="1:16" ht="99.75" customHeight="1" x14ac:dyDescent="0.25">
      <c r="A62" s="6"/>
      <c r="B62" s="15" t="s">
        <v>180</v>
      </c>
      <c r="C62" s="12" t="s">
        <v>127</v>
      </c>
      <c r="D62" s="13" t="s">
        <v>128</v>
      </c>
      <c r="E62" s="11" t="s">
        <v>153</v>
      </c>
      <c r="F62" s="11" t="s">
        <v>193</v>
      </c>
      <c r="G62" s="23">
        <v>155</v>
      </c>
      <c r="H62" s="41">
        <v>1.6539999999999999</v>
      </c>
      <c r="I62" s="42">
        <f t="shared" si="6"/>
        <v>0</v>
      </c>
      <c r="J62" s="43">
        <v>1.4470000000000001</v>
      </c>
      <c r="K62" s="42">
        <f t="shared" si="7"/>
        <v>0</v>
      </c>
      <c r="L62" s="44">
        <v>1.24</v>
      </c>
      <c r="M62" s="45">
        <f t="shared" si="8"/>
        <v>0</v>
      </c>
      <c r="N62" s="49"/>
      <c r="O62" s="45"/>
      <c r="P62" s="47"/>
    </row>
    <row r="63" spans="1:16" ht="99.75" customHeight="1" x14ac:dyDescent="0.25">
      <c r="A63" s="6"/>
      <c r="B63" s="15" t="s">
        <v>181</v>
      </c>
      <c r="C63" s="12" t="s">
        <v>129</v>
      </c>
      <c r="D63" s="13" t="s">
        <v>130</v>
      </c>
      <c r="E63" s="11" t="s">
        <v>153</v>
      </c>
      <c r="F63" s="11" t="s">
        <v>193</v>
      </c>
      <c r="G63" s="23">
        <v>155</v>
      </c>
      <c r="H63" s="41">
        <v>1.6539999999999999</v>
      </c>
      <c r="I63" s="42">
        <f t="shared" si="6"/>
        <v>0</v>
      </c>
      <c r="J63" s="43">
        <v>1.4470000000000001</v>
      </c>
      <c r="K63" s="42">
        <f t="shared" si="7"/>
        <v>0</v>
      </c>
      <c r="L63" s="44">
        <v>1.24</v>
      </c>
      <c r="M63" s="45">
        <f t="shared" si="8"/>
        <v>0</v>
      </c>
      <c r="N63" s="49"/>
      <c r="O63" s="45"/>
      <c r="P63" s="47"/>
    </row>
    <row r="64" spans="1:16" ht="99.75" customHeight="1" x14ac:dyDescent="0.25">
      <c r="A64" s="6"/>
      <c r="B64" s="15" t="s">
        <v>182</v>
      </c>
      <c r="C64" s="12" t="s">
        <v>131</v>
      </c>
      <c r="D64" s="13" t="s">
        <v>132</v>
      </c>
      <c r="E64" s="11" t="s">
        <v>153</v>
      </c>
      <c r="F64" s="11" t="s">
        <v>193</v>
      </c>
      <c r="G64" s="23">
        <v>155</v>
      </c>
      <c r="H64" s="41">
        <v>1.6539999999999999</v>
      </c>
      <c r="I64" s="42">
        <f t="shared" si="6"/>
        <v>0</v>
      </c>
      <c r="J64" s="43">
        <v>1.4470000000000001</v>
      </c>
      <c r="K64" s="42">
        <f t="shared" si="7"/>
        <v>0</v>
      </c>
      <c r="L64" s="44">
        <v>1.24</v>
      </c>
      <c r="M64" s="45">
        <f t="shared" si="8"/>
        <v>0</v>
      </c>
      <c r="N64" s="49"/>
      <c r="O64" s="45"/>
      <c r="P64" s="47"/>
    </row>
    <row r="65" spans="1:16" ht="99.75" customHeight="1" x14ac:dyDescent="0.25">
      <c r="A65" s="6"/>
      <c r="B65" s="15" t="s">
        <v>183</v>
      </c>
      <c r="C65" s="12" t="s">
        <v>133</v>
      </c>
      <c r="D65" s="13" t="s">
        <v>134</v>
      </c>
      <c r="E65" s="11" t="s">
        <v>153</v>
      </c>
      <c r="F65" s="11" t="s">
        <v>193</v>
      </c>
      <c r="G65" s="23">
        <v>155</v>
      </c>
      <c r="H65" s="41">
        <v>1.6539999999999999</v>
      </c>
      <c r="I65" s="42">
        <f t="shared" si="6"/>
        <v>0</v>
      </c>
      <c r="J65" s="43">
        <v>1.4470000000000001</v>
      </c>
      <c r="K65" s="42">
        <f t="shared" si="7"/>
        <v>0</v>
      </c>
      <c r="L65" s="44">
        <v>1.24</v>
      </c>
      <c r="M65" s="45">
        <f t="shared" si="8"/>
        <v>0</v>
      </c>
      <c r="N65" s="49"/>
      <c r="O65" s="45"/>
      <c r="P65" s="47"/>
    </row>
    <row r="66" spans="1:16" ht="99.75" customHeight="1" x14ac:dyDescent="0.25">
      <c r="A66" s="6"/>
      <c r="B66" s="15" t="s">
        <v>184</v>
      </c>
      <c r="C66" s="12" t="s">
        <v>135</v>
      </c>
      <c r="D66" s="13" t="s">
        <v>136</v>
      </c>
      <c r="E66" s="11" t="s">
        <v>153</v>
      </c>
      <c r="F66" s="11" t="s">
        <v>193</v>
      </c>
      <c r="G66" s="23">
        <v>212</v>
      </c>
      <c r="H66" s="41">
        <v>2.262</v>
      </c>
      <c r="I66" s="42">
        <f t="shared" ref="I66:I67" si="27">H66*O66</f>
        <v>0</v>
      </c>
      <c r="J66" s="43">
        <v>1.9790000000000001</v>
      </c>
      <c r="K66" s="42">
        <f t="shared" ref="K66:K67" si="28">J66*O66</f>
        <v>0</v>
      </c>
      <c r="L66" s="44">
        <v>1.696</v>
      </c>
      <c r="M66" s="45">
        <f t="shared" ref="M66:M67" si="29">L66*O66</f>
        <v>0</v>
      </c>
      <c r="N66" s="46"/>
      <c r="O66" s="45"/>
      <c r="P66" s="48"/>
    </row>
    <row r="67" spans="1:16" ht="99.75" customHeight="1" x14ac:dyDescent="0.25">
      <c r="A67" s="6"/>
      <c r="B67" s="15" t="s">
        <v>185</v>
      </c>
      <c r="C67" s="12" t="s">
        <v>137</v>
      </c>
      <c r="D67" s="13" t="s">
        <v>138</v>
      </c>
      <c r="E67" s="11" t="s">
        <v>153</v>
      </c>
      <c r="F67" s="11" t="s">
        <v>193</v>
      </c>
      <c r="G67" s="23">
        <v>212</v>
      </c>
      <c r="H67" s="41">
        <v>2.262</v>
      </c>
      <c r="I67" s="42">
        <f t="shared" si="27"/>
        <v>0</v>
      </c>
      <c r="J67" s="43">
        <v>1.9790000000000001</v>
      </c>
      <c r="K67" s="42">
        <f t="shared" si="28"/>
        <v>0</v>
      </c>
      <c r="L67" s="44">
        <v>1.696</v>
      </c>
      <c r="M67" s="45">
        <f t="shared" si="29"/>
        <v>0</v>
      </c>
      <c r="N67" s="46"/>
      <c r="O67" s="45"/>
      <c r="P67" s="48"/>
    </row>
    <row r="68" spans="1:16" ht="99.75" customHeight="1" x14ac:dyDescent="0.25">
      <c r="A68" s="6"/>
      <c r="B68" s="15" t="s">
        <v>186</v>
      </c>
      <c r="C68" s="12" t="s">
        <v>139</v>
      </c>
      <c r="D68" s="13" t="s">
        <v>140</v>
      </c>
      <c r="E68" s="11" t="s">
        <v>153</v>
      </c>
      <c r="F68" s="11" t="s">
        <v>193</v>
      </c>
      <c r="G68" s="23">
        <v>155</v>
      </c>
      <c r="H68" s="41">
        <v>1.6539999999999999</v>
      </c>
      <c r="I68" s="42">
        <f>H68*O68</f>
        <v>0</v>
      </c>
      <c r="J68" s="43">
        <v>1.4470000000000001</v>
      </c>
      <c r="K68" s="42">
        <f>J68*O68</f>
        <v>0</v>
      </c>
      <c r="L68" s="44">
        <v>1.24</v>
      </c>
      <c r="M68" s="45">
        <f>L68*O68</f>
        <v>0</v>
      </c>
      <c r="N68" s="49"/>
      <c r="O68" s="45"/>
      <c r="P68" s="47"/>
    </row>
    <row r="69" spans="1:16" ht="99.75" customHeight="1" x14ac:dyDescent="0.25">
      <c r="A69" s="6"/>
      <c r="B69" s="15" t="s">
        <v>187</v>
      </c>
      <c r="C69" s="12" t="s">
        <v>141</v>
      </c>
      <c r="D69" s="13" t="s">
        <v>142</v>
      </c>
      <c r="E69" s="11" t="s">
        <v>153</v>
      </c>
      <c r="F69" s="11" t="s">
        <v>193</v>
      </c>
      <c r="G69" s="23">
        <v>212</v>
      </c>
      <c r="H69" s="41">
        <v>2.262</v>
      </c>
      <c r="I69" s="42">
        <f t="shared" ref="I69:I72" si="30">H69*O69</f>
        <v>0</v>
      </c>
      <c r="J69" s="43">
        <v>1.9790000000000001</v>
      </c>
      <c r="K69" s="42">
        <f t="shared" ref="K69:K72" si="31">J69*O69</f>
        <v>0</v>
      </c>
      <c r="L69" s="44">
        <v>1.696</v>
      </c>
      <c r="M69" s="45">
        <f t="shared" ref="M69:M72" si="32">L69*O69</f>
        <v>0</v>
      </c>
      <c r="N69" s="46"/>
      <c r="O69" s="45"/>
      <c r="P69" s="48"/>
    </row>
    <row r="70" spans="1:16" ht="99.75" customHeight="1" x14ac:dyDescent="0.25">
      <c r="A70" s="6"/>
      <c r="B70" s="15" t="s">
        <v>188</v>
      </c>
      <c r="C70" s="12" t="s">
        <v>143</v>
      </c>
      <c r="D70" s="13" t="s">
        <v>144</v>
      </c>
      <c r="E70" s="11" t="s">
        <v>153</v>
      </c>
      <c r="F70" s="11" t="s">
        <v>193</v>
      </c>
      <c r="G70" s="23">
        <v>212</v>
      </c>
      <c r="H70" s="41">
        <v>2.262</v>
      </c>
      <c r="I70" s="42">
        <f t="shared" si="30"/>
        <v>0</v>
      </c>
      <c r="J70" s="43">
        <v>1.9790000000000001</v>
      </c>
      <c r="K70" s="42">
        <f t="shared" si="31"/>
        <v>0</v>
      </c>
      <c r="L70" s="44">
        <v>1.696</v>
      </c>
      <c r="M70" s="45">
        <f t="shared" si="32"/>
        <v>0</v>
      </c>
      <c r="N70" s="46"/>
      <c r="O70" s="45"/>
      <c r="P70" s="48"/>
    </row>
    <row r="71" spans="1:16" ht="99.75" customHeight="1" x14ac:dyDescent="0.25">
      <c r="A71" s="6"/>
      <c r="B71" s="15" t="s">
        <v>189</v>
      </c>
      <c r="C71" s="12" t="s">
        <v>145</v>
      </c>
      <c r="D71" s="13" t="s">
        <v>146</v>
      </c>
      <c r="E71" s="11" t="s">
        <v>153</v>
      </c>
      <c r="F71" s="11" t="s">
        <v>193</v>
      </c>
      <c r="G71" s="23">
        <v>212</v>
      </c>
      <c r="H71" s="41">
        <v>2.262</v>
      </c>
      <c r="I71" s="42">
        <f t="shared" si="30"/>
        <v>0</v>
      </c>
      <c r="J71" s="43">
        <v>1.9790000000000001</v>
      </c>
      <c r="K71" s="42">
        <f t="shared" si="31"/>
        <v>0</v>
      </c>
      <c r="L71" s="44">
        <v>1.696</v>
      </c>
      <c r="M71" s="45">
        <f t="shared" si="32"/>
        <v>0</v>
      </c>
      <c r="N71" s="46"/>
      <c r="O71" s="45"/>
      <c r="P71" s="48"/>
    </row>
    <row r="72" spans="1:16" ht="99.75" customHeight="1" x14ac:dyDescent="0.25">
      <c r="A72" s="6"/>
      <c r="B72" s="15" t="s">
        <v>190</v>
      </c>
      <c r="C72" s="12" t="s">
        <v>147</v>
      </c>
      <c r="D72" s="13" t="s">
        <v>148</v>
      </c>
      <c r="E72" s="11" t="s">
        <v>153</v>
      </c>
      <c r="F72" s="11" t="s">
        <v>193</v>
      </c>
      <c r="G72" s="23">
        <v>212</v>
      </c>
      <c r="H72" s="41">
        <v>2.262</v>
      </c>
      <c r="I72" s="42">
        <f t="shared" si="30"/>
        <v>0</v>
      </c>
      <c r="J72" s="43">
        <v>1.9790000000000001</v>
      </c>
      <c r="K72" s="42">
        <f t="shared" si="31"/>
        <v>0</v>
      </c>
      <c r="L72" s="44">
        <v>1.696</v>
      </c>
      <c r="M72" s="45">
        <f t="shared" si="32"/>
        <v>0</v>
      </c>
      <c r="N72" s="46"/>
      <c r="O72" s="45"/>
      <c r="P72" s="48"/>
    </row>
    <row r="73" spans="1:16" ht="99.75" customHeight="1" x14ac:dyDescent="0.25">
      <c r="A73" s="6"/>
      <c r="B73" s="15" t="s">
        <v>191</v>
      </c>
      <c r="C73" s="12" t="s">
        <v>149</v>
      </c>
      <c r="D73" s="13" t="s">
        <v>150</v>
      </c>
      <c r="E73" s="11" t="s">
        <v>153</v>
      </c>
      <c r="F73" s="11" t="s">
        <v>193</v>
      </c>
      <c r="G73" s="23">
        <v>155</v>
      </c>
      <c r="H73" s="41">
        <v>1.6539999999999999</v>
      </c>
      <c r="I73" s="42">
        <f t="shared" si="6"/>
        <v>0</v>
      </c>
      <c r="J73" s="43">
        <v>1.4470000000000001</v>
      </c>
      <c r="K73" s="42">
        <f t="shared" si="7"/>
        <v>0</v>
      </c>
      <c r="L73" s="44">
        <v>1.24</v>
      </c>
      <c r="M73" s="45">
        <f t="shared" si="8"/>
        <v>0</v>
      </c>
      <c r="N73" s="49"/>
      <c r="O73" s="45"/>
      <c r="P73" s="47"/>
    </row>
    <row r="74" spans="1:16" ht="99.75" customHeight="1" x14ac:dyDescent="0.25">
      <c r="A74" s="6"/>
      <c r="B74" s="15" t="s">
        <v>192</v>
      </c>
      <c r="C74" s="12" t="s">
        <v>151</v>
      </c>
      <c r="D74" s="13" t="s">
        <v>152</v>
      </c>
      <c r="E74" s="11" t="s">
        <v>153</v>
      </c>
      <c r="F74" s="11" t="s">
        <v>193</v>
      </c>
      <c r="G74" s="23">
        <v>155</v>
      </c>
      <c r="H74" s="41">
        <v>1.6539999999999999</v>
      </c>
      <c r="I74" s="42">
        <f t="shared" si="6"/>
        <v>0</v>
      </c>
      <c r="J74" s="43">
        <v>1.4470000000000001</v>
      </c>
      <c r="K74" s="42">
        <f t="shared" si="7"/>
        <v>0</v>
      </c>
      <c r="L74" s="44">
        <v>1.24</v>
      </c>
      <c r="M74" s="45">
        <f t="shared" si="8"/>
        <v>0</v>
      </c>
      <c r="N74" s="49"/>
      <c r="O74" s="45"/>
      <c r="P74" s="47"/>
    </row>
    <row r="75" spans="1:16" ht="99.75" customHeight="1" x14ac:dyDescent="0.25">
      <c r="A75" s="6"/>
      <c r="B75" s="15" t="s">
        <v>194</v>
      </c>
      <c r="C75" s="12" t="s">
        <v>195</v>
      </c>
      <c r="D75" s="13" t="s">
        <v>196</v>
      </c>
      <c r="E75" s="11" t="s">
        <v>153</v>
      </c>
      <c r="F75" s="11" t="s">
        <v>193</v>
      </c>
      <c r="G75" s="23">
        <v>155</v>
      </c>
      <c r="H75" s="41">
        <v>1.6539999999999999</v>
      </c>
      <c r="I75" s="42">
        <f t="shared" si="6"/>
        <v>0</v>
      </c>
      <c r="J75" s="43">
        <v>1.4470000000000001</v>
      </c>
      <c r="K75" s="42">
        <f t="shared" si="7"/>
        <v>0</v>
      </c>
      <c r="L75" s="44">
        <v>1.24</v>
      </c>
      <c r="M75" s="45">
        <f t="shared" si="8"/>
        <v>0</v>
      </c>
      <c r="N75" s="49"/>
      <c r="O75" s="45"/>
      <c r="P75" s="47"/>
    </row>
    <row r="76" spans="1:16" ht="99.75" customHeight="1" x14ac:dyDescent="0.25">
      <c r="A76" s="6"/>
      <c r="B76" s="15" t="s">
        <v>197</v>
      </c>
      <c r="C76" s="12" t="s">
        <v>18</v>
      </c>
      <c r="D76" s="13" t="s">
        <v>53</v>
      </c>
      <c r="E76" s="11" t="s">
        <v>153</v>
      </c>
      <c r="F76" s="11" t="s">
        <v>193</v>
      </c>
      <c r="G76" s="23">
        <v>155</v>
      </c>
      <c r="H76" s="41">
        <v>1.6539999999999999</v>
      </c>
      <c r="I76" s="42">
        <f t="shared" si="6"/>
        <v>0</v>
      </c>
      <c r="J76" s="43">
        <v>1.4470000000000001</v>
      </c>
      <c r="K76" s="42">
        <f t="shared" si="7"/>
        <v>0</v>
      </c>
      <c r="L76" s="44">
        <v>1.24</v>
      </c>
      <c r="M76" s="45">
        <f t="shared" si="8"/>
        <v>0</v>
      </c>
      <c r="N76" s="49"/>
      <c r="O76" s="45"/>
      <c r="P76" s="47"/>
    </row>
    <row r="77" spans="1:16" ht="99.75" customHeight="1" x14ac:dyDescent="0.25">
      <c r="A77" s="6"/>
      <c r="B77" s="15" t="s">
        <v>198</v>
      </c>
      <c r="C77" s="12" t="s">
        <v>24</v>
      </c>
      <c r="D77" s="13" t="s">
        <v>63</v>
      </c>
      <c r="E77" s="11" t="s">
        <v>153</v>
      </c>
      <c r="F77" s="11" t="s">
        <v>193</v>
      </c>
      <c r="G77" s="23">
        <v>155</v>
      </c>
      <c r="H77" s="41">
        <v>1.6539999999999999</v>
      </c>
      <c r="I77" s="42">
        <f t="shared" si="6"/>
        <v>0</v>
      </c>
      <c r="J77" s="43">
        <v>1.4470000000000001</v>
      </c>
      <c r="K77" s="42">
        <f t="shared" si="7"/>
        <v>0</v>
      </c>
      <c r="L77" s="44">
        <v>1.24</v>
      </c>
      <c r="M77" s="45">
        <f t="shared" si="8"/>
        <v>0</v>
      </c>
      <c r="N77" s="49"/>
      <c r="O77" s="45"/>
      <c r="P77" s="47"/>
    </row>
    <row r="78" spans="1:16" ht="8.25" customHeight="1" x14ac:dyDescent="0.25">
      <c r="A78" s="7"/>
      <c r="B78" s="22"/>
      <c r="C78" s="20"/>
      <c r="D78" s="8"/>
      <c r="E78" s="9"/>
      <c r="F78" s="7"/>
      <c r="G78" s="59"/>
    </row>
    <row r="79" spans="1:16" ht="21" x14ac:dyDescent="0.25">
      <c r="A79" s="76" t="s">
        <v>218</v>
      </c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</row>
  </sheetData>
  <autoFilter ref="G13:G77"/>
  <mergeCells count="22">
    <mergeCell ref="A79:O79"/>
    <mergeCell ref="O7:O8"/>
    <mergeCell ref="N8:N12"/>
    <mergeCell ref="A9:A12"/>
    <mergeCell ref="B9:B12"/>
    <mergeCell ref="C9:C12"/>
    <mergeCell ref="D9:D12"/>
    <mergeCell ref="E9:E12"/>
    <mergeCell ref="F9:F12"/>
    <mergeCell ref="G9:G12"/>
    <mergeCell ref="H9:L9"/>
    <mergeCell ref="O9:O12"/>
    <mergeCell ref="H11:L11"/>
    <mergeCell ref="Q1:S1"/>
    <mergeCell ref="A4:D4"/>
    <mergeCell ref="E5:P5"/>
    <mergeCell ref="E6:P6"/>
    <mergeCell ref="A5:D5"/>
    <mergeCell ref="A6:D6"/>
    <mergeCell ref="E1:G3"/>
    <mergeCell ref="E4:P4"/>
    <mergeCell ref="J1:O3"/>
  </mergeCells>
  <conditionalFormatting sqref="N14">
    <cfRule type="cellIs" dxfId="7" priority="33" operator="equal">
      <formula>0</formula>
    </cfRule>
  </conditionalFormatting>
  <conditionalFormatting sqref="N21">
    <cfRule type="cellIs" dxfId="6" priority="32" operator="equal">
      <formula>0</formula>
    </cfRule>
  </conditionalFormatting>
  <conditionalFormatting sqref="N29">
    <cfRule type="cellIs" dxfId="5" priority="31" operator="equal">
      <formula>0</formula>
    </cfRule>
  </conditionalFormatting>
  <conditionalFormatting sqref="N33 N27 N22 N18 N16">
    <cfRule type="cellIs" dxfId="4" priority="5" operator="equal">
      <formula>0</formula>
    </cfRule>
  </conditionalFormatting>
  <conditionalFormatting sqref="N15">
    <cfRule type="cellIs" dxfId="3" priority="4" operator="equal">
      <formula>0</formula>
    </cfRule>
  </conditionalFormatting>
  <conditionalFormatting sqref="N73:N77 N68 N58:N65 N46:N49 N36:N44 N30:N32 N23:N24 N19:N20 N17">
    <cfRule type="cellIs" dxfId="2" priority="3" operator="equal">
      <formula>0</formula>
    </cfRule>
  </conditionalFormatting>
  <conditionalFormatting sqref="N25">
    <cfRule type="cellIs" dxfId="1" priority="2" operator="equal">
      <formula>0</formula>
    </cfRule>
  </conditionalFormatting>
  <conditionalFormatting sqref="N69:N72 N66:N67 N50:N57 N45 N34:N35 N28 N26">
    <cfRule type="cellIs" dxfId="0" priority="1" operator="equal">
      <formula>0</formula>
    </cfRule>
  </conditionalFormatting>
  <hyperlinks>
    <hyperlink ref="A79:K79" location="Лист1!A11" display=" в начало"/>
  </hyperlinks>
  <pageMargins left="0.7" right="0.7" top="0.75" bottom="0.75" header="0.3" footer="0.3"/>
  <pageSetup paperSize="9" orientation="portrait" r:id="rId1"/>
  <ignoredErrors>
    <ignoredError sqref="B16:C23 B14 B25:C29 B24 B31:C34 B30 B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2022-09-06T12:05:09Z</dcterms:modified>
</cp:coreProperties>
</file>