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60" yWindow="-270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Лист1!$G$13:$O$130</definedName>
  </definedNames>
  <calcPr calcId="144525" refMode="R1C1"/>
</workbook>
</file>

<file path=xl/calcChain.xml><?xml version="1.0" encoding="utf-8"?>
<calcChain xmlns="http://schemas.openxmlformats.org/spreadsheetml/2006/main">
  <c r="I14" i="1" l="1"/>
  <c r="O7" i="1"/>
  <c r="M130" i="1"/>
  <c r="K130" i="1"/>
  <c r="I130" i="1"/>
  <c r="M128" i="1"/>
  <c r="K128" i="1"/>
  <c r="I128" i="1"/>
  <c r="M127" i="1"/>
  <c r="K127" i="1"/>
  <c r="I127" i="1"/>
  <c r="M125" i="1"/>
  <c r="K125" i="1"/>
  <c r="I125" i="1"/>
  <c r="M124" i="1"/>
  <c r="K124" i="1"/>
  <c r="I124" i="1"/>
  <c r="M123" i="1"/>
  <c r="K123" i="1"/>
  <c r="I123" i="1"/>
  <c r="M122" i="1"/>
  <c r="K122" i="1"/>
  <c r="I122" i="1"/>
  <c r="M121" i="1"/>
  <c r="K121" i="1"/>
  <c r="I121" i="1"/>
  <c r="M120" i="1"/>
  <c r="K120" i="1"/>
  <c r="I120" i="1"/>
  <c r="M119" i="1"/>
  <c r="K119" i="1"/>
  <c r="I119" i="1"/>
  <c r="M118" i="1"/>
  <c r="K118" i="1"/>
  <c r="I118" i="1"/>
  <c r="M117" i="1"/>
  <c r="K117" i="1"/>
  <c r="I117" i="1"/>
  <c r="M116" i="1"/>
  <c r="K116" i="1"/>
  <c r="I116" i="1"/>
  <c r="M115" i="1"/>
  <c r="K115" i="1"/>
  <c r="I115" i="1"/>
  <c r="M113" i="1"/>
  <c r="K113" i="1"/>
  <c r="I113" i="1"/>
  <c r="M112" i="1"/>
  <c r="K112" i="1"/>
  <c r="I112" i="1"/>
  <c r="M111" i="1"/>
  <c r="K111" i="1"/>
  <c r="I111" i="1"/>
  <c r="M110" i="1"/>
  <c r="K110" i="1"/>
  <c r="I110" i="1"/>
  <c r="M108" i="1"/>
  <c r="K108" i="1"/>
  <c r="I108" i="1"/>
  <c r="M107" i="1"/>
  <c r="K107" i="1"/>
  <c r="I107" i="1"/>
  <c r="M106" i="1"/>
  <c r="K106" i="1"/>
  <c r="I106" i="1"/>
  <c r="M104" i="1"/>
  <c r="K104" i="1"/>
  <c r="I104" i="1"/>
  <c r="M103" i="1"/>
  <c r="K103" i="1"/>
  <c r="I103" i="1"/>
  <c r="M102" i="1"/>
  <c r="K102" i="1"/>
  <c r="I102" i="1"/>
  <c r="M100" i="1"/>
  <c r="K100" i="1"/>
  <c r="I100" i="1"/>
  <c r="M99" i="1"/>
  <c r="K99" i="1"/>
  <c r="I99" i="1"/>
  <c r="M98" i="1"/>
  <c r="K98" i="1"/>
  <c r="I98" i="1"/>
  <c r="M97" i="1"/>
  <c r="K97" i="1"/>
  <c r="I97" i="1"/>
  <c r="M96" i="1"/>
  <c r="K96" i="1"/>
  <c r="I96" i="1"/>
  <c r="M95" i="1"/>
  <c r="K95" i="1"/>
  <c r="I95" i="1"/>
  <c r="M94" i="1"/>
  <c r="K94" i="1"/>
  <c r="I94" i="1"/>
  <c r="M92" i="1"/>
  <c r="K92" i="1"/>
  <c r="I92" i="1"/>
  <c r="M91" i="1"/>
  <c r="K91" i="1"/>
  <c r="I91" i="1"/>
  <c r="M90" i="1"/>
  <c r="K90" i="1"/>
  <c r="I90" i="1"/>
  <c r="M89" i="1"/>
  <c r="K89" i="1"/>
  <c r="I89" i="1"/>
  <c r="M88" i="1"/>
  <c r="K88" i="1"/>
  <c r="I88" i="1"/>
  <c r="M87" i="1"/>
  <c r="K87" i="1"/>
  <c r="I87" i="1"/>
  <c r="M86" i="1"/>
  <c r="K86" i="1"/>
  <c r="I86" i="1"/>
  <c r="M85" i="1"/>
  <c r="K85" i="1"/>
  <c r="I85" i="1"/>
  <c r="M84" i="1"/>
  <c r="K84" i="1"/>
  <c r="I84" i="1"/>
  <c r="M83" i="1"/>
  <c r="K83" i="1"/>
  <c r="I83" i="1"/>
  <c r="M82" i="1"/>
  <c r="K82" i="1"/>
  <c r="I82" i="1"/>
  <c r="M81" i="1"/>
  <c r="K81" i="1"/>
  <c r="I81" i="1"/>
  <c r="M80" i="1"/>
  <c r="K80" i="1"/>
  <c r="I80" i="1"/>
  <c r="M79" i="1"/>
  <c r="K79" i="1"/>
  <c r="I79" i="1"/>
  <c r="M78" i="1"/>
  <c r="K78" i="1"/>
  <c r="I78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72" i="1"/>
  <c r="K72" i="1"/>
  <c r="I72" i="1"/>
  <c r="M71" i="1"/>
  <c r="K71" i="1"/>
  <c r="I71" i="1"/>
  <c r="M70" i="1"/>
  <c r="K70" i="1"/>
  <c r="I70" i="1"/>
  <c r="M69" i="1"/>
  <c r="K69" i="1"/>
  <c r="I69" i="1"/>
  <c r="M68" i="1"/>
  <c r="K68" i="1"/>
  <c r="I68" i="1"/>
  <c r="M67" i="1"/>
  <c r="K67" i="1"/>
  <c r="I67" i="1"/>
  <c r="M66" i="1"/>
  <c r="K66" i="1"/>
  <c r="I66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57" i="1"/>
  <c r="K57" i="1"/>
  <c r="I57" i="1"/>
  <c r="M56" i="1"/>
  <c r="K56" i="1"/>
  <c r="I56" i="1"/>
  <c r="M55" i="1"/>
  <c r="K55" i="1"/>
  <c r="I55" i="1"/>
  <c r="M54" i="1"/>
  <c r="K54" i="1"/>
  <c r="I54" i="1"/>
  <c r="M52" i="1"/>
  <c r="K52" i="1"/>
  <c r="I52" i="1"/>
  <c r="M51" i="1"/>
  <c r="K51" i="1"/>
  <c r="I51" i="1"/>
  <c r="M50" i="1"/>
  <c r="K50" i="1"/>
  <c r="I50" i="1"/>
  <c r="M49" i="1"/>
  <c r="K49" i="1"/>
  <c r="I49" i="1"/>
  <c r="M48" i="1"/>
  <c r="K48" i="1"/>
  <c r="I48" i="1"/>
  <c r="M47" i="1"/>
  <c r="K47" i="1"/>
  <c r="I47" i="1"/>
  <c r="M45" i="1"/>
  <c r="K45" i="1"/>
  <c r="I45" i="1"/>
  <c r="M44" i="1"/>
  <c r="K44" i="1"/>
  <c r="I44" i="1"/>
  <c r="M43" i="1"/>
  <c r="K43" i="1"/>
  <c r="I43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M22" i="1"/>
  <c r="K22" i="1"/>
  <c r="I22" i="1"/>
  <c r="M21" i="1"/>
  <c r="K21" i="1"/>
  <c r="I21" i="1"/>
  <c r="M20" i="1"/>
  <c r="K20" i="1"/>
  <c r="I20" i="1"/>
  <c r="M19" i="1"/>
  <c r="K19" i="1"/>
  <c r="I19" i="1"/>
  <c r="M18" i="1"/>
  <c r="K18" i="1"/>
  <c r="I18" i="1"/>
  <c r="M17" i="1"/>
  <c r="K17" i="1"/>
  <c r="I17" i="1"/>
  <c r="M16" i="1"/>
  <c r="K16" i="1"/>
  <c r="I16" i="1"/>
  <c r="M15" i="1"/>
  <c r="K15" i="1"/>
  <c r="I15" i="1"/>
  <c r="M14" i="1"/>
  <c r="K14" i="1"/>
  <c r="H8" i="1" l="1"/>
  <c r="L8" i="1"/>
  <c r="J8" i="1"/>
</calcChain>
</file>

<file path=xl/sharedStrings.xml><?xml version="1.0" encoding="utf-8"?>
<sst xmlns="http://schemas.openxmlformats.org/spreadsheetml/2006/main" count="449" uniqueCount="207">
  <si>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</si>
  <si>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</si>
  <si>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</si>
  <si>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</si>
  <si>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</si>
  <si>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</si>
  <si>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</si>
  <si>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23980-23980-65431</t>
  </si>
  <si>
    <t>23980-15001</t>
  </si>
  <si>
    <t>23980-21405</t>
  </si>
  <si>
    <t>23980-14495</t>
  </si>
  <si>
    <t>23980-28003</t>
  </si>
  <si>
    <t>23980-90215</t>
  </si>
  <si>
    <t>23980-26443</t>
  </si>
  <si>
    <t>23980-86800</t>
  </si>
  <si>
    <t>02010-14464</t>
  </si>
  <si>
    <t>02010-86800-54321</t>
  </si>
  <si>
    <t>02010-86800</t>
  </si>
  <si>
    <t>02010-65491</t>
  </si>
  <si>
    <t>02010-01890</t>
  </si>
  <si>
    <t>02010-28703</t>
  </si>
  <si>
    <t>02010-86800-54308</t>
  </si>
  <si>
    <t>02010-29123-54308</t>
  </si>
  <si>
    <t>02010-29123</t>
  </si>
  <si>
    <t>02010-46441</t>
  </si>
  <si>
    <t>02010-14457</t>
  </si>
  <si>
    <t>02010-15695</t>
  </si>
  <si>
    <t>00030-98551</t>
  </si>
  <si>
    <t>00030-54302</t>
  </si>
  <si>
    <t>00030-01700</t>
  </si>
  <si>
    <t>00030-01710</t>
  </si>
  <si>
    <t>00030-01770</t>
  </si>
  <si>
    <t>00030-98531</t>
  </si>
  <si>
    <t>00030-46441</t>
  </si>
  <si>
    <t>00030-98550</t>
  </si>
  <si>
    <t>23980-15726</t>
  </si>
  <si>
    <t>05х17 мм</t>
  </si>
  <si>
    <t>10 г</t>
  </si>
  <si>
    <t>Бусины листочки Leaf beads</t>
  </si>
  <si>
    <t>00030-01750</t>
  </si>
  <si>
    <t>90060-29901</t>
  </si>
  <si>
    <t>90060-28701</t>
  </si>
  <si>
    <t>00030-46449</t>
  </si>
  <si>
    <t>13х11 мм</t>
  </si>
  <si>
    <t>mix-54301</t>
  </si>
  <si>
    <t>00030-mix-86800</t>
  </si>
  <si>
    <t>00030-pink-46449</t>
  </si>
  <si>
    <t>mix-86800</t>
  </si>
  <si>
    <t>13010-86800</t>
  </si>
  <si>
    <t>06х10 мм</t>
  </si>
  <si>
    <t>12х07 мм</t>
  </si>
  <si>
    <t>00030-29341</t>
  </si>
  <si>
    <t>00030-29375</t>
  </si>
  <si>
    <t>00030-29533</t>
  </si>
  <si>
    <t>00030-29534</t>
  </si>
  <si>
    <t>00030-29569</t>
  </si>
  <si>
    <t>09х14 мм</t>
  </si>
  <si>
    <t>20040-28101</t>
  </si>
  <si>
    <t>50500-28701</t>
  </si>
  <si>
    <t>20500-26441</t>
  </si>
  <si>
    <t>71100-28701</t>
  </si>
  <si>
    <t>90060-26441</t>
  </si>
  <si>
    <t>90080-28701</t>
  </si>
  <si>
    <t>90080-26441</t>
  </si>
  <si>
    <t>Matte Metallic Aluminium Silver</t>
  </si>
  <si>
    <t>Matte Metallic Bronze Vintage Copper</t>
  </si>
  <si>
    <t>Matte Metallic Bronze Fire Red</t>
  </si>
  <si>
    <t>Matte Metallic Bronze Pale Gold</t>
  </si>
  <si>
    <t>Jet Vega Lazure</t>
  </si>
  <si>
    <t>Jet Vega</t>
  </si>
  <si>
    <t>Blue Nebula</t>
  </si>
  <si>
    <t>Jet White Iris</t>
  </si>
  <si>
    <t>Jet Red Luster</t>
  </si>
  <si>
    <t>Jet Marea</t>
  </si>
  <si>
    <t>Бусины листочки Bird Feather (перо)</t>
  </si>
  <si>
    <t>Crystal Champagne Rainbow</t>
  </si>
  <si>
    <t>Alabaster Rainbow</t>
  </si>
  <si>
    <t>Jet Gold Bronze</t>
  </si>
  <si>
    <t>Jet Full Amber</t>
  </si>
  <si>
    <t>Jet Travertine</t>
  </si>
  <si>
    <t>Alabaster Blue Luster</t>
  </si>
  <si>
    <t>Alabaster Travertine</t>
  </si>
  <si>
    <t>alabaster roman rose</t>
  </si>
  <si>
    <t>Alabaster Red Metallic Mat</t>
  </si>
  <si>
    <t>Alabaster Rose Gold Rainbow</t>
  </si>
  <si>
    <t>Alabaster Mint Luster</t>
  </si>
  <si>
    <t>Alabaster Senegal Brown-Purple</t>
  </si>
  <si>
    <t>Gray Picasso</t>
  </si>
  <si>
    <t>Matte Metallic Silver</t>
  </si>
  <si>
    <t>нет</t>
  </si>
  <si>
    <t>California Silver</t>
  </si>
  <si>
    <t>Ivory Picasso</t>
  </si>
  <si>
    <t>Pale Purple Jet Luster</t>
  </si>
  <si>
    <t>Picasso</t>
  </si>
  <si>
    <t>Бусины листочки Maple leaf (кленовый лист)</t>
  </si>
  <si>
    <t>Jet Silver</t>
  </si>
  <si>
    <t>Pale Purple Luster</t>
  </si>
  <si>
    <t>Orange - Jet Travertine</t>
  </si>
  <si>
    <t>Ruby Azuro</t>
  </si>
  <si>
    <t>Light Amber Gold</t>
  </si>
  <si>
    <t>California Sun</t>
  </si>
  <si>
    <t>Alabaster Rose Picasso</t>
  </si>
  <si>
    <t>Alabaster Powder Dark Green</t>
  </si>
  <si>
    <t>Alabaster Powder Lime Green</t>
  </si>
  <si>
    <t>Moss Green</t>
  </si>
  <si>
    <t>Moss Dark Green</t>
  </si>
  <si>
    <t>Opaque Green Turquoise Silk Mat</t>
  </si>
  <si>
    <t>~ 42 шт. - 10 г</t>
  </si>
  <si>
    <t>00030-54301</t>
  </si>
  <si>
    <t>00030-54319</t>
  </si>
  <si>
    <t>63100-86805-54202</t>
  </si>
  <si>
    <t>13х16 мм</t>
  </si>
  <si>
    <t>50400-28101</t>
  </si>
  <si>
    <t>50400-28701</t>
  </si>
  <si>
    <t>00030-28701</t>
  </si>
  <si>
    <t>00030-15695</t>
  </si>
  <si>
    <t>00030-14457</t>
  </si>
  <si>
    <t>50500-84110</t>
  </si>
  <si>
    <t>60210-84110</t>
  </si>
  <si>
    <t>50410-54202</t>
  </si>
  <si>
    <t>18х13 мм</t>
  </si>
  <si>
    <t>03000-86800</t>
  </si>
  <si>
    <t>50020-86800</t>
  </si>
  <si>
    <t>50020-28701</t>
  </si>
  <si>
    <t>50020-14400</t>
  </si>
  <si>
    <t>50140-14400</t>
  </si>
  <si>
    <t>Бусины листочки яблонька</t>
  </si>
  <si>
    <t>50140-28701</t>
  </si>
  <si>
    <t>mix podzim</t>
  </si>
  <si>
    <t>9 мм</t>
  </si>
  <si>
    <t>Olivine</t>
  </si>
  <si>
    <t>Olivine VITRAIL</t>
  </si>
  <si>
    <t>Olivine AB</t>
  </si>
  <si>
    <t>50400-22601</t>
  </si>
  <si>
    <t>Olivine Bronze Capri</t>
  </si>
  <si>
    <t>50400-22201</t>
  </si>
  <si>
    <t>Olivine Azuro</t>
  </si>
  <si>
    <t>Crystal AB</t>
  </si>
  <si>
    <t>Crystal Rose Gold</t>
  </si>
  <si>
    <t>Crystal Green Luster</t>
  </si>
  <si>
    <t>Peridot Matte</t>
  </si>
  <si>
    <t>Green Aqua Matte</t>
  </si>
  <si>
    <t>Eemerald with gold line</t>
  </si>
  <si>
    <t>Crystal  Silver</t>
  </si>
  <si>
    <t>Crystal</t>
  </si>
  <si>
    <t xml:space="preserve"> Crystal Bronze</t>
  </si>
  <si>
    <t>Turquoise Green Travertine Gold</t>
  </si>
  <si>
    <t>Бусины листочки крупные (Leaf Flower), отверстие сверху</t>
  </si>
  <si>
    <t>Chrysolite</t>
  </si>
  <si>
    <t>Chrysolite Luster</t>
  </si>
  <si>
    <t>light green Luster</t>
  </si>
  <si>
    <t>light green АВ</t>
  </si>
  <si>
    <t>light green Picasso</t>
  </si>
  <si>
    <t>Chalk White Travertine</t>
  </si>
  <si>
    <t>осенний микс</t>
  </si>
  <si>
    <t>Emerald Green</t>
  </si>
  <si>
    <t>Green</t>
  </si>
  <si>
    <t>≈ 19 шт. - 10 г</t>
  </si>
  <si>
    <t>40020-23000-46449</t>
  </si>
  <si>
    <t>Bay Leaf Beads 6x12mm (артикул формы: 111-01151)</t>
  </si>
  <si>
    <t>01</t>
  </si>
  <si>
    <t>111-01151-06x12-00030-65326</t>
  </si>
  <si>
    <t>6x12 мм</t>
  </si>
  <si>
    <t>10 г. /29 шт.</t>
  </si>
  <si>
    <t>02</t>
  </si>
  <si>
    <t>111-01151-06x12-02010-65322</t>
  </si>
  <si>
    <t>03</t>
  </si>
  <si>
    <t>111-01151-06x12-02010-65326</t>
  </si>
  <si>
    <t>Beech Leaf Beads 7x11mm (артикул формы: 111-01089)</t>
  </si>
  <si>
    <t>111-01089-07x11-00030-28137</t>
  </si>
  <si>
    <t>7x11 мм</t>
  </si>
  <si>
    <t>10 г. /23 шт.</t>
  </si>
  <si>
    <t>111-01089-07x11-00030-28703</t>
  </si>
  <si>
    <t>111-01089-07x11-00030-84100-48010</t>
  </si>
  <si>
    <t>04</t>
  </si>
  <si>
    <t>111-01089-07x11-02010-14457-54315</t>
  </si>
  <si>
    <t>111-95011-13x11-50220-54319</t>
  </si>
  <si>
    <t>13x11 мм</t>
  </si>
  <si>
    <t>10 г. /12 шт.</t>
  </si>
  <si>
    <t>111-95011-13x11-60220</t>
  </si>
  <si>
    <t>111-95011-13x11-60220-54302-84100</t>
  </si>
  <si>
    <t>111-95011-13x11-R0542-54302</t>
  </si>
  <si>
    <t>Peony Petal Beads 12x15mm (артикул формы: 111-74205)</t>
  </si>
  <si>
    <t>111-74205-12x15-53130-84100-54319</t>
  </si>
  <si>
    <t>12x15 мм</t>
  </si>
  <si>
    <t>10 г. /11 шт.</t>
  </si>
  <si>
    <t>111-74205-12x15-60200-84100-54302</t>
  </si>
  <si>
    <r>
      <t xml:space="preserve">Бусины Leaf </t>
    </r>
    <r>
      <rPr>
        <sz val="12"/>
        <color indexed="8"/>
        <rFont val="Arial"/>
        <family val="2"/>
        <charset val="204"/>
      </rPr>
      <t>(перья и листочки), Чехия</t>
    </r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</si>
  <si>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</si>
  <si>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</si>
  <si>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 xml:space="preserve">Наличие 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</si>
  <si>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</si>
  <si>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</si>
  <si>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</si>
  <si>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</si>
  <si>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</si>
  <si>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</si>
  <si>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</si>
  <si>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</si>
  <si>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</si>
  <si>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</si>
  <si>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</si>
  <si>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</si>
  <si>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</si>
  <si>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 xml:space="preserve">размер </t>
  </si>
  <si>
    <t>Розничная цена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</si>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</sst>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#,##0.00&quot;р.&quot;"/>
    <numFmt numFmtId="166" formatCode="_-[$$-409]* #,##0.00_ ;_-[$$-409]* \-#,##0.00\ ;_-[$$-409]* &quot;-&quot;??_ ;_-@_ "/>
  </numFmts>
  <fonts count="37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indexed="8"/>
      <name val="Arial"/>
      <family val="2"/>
      <charset val="204"/>
    </font>
    <font>
      <strike/>
      <sz val="11"/>
      <color theme="1"/>
      <name val="Arial"/>
      <family val="2"/>
      <charset val="204"/>
    </font>
    <font>
      <b/>
      <strike/>
      <sz val="14"/>
      <color theme="1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19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128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0" xfId="0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/>
    <xf numFmtId="0" fontId="15" fillId="0" borderId="0" xfId="0" applyFont="1" applyFill="1"/>
    <xf numFmtId="0" fontId="0" fillId="0" borderId="7" xfId="0" applyBorder="1"/>
    <xf numFmtId="0" fontId="16" fillId="0" borderId="1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Border="1"/>
    <xf numFmtId="0" fontId="16" fillId="0" borderId="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0" fillId="0" borderId="11" xfId="0" applyFill="1" applyBorder="1"/>
    <xf numFmtId="0" fontId="16" fillId="0" borderId="7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vertical="center"/>
    </xf>
    <xf numFmtId="49" fontId="18" fillId="3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 applyProtection="1">
      <alignment horizontal="center" vertical="center" wrapText="1"/>
    </xf>
    <xf numFmtId="0" fontId="13" fillId="0" borderId="2" xfId="2" applyFont="1" applyFill="1" applyBorder="1" applyAlignment="1" applyProtection="1">
      <alignment horizontal="center" vertical="center" wrapText="1"/>
    </xf>
    <xf numFmtId="165" fontId="21" fillId="0" borderId="2" xfId="0" applyNumberFormat="1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22" fillId="3" borderId="2" xfId="0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7" xfId="0" applyFont="1" applyFill="1" applyBorder="1" applyAlignment="1"/>
    <xf numFmtId="0" fontId="15" fillId="3" borderId="1" xfId="0" applyFont="1" applyFill="1" applyBorder="1" applyAlignment="1"/>
    <xf numFmtId="0" fontId="15" fillId="3" borderId="2" xfId="0" applyFont="1" applyFill="1" applyBorder="1" applyAlignment="1"/>
    <xf numFmtId="0" fontId="15" fillId="3" borderId="1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14" fillId="3" borderId="7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 wrapText="1"/>
    </xf>
    <xf numFmtId="0" fontId="26" fillId="2" borderId="1" xfId="0" applyFont="1" applyFill="1" applyBorder="1" applyAlignment="1">
      <alignment horizontal="right" vertical="center" wrapText="1"/>
    </xf>
    <xf numFmtId="166" fontId="27" fillId="2" borderId="12" xfId="3" applyNumberFormat="1" applyFont="1" applyFill="1" applyBorder="1"/>
    <xf numFmtId="166" fontId="27" fillId="2" borderId="13" xfId="0" applyNumberFormat="1" applyFont="1" applyFill="1" applyBorder="1"/>
    <xf numFmtId="166" fontId="28" fillId="2" borderId="13" xfId="0" applyNumberFormat="1" applyFont="1" applyFill="1" applyBorder="1" applyAlignment="1">
      <alignment vertical="center"/>
    </xf>
    <xf numFmtId="166" fontId="28" fillId="2" borderId="13" xfId="0" applyNumberFormat="1" applyFont="1" applyFill="1" applyBorder="1" applyAlignment="1">
      <alignment horizontal="right" vertical="center"/>
    </xf>
    <xf numFmtId="0" fontId="29" fillId="2" borderId="0" xfId="0" applyFont="1" applyFill="1" applyAlignment="1">
      <alignment vertical="center"/>
    </xf>
    <xf numFmtId="2" fontId="29" fillId="2" borderId="14" xfId="0" applyNumberFormat="1" applyFont="1" applyFill="1" applyBorder="1" applyAlignment="1">
      <alignment horizontal="center" vertical="center"/>
    </xf>
    <xf numFmtId="166" fontId="24" fillId="6" borderId="15" xfId="0" applyNumberFormat="1" applyFont="1" applyFill="1" applyBorder="1" applyAlignment="1">
      <alignment horizontal="center" vertical="center"/>
    </xf>
    <xf numFmtId="166" fontId="24" fillId="0" borderId="12" xfId="0" applyNumberFormat="1" applyFont="1" applyFill="1" applyBorder="1" applyAlignment="1">
      <alignment horizontal="center" vertical="center"/>
    </xf>
    <xf numFmtId="166" fontId="24" fillId="6" borderId="16" xfId="0" applyNumberFormat="1" applyFont="1" applyFill="1" applyBorder="1" applyAlignment="1">
      <alignment horizontal="center" vertical="center"/>
    </xf>
    <xf numFmtId="166" fontId="24" fillId="7" borderId="16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 textRotation="255"/>
    </xf>
    <xf numFmtId="2" fontId="29" fillId="2" borderId="17" xfId="0" applyNumberFormat="1" applyFont="1" applyFill="1" applyBorder="1" applyAlignment="1">
      <alignment horizontal="center" vertical="center"/>
    </xf>
    <xf numFmtId="166" fontId="16" fillId="8" borderId="7" xfId="3" applyNumberFormat="1" applyFont="1" applyFill="1" applyBorder="1" applyAlignment="1">
      <alignment horizontal="center" vertical="center" wrapText="1"/>
    </xf>
    <xf numFmtId="166" fontId="16" fillId="8" borderId="2" xfId="3" applyNumberFormat="1" applyFont="1" applyFill="1" applyBorder="1" applyAlignment="1">
      <alignment horizontal="center" vertical="center" wrapText="1"/>
    </xf>
    <xf numFmtId="166" fontId="16" fillId="8" borderId="8" xfId="3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31" fillId="4" borderId="18" xfId="0" applyFont="1" applyFill="1" applyBorder="1" applyAlignment="1">
      <alignment horizontal="center" vertical="center" wrapText="1"/>
    </xf>
    <xf numFmtId="166" fontId="12" fillId="9" borderId="6" xfId="3" applyNumberFormat="1" applyFont="1" applyFill="1" applyBorder="1" applyAlignment="1">
      <alignment horizontal="center" vertical="center" wrapText="1" shrinkToFit="1"/>
    </xf>
    <xf numFmtId="166" fontId="12" fillId="9" borderId="6" xfId="0" applyNumberFormat="1" applyFont="1" applyFill="1" applyBorder="1" applyAlignment="1">
      <alignment horizontal="center" vertical="center" wrapText="1"/>
    </xf>
    <xf numFmtId="166" fontId="16" fillId="9" borderId="6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 wrapText="1"/>
    </xf>
    <xf numFmtId="166" fontId="16" fillId="9" borderId="6" xfId="3" applyNumberFormat="1" applyFont="1" applyFill="1" applyBorder="1" applyAlignment="1">
      <alignment horizontal="center" vertical="center" wrapText="1" shrinkToFit="1"/>
    </xf>
    <xf numFmtId="0" fontId="30" fillId="0" borderId="1" xfId="0" applyFont="1" applyFill="1" applyBorder="1" applyAlignment="1">
      <alignment horizontal="center" vertical="center" textRotation="255"/>
    </xf>
    <xf numFmtId="0" fontId="31" fillId="4" borderId="9" xfId="0" applyFont="1" applyFill="1" applyBorder="1" applyAlignment="1">
      <alignment horizontal="center" vertical="center" wrapText="1"/>
    </xf>
    <xf numFmtId="166" fontId="12" fillId="5" borderId="6" xfId="0" applyNumberFormat="1" applyFont="1" applyFill="1" applyBorder="1" applyAlignment="1" applyProtection="1">
      <alignment horizontal="center" vertical="center" wrapText="1"/>
    </xf>
    <xf numFmtId="166" fontId="12" fillId="6" borderId="6" xfId="0" applyNumberFormat="1" applyFont="1" applyFill="1" applyBorder="1" applyAlignment="1">
      <alignment horizontal="center" vertical="center" wrapText="1"/>
    </xf>
    <xf numFmtId="166" fontId="12" fillId="6" borderId="6" xfId="0" applyNumberFormat="1" applyFont="1" applyFill="1" applyBorder="1" applyAlignment="1" applyProtection="1">
      <alignment horizontal="center" vertical="center" wrapText="1"/>
    </xf>
    <xf numFmtId="166" fontId="12" fillId="7" borderId="6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166" fontId="30" fillId="2" borderId="0" xfId="3" applyNumberFormat="1" applyFont="1" applyFill="1"/>
    <xf numFmtId="166" fontId="30" fillId="2" borderId="0" xfId="0" applyNumberFormat="1" applyFont="1" applyFill="1"/>
    <xf numFmtId="0" fontId="30" fillId="2" borderId="0" xfId="0" applyFont="1" applyFill="1"/>
    <xf numFmtId="0" fontId="15" fillId="3" borderId="2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vertical="center"/>
    </xf>
    <xf numFmtId="0" fontId="15" fillId="3" borderId="2" xfId="0" applyFont="1" applyFill="1" applyBorder="1" applyAlignment="1">
      <alignment horizontal="center"/>
    </xf>
    <xf numFmtId="0" fontId="15" fillId="3" borderId="5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right" vertical="center"/>
    </xf>
    <xf numFmtId="49" fontId="34" fillId="2" borderId="12" xfId="0" applyNumberFormat="1" applyFont="1" applyFill="1" applyBorder="1"/>
    <xf numFmtId="0" fontId="25" fillId="2" borderId="0" xfId="0" applyFont="1" applyFill="1"/>
    <xf numFmtId="0" fontId="25" fillId="2" borderId="0" xfId="0" applyFont="1" applyFill="1" applyBorder="1"/>
    <xf numFmtId="0" fontId="8" fillId="0" borderId="7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7" borderId="19" xfId="0" applyFont="1" applyFill="1" applyBorder="1" applyAlignment="1">
      <alignment horizontal="center" vertical="center"/>
    </xf>
    <xf numFmtId="49" fontId="35" fillId="7" borderId="19" xfId="0" applyNumberFormat="1" applyFont="1" applyFill="1" applyBorder="1" applyAlignment="1">
      <alignment horizontal="center" vertical="center" wrapText="1"/>
    </xf>
    <xf numFmtId="49" fontId="26" fillId="7" borderId="19" xfId="0" applyNumberFormat="1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 wrapText="1"/>
    </xf>
    <xf numFmtId="0" fontId="2" fillId="9" borderId="19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center" vertical="center"/>
    </xf>
    <xf numFmtId="49" fontId="35" fillId="7" borderId="20" xfId="0" applyNumberFormat="1" applyFont="1" applyFill="1" applyBorder="1" applyAlignment="1">
      <alignment horizontal="center" vertical="center" wrapText="1"/>
    </xf>
    <xf numFmtId="49" fontId="26" fillId="7" borderId="20" xfId="0" applyNumberFormat="1" applyFont="1" applyFill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12" fillId="7" borderId="21" xfId="0" applyFont="1" applyFill="1" applyBorder="1" applyAlignment="1">
      <alignment horizontal="center" vertical="center"/>
    </xf>
    <xf numFmtId="49" fontId="35" fillId="7" borderId="21" xfId="0" applyNumberFormat="1" applyFont="1" applyFill="1" applyBorder="1" applyAlignment="1">
      <alignment horizontal="center" vertical="center" wrapText="1"/>
    </xf>
    <xf numFmtId="49" fontId="26" fillId="7" borderId="21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wrapText="1"/>
    </xf>
    <xf numFmtId="0" fontId="2" fillId="9" borderId="21" xfId="0" applyFont="1" applyFill="1" applyBorder="1" applyAlignment="1">
      <alignment horizontal="center" vertical="center" wrapText="1"/>
    </xf>
    <xf numFmtId="0" fontId="36" fillId="3" borderId="7" xfId="2" applyFont="1" applyFill="1" applyBorder="1" applyAlignment="1" applyProtection="1">
      <alignment horizontal="right" vertical="center"/>
    </xf>
    <xf numFmtId="0" fontId="36" fillId="3" borderId="2" xfId="2" applyFont="1" applyFill="1" applyBorder="1" applyAlignment="1" applyProtection="1">
      <alignment horizontal="right" vertical="center"/>
    </xf>
    <xf numFmtId="0" fontId="36" fillId="3" borderId="8" xfId="2" applyFont="1" applyFill="1" applyBorder="1" applyAlignment="1" applyProtection="1">
      <alignment horizontal="right" vertical="center"/>
    </xf>
    <xf numFmtId="0" fontId="0" fillId="2" borderId="0" xfId="0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15" fillId="3" borderId="7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-9525</xdr:colOff>
      <xdr:row>13</xdr:row>
      <xdr:rowOff>9526</xdr:rowOff>
    </xdr:from>
    <xdr:to>
      <xdr:col>1</xdr:col>
      <xdr:colOff>1</xdr:colOff>
      <xdr:row>14</xdr:row>
      <xdr:rowOff>0</xdr:rowOff>
    </xdr:to>
    <xdr:pic>
      <xdr:nvPicPr>
        <xdr:cNvPr id="4" name="Рисунок 3" descr="23980-23980-6543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9858" b="29578"/>
        <a:stretch>
          <a:fillRect/>
        </a:stretch>
      </xdr:blipFill>
      <xdr:spPr>
        <a:xfrm>
          <a:off x="-9525" y="2543176"/>
          <a:ext cx="1219201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1200150</xdr:colOff>
      <xdr:row>14</xdr:row>
      <xdr:rowOff>952499</xdr:rowOff>
    </xdr:to>
    <xdr:pic>
      <xdr:nvPicPr>
        <xdr:cNvPr id="5" name="Рисунок 4" descr="23980-1572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2877" r="13699"/>
        <a:stretch>
          <a:fillRect/>
        </a:stretch>
      </xdr:blipFill>
      <xdr:spPr>
        <a:xfrm>
          <a:off x="0" y="3514725"/>
          <a:ext cx="1200150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1200150</xdr:colOff>
      <xdr:row>16</xdr:row>
      <xdr:rowOff>0</xdr:rowOff>
    </xdr:to>
    <xdr:pic>
      <xdr:nvPicPr>
        <xdr:cNvPr id="6" name="Рисунок 5" descr="23980-150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6993" r="11888" b="23077"/>
        <a:stretch>
          <a:fillRect/>
        </a:stretch>
      </xdr:blipFill>
      <xdr:spPr>
        <a:xfrm>
          <a:off x="0" y="4467225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1200150</xdr:colOff>
      <xdr:row>16</xdr:row>
      <xdr:rowOff>952500</xdr:rowOff>
    </xdr:to>
    <xdr:pic>
      <xdr:nvPicPr>
        <xdr:cNvPr id="7" name="Рисунок 6" descr="23980-2140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7730" r="10639" b="12766"/>
        <a:stretch>
          <a:fillRect/>
        </a:stretch>
      </xdr:blipFill>
      <xdr:spPr>
        <a:xfrm>
          <a:off x="0" y="54387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1</xdr:col>
      <xdr:colOff>0</xdr:colOff>
      <xdr:row>17</xdr:row>
      <xdr:rowOff>952500</xdr:rowOff>
    </xdr:to>
    <xdr:pic>
      <xdr:nvPicPr>
        <xdr:cNvPr id="10" name="Рисунок 9" descr="23980-1449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0280" r="11189" b="10489"/>
        <a:stretch>
          <a:fillRect/>
        </a:stretch>
      </xdr:blipFill>
      <xdr:spPr>
        <a:xfrm>
          <a:off x="0" y="6391275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1200149</xdr:colOff>
      <xdr:row>19</xdr:row>
      <xdr:rowOff>1</xdr:rowOff>
    </xdr:to>
    <xdr:pic>
      <xdr:nvPicPr>
        <xdr:cNvPr id="11" name="Рисунок 10" descr="23980-280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0282" r="11268"/>
        <a:stretch>
          <a:fillRect/>
        </a:stretch>
      </xdr:blipFill>
      <xdr:spPr>
        <a:xfrm>
          <a:off x="0" y="7362825"/>
          <a:ext cx="1200149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1200150</xdr:colOff>
      <xdr:row>20</xdr:row>
      <xdr:rowOff>0</xdr:rowOff>
    </xdr:to>
    <xdr:pic>
      <xdr:nvPicPr>
        <xdr:cNvPr id="12" name="Рисунок 11" descr="23980-9021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9091" r="11888" b="21678"/>
        <a:stretch>
          <a:fillRect/>
        </a:stretch>
      </xdr:blipFill>
      <xdr:spPr>
        <a:xfrm>
          <a:off x="0" y="832485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1</xdr:col>
      <xdr:colOff>0</xdr:colOff>
      <xdr:row>20</xdr:row>
      <xdr:rowOff>952500</xdr:rowOff>
    </xdr:to>
    <xdr:pic>
      <xdr:nvPicPr>
        <xdr:cNvPr id="13" name="Рисунок 12" descr="23980-2644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9286" b="30000"/>
        <a:stretch>
          <a:fillRect/>
        </a:stretch>
      </xdr:blipFill>
      <xdr:spPr>
        <a:xfrm>
          <a:off x="0" y="9286875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9525</xdr:colOff>
      <xdr:row>22</xdr:row>
      <xdr:rowOff>9525</xdr:rowOff>
    </xdr:to>
    <xdr:pic>
      <xdr:nvPicPr>
        <xdr:cNvPr id="14" name="Рисунок 13" descr="23980-868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6383" r="9220" b="21986"/>
        <a:stretch>
          <a:fillRect/>
        </a:stretch>
      </xdr:blipFill>
      <xdr:spPr>
        <a:xfrm>
          <a:off x="0" y="10239375"/>
          <a:ext cx="12192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1200150</xdr:colOff>
      <xdr:row>23</xdr:row>
      <xdr:rowOff>0</xdr:rowOff>
    </xdr:to>
    <xdr:pic>
      <xdr:nvPicPr>
        <xdr:cNvPr id="15" name="Рисунок 14" descr="02010-14464jp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690" r="13103" b="31034"/>
        <a:stretch>
          <a:fillRect/>
        </a:stretch>
      </xdr:blipFill>
      <xdr:spPr>
        <a:xfrm>
          <a:off x="0" y="11210925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1</xdr:col>
      <xdr:colOff>0</xdr:colOff>
      <xdr:row>24</xdr:row>
      <xdr:rowOff>0</xdr:rowOff>
    </xdr:to>
    <xdr:pic>
      <xdr:nvPicPr>
        <xdr:cNvPr id="16" name="Рисунок 15" descr="02010-868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0070" r="11189"/>
        <a:stretch>
          <a:fillRect/>
        </a:stretch>
      </xdr:blipFill>
      <xdr:spPr>
        <a:xfrm>
          <a:off x="0" y="121634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-9525</xdr:colOff>
      <xdr:row>24</xdr:row>
      <xdr:rowOff>19050</xdr:rowOff>
    </xdr:from>
    <xdr:to>
      <xdr:col>1</xdr:col>
      <xdr:colOff>0</xdr:colOff>
      <xdr:row>25</xdr:row>
      <xdr:rowOff>0</xdr:rowOff>
    </xdr:to>
    <xdr:pic>
      <xdr:nvPicPr>
        <xdr:cNvPr id="17" name="Рисунок 16" descr="02010-6549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0490" b="30769"/>
        <a:stretch>
          <a:fillRect/>
        </a:stretch>
      </xdr:blipFill>
      <xdr:spPr>
        <a:xfrm>
          <a:off x="-9525" y="13134975"/>
          <a:ext cx="12192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1200150</xdr:colOff>
      <xdr:row>26</xdr:row>
      <xdr:rowOff>0</xdr:rowOff>
    </xdr:to>
    <xdr:pic>
      <xdr:nvPicPr>
        <xdr:cNvPr id="18" name="Рисунок 17" descr="02010-0189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9859" r="1408" b="30282"/>
        <a:stretch>
          <a:fillRect/>
        </a:stretch>
      </xdr:blipFill>
      <xdr:spPr>
        <a:xfrm>
          <a:off x="0" y="1409700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19050</xdr:rowOff>
    </xdr:from>
    <xdr:to>
      <xdr:col>1</xdr:col>
      <xdr:colOff>0</xdr:colOff>
      <xdr:row>27</xdr:row>
      <xdr:rowOff>0</xdr:rowOff>
    </xdr:to>
    <xdr:pic>
      <xdr:nvPicPr>
        <xdr:cNvPr id="19" name="Рисунок 18" descr="02010-287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8759" r="7299" b="18978"/>
        <a:stretch>
          <a:fillRect/>
        </a:stretch>
      </xdr:blipFill>
      <xdr:spPr>
        <a:xfrm>
          <a:off x="0" y="15059025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1</xdr:col>
      <xdr:colOff>0</xdr:colOff>
      <xdr:row>28</xdr:row>
      <xdr:rowOff>9525</xdr:rowOff>
    </xdr:to>
    <xdr:pic>
      <xdr:nvPicPr>
        <xdr:cNvPr id="20" name="Рисунок 19" descr="02010-2912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5894" t="3974" b="29801"/>
        <a:stretch>
          <a:fillRect/>
        </a:stretch>
      </xdr:blipFill>
      <xdr:spPr>
        <a:xfrm>
          <a:off x="0" y="1602105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9526</xdr:rowOff>
    </xdr:from>
    <xdr:to>
      <xdr:col>1</xdr:col>
      <xdr:colOff>0</xdr:colOff>
      <xdr:row>28</xdr:row>
      <xdr:rowOff>952500</xdr:rowOff>
    </xdr:to>
    <xdr:pic>
      <xdr:nvPicPr>
        <xdr:cNvPr id="21" name="Рисунок 20" descr="02010-4644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r="9286" b="29286"/>
        <a:stretch>
          <a:fillRect/>
        </a:stretch>
      </xdr:blipFill>
      <xdr:spPr>
        <a:xfrm>
          <a:off x="1" y="16973551"/>
          <a:ext cx="1209674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19052</xdr:rowOff>
    </xdr:from>
    <xdr:to>
      <xdr:col>0</xdr:col>
      <xdr:colOff>1209674</xdr:colOff>
      <xdr:row>29</xdr:row>
      <xdr:rowOff>952500</xdr:rowOff>
    </xdr:to>
    <xdr:pic>
      <xdr:nvPicPr>
        <xdr:cNvPr id="22" name="Рисунок 21" descr="02010-1445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1544" t="8725" r="2684" b="6040"/>
        <a:stretch>
          <a:fillRect/>
        </a:stretch>
      </xdr:blipFill>
      <xdr:spPr>
        <a:xfrm rot="5400000">
          <a:off x="138113" y="17806989"/>
          <a:ext cx="933448" cy="1209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1</xdr:col>
      <xdr:colOff>0</xdr:colOff>
      <xdr:row>31</xdr:row>
      <xdr:rowOff>0</xdr:rowOff>
    </xdr:to>
    <xdr:pic>
      <xdr:nvPicPr>
        <xdr:cNvPr id="23" name="Рисунок 22" descr="02010-1569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7500" r="20625"/>
        <a:stretch>
          <a:fillRect/>
        </a:stretch>
      </xdr:blipFill>
      <xdr:spPr>
        <a:xfrm>
          <a:off x="0" y="1889760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1</xdr:col>
      <xdr:colOff>0</xdr:colOff>
      <xdr:row>32</xdr:row>
      <xdr:rowOff>0</xdr:rowOff>
    </xdr:to>
    <xdr:pic>
      <xdr:nvPicPr>
        <xdr:cNvPr id="24" name="Рисунок 23" descr="02010-86800-543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9149" r="9929" b="10638"/>
        <a:stretch>
          <a:fillRect/>
        </a:stretch>
      </xdr:blipFill>
      <xdr:spPr>
        <a:xfrm>
          <a:off x="0" y="19869150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9525</xdr:colOff>
      <xdr:row>33</xdr:row>
      <xdr:rowOff>952500</xdr:rowOff>
    </xdr:to>
    <xdr:pic>
      <xdr:nvPicPr>
        <xdr:cNvPr id="25" name="Рисунок 24" descr="02010-29123-5430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4861" t="11111" r="6250" b="19445"/>
        <a:stretch>
          <a:fillRect/>
        </a:stretch>
      </xdr:blipFill>
      <xdr:spPr>
        <a:xfrm>
          <a:off x="0" y="21774150"/>
          <a:ext cx="12192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1</xdr:col>
      <xdr:colOff>0</xdr:colOff>
      <xdr:row>33</xdr:row>
      <xdr:rowOff>0</xdr:rowOff>
    </xdr:to>
    <xdr:pic>
      <xdr:nvPicPr>
        <xdr:cNvPr id="26" name="Рисунок 25" descr="02010-86800-5430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9677" r="18065" b="25807"/>
        <a:stretch>
          <a:fillRect/>
        </a:stretch>
      </xdr:blipFill>
      <xdr:spPr>
        <a:xfrm>
          <a:off x="0" y="2082165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-66675</xdr:colOff>
      <xdr:row>34</xdr:row>
      <xdr:rowOff>0</xdr:rowOff>
    </xdr:from>
    <xdr:to>
      <xdr:col>1</xdr:col>
      <xdr:colOff>9525</xdr:colOff>
      <xdr:row>35</xdr:row>
      <xdr:rowOff>19050</xdr:rowOff>
    </xdr:to>
    <xdr:pic>
      <xdr:nvPicPr>
        <xdr:cNvPr id="27" name="Рисунок 26" descr="00030-9855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8163" b="29932"/>
        <a:stretch>
          <a:fillRect/>
        </a:stretch>
      </xdr:blipFill>
      <xdr:spPr>
        <a:xfrm>
          <a:off x="-66675" y="22736175"/>
          <a:ext cx="12858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28576</xdr:rowOff>
    </xdr:from>
    <xdr:to>
      <xdr:col>1</xdr:col>
      <xdr:colOff>1</xdr:colOff>
      <xdr:row>36</xdr:row>
      <xdr:rowOff>9525</xdr:rowOff>
    </xdr:to>
    <xdr:pic>
      <xdr:nvPicPr>
        <xdr:cNvPr id="28" name="Рисунок 27" descr="00030-5430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3699" b="32192"/>
        <a:stretch>
          <a:fillRect/>
        </a:stretch>
      </xdr:blipFill>
      <xdr:spPr>
        <a:xfrm>
          <a:off x="9525" y="23726776"/>
          <a:ext cx="1200151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9525</xdr:rowOff>
    </xdr:from>
    <xdr:to>
      <xdr:col>1</xdr:col>
      <xdr:colOff>1</xdr:colOff>
      <xdr:row>38</xdr:row>
      <xdr:rowOff>952500</xdr:rowOff>
    </xdr:to>
    <xdr:pic>
      <xdr:nvPicPr>
        <xdr:cNvPr id="29" name="Рисунок 28" descr="00030-0177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778" t="14765" r="16779"/>
        <a:stretch>
          <a:fillRect/>
        </a:stretch>
      </xdr:blipFill>
      <xdr:spPr>
        <a:xfrm rot="5400000">
          <a:off x="133351" y="26460450"/>
          <a:ext cx="9429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1</xdr:col>
      <xdr:colOff>0</xdr:colOff>
      <xdr:row>38</xdr:row>
      <xdr:rowOff>0</xdr:rowOff>
    </xdr:to>
    <xdr:pic>
      <xdr:nvPicPr>
        <xdr:cNvPr id="30" name="Рисунок 29" descr="00030-0171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29078" r="9929"/>
        <a:stretch>
          <a:fillRect/>
        </a:stretch>
      </xdr:blipFill>
      <xdr:spPr>
        <a:xfrm>
          <a:off x="0" y="2563177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36</xdr:row>
      <xdr:rowOff>19050</xdr:rowOff>
    </xdr:from>
    <xdr:to>
      <xdr:col>1</xdr:col>
      <xdr:colOff>0</xdr:colOff>
      <xdr:row>37</xdr:row>
      <xdr:rowOff>0</xdr:rowOff>
    </xdr:to>
    <xdr:pic>
      <xdr:nvPicPr>
        <xdr:cNvPr id="32" name="Рисунок 31" descr="00030-017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3194" t="17361" b="13889"/>
        <a:stretch>
          <a:fillRect/>
        </a:stretch>
      </xdr:blipFill>
      <xdr:spPr>
        <a:xfrm>
          <a:off x="19050" y="24679275"/>
          <a:ext cx="11906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0</xdr:rowOff>
    </xdr:from>
    <xdr:to>
      <xdr:col>1</xdr:col>
      <xdr:colOff>1</xdr:colOff>
      <xdr:row>40</xdr:row>
      <xdr:rowOff>0</xdr:rowOff>
    </xdr:to>
    <xdr:pic>
      <xdr:nvPicPr>
        <xdr:cNvPr id="33" name="Рисунок 32" descr="00030-985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9286" r="27857"/>
        <a:stretch>
          <a:fillRect/>
        </a:stretch>
      </xdr:blipFill>
      <xdr:spPr>
        <a:xfrm rot="5400000">
          <a:off x="123825" y="27422476"/>
          <a:ext cx="96202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19050</xdr:rowOff>
    </xdr:from>
    <xdr:to>
      <xdr:col>1</xdr:col>
      <xdr:colOff>0</xdr:colOff>
      <xdr:row>40</xdr:row>
      <xdr:rowOff>952500</xdr:rowOff>
    </xdr:to>
    <xdr:pic>
      <xdr:nvPicPr>
        <xdr:cNvPr id="34" name="Рисунок 33" descr="00030-4644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1268" r="10563" b="19718"/>
        <a:stretch>
          <a:fillRect/>
        </a:stretch>
      </xdr:blipFill>
      <xdr:spPr>
        <a:xfrm>
          <a:off x="1" y="28527375"/>
          <a:ext cx="1209674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1</xdr:col>
      <xdr:colOff>0</xdr:colOff>
      <xdr:row>47</xdr:row>
      <xdr:rowOff>0</xdr:rowOff>
    </xdr:to>
    <xdr:pic>
      <xdr:nvPicPr>
        <xdr:cNvPr id="36" name="Рисунок 35" descr="00030-017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36709" r="19620"/>
        <a:stretch>
          <a:fillRect/>
        </a:stretch>
      </xdr:blipFill>
      <xdr:spPr>
        <a:xfrm>
          <a:off x="0" y="308324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1</xdr:col>
      <xdr:colOff>0</xdr:colOff>
      <xdr:row>48</xdr:row>
      <xdr:rowOff>9525</xdr:rowOff>
    </xdr:to>
    <xdr:pic>
      <xdr:nvPicPr>
        <xdr:cNvPr id="37" name="Рисунок 36" descr="00030-017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1854" r="15894" b="11258"/>
        <a:stretch>
          <a:fillRect/>
        </a:stretch>
      </xdr:blipFill>
      <xdr:spPr>
        <a:xfrm>
          <a:off x="0" y="31794450"/>
          <a:ext cx="12096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1200150</xdr:colOff>
      <xdr:row>49</xdr:row>
      <xdr:rowOff>9525</xdr:rowOff>
    </xdr:to>
    <xdr:pic>
      <xdr:nvPicPr>
        <xdr:cNvPr id="38" name="Рисунок 37" descr="00030-0177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5590" t="28571" r="16770" b="8696"/>
        <a:stretch>
          <a:fillRect/>
        </a:stretch>
      </xdr:blipFill>
      <xdr:spPr>
        <a:xfrm>
          <a:off x="9525" y="32756475"/>
          <a:ext cx="11906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49</xdr:row>
      <xdr:rowOff>9525</xdr:rowOff>
    </xdr:from>
    <xdr:to>
      <xdr:col>1</xdr:col>
      <xdr:colOff>0</xdr:colOff>
      <xdr:row>50</xdr:row>
      <xdr:rowOff>19050</xdr:rowOff>
    </xdr:to>
    <xdr:pic>
      <xdr:nvPicPr>
        <xdr:cNvPr id="39" name="Рисунок 38" descr="00030-0175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26744" b="40698"/>
        <a:stretch>
          <a:fillRect/>
        </a:stretch>
      </xdr:blipFill>
      <xdr:spPr>
        <a:xfrm>
          <a:off x="9525" y="33718500"/>
          <a:ext cx="12001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19050</xdr:rowOff>
    </xdr:from>
    <xdr:to>
      <xdr:col>1</xdr:col>
      <xdr:colOff>0</xdr:colOff>
      <xdr:row>51</xdr:row>
      <xdr:rowOff>9525</xdr:rowOff>
    </xdr:to>
    <xdr:pic>
      <xdr:nvPicPr>
        <xdr:cNvPr id="40" name="Рисунок 39" descr="00030-4644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39394" r="23636"/>
        <a:stretch>
          <a:fillRect/>
        </a:stretch>
      </xdr:blipFill>
      <xdr:spPr>
        <a:xfrm>
          <a:off x="9525" y="3469005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19050</xdr:rowOff>
    </xdr:from>
    <xdr:to>
      <xdr:col>0</xdr:col>
      <xdr:colOff>1200151</xdr:colOff>
      <xdr:row>52</xdr:row>
      <xdr:rowOff>1</xdr:rowOff>
    </xdr:to>
    <xdr:pic>
      <xdr:nvPicPr>
        <xdr:cNvPr id="41" name="Рисунок 40" descr="20500-2644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6667" t="34000"/>
        <a:stretch>
          <a:fillRect/>
        </a:stretch>
      </xdr:blipFill>
      <xdr:spPr>
        <a:xfrm>
          <a:off x="9525" y="35652075"/>
          <a:ext cx="1190626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1</xdr:col>
      <xdr:colOff>0</xdr:colOff>
      <xdr:row>54</xdr:row>
      <xdr:rowOff>9525</xdr:rowOff>
    </xdr:to>
    <xdr:pic>
      <xdr:nvPicPr>
        <xdr:cNvPr id="42" name="Рисунок 41" descr="00030-2934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33987" r="16993"/>
        <a:stretch>
          <a:fillRect/>
        </a:stretch>
      </xdr:blipFill>
      <xdr:spPr>
        <a:xfrm>
          <a:off x="0" y="36795075"/>
          <a:ext cx="12096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1</xdr:col>
      <xdr:colOff>0</xdr:colOff>
      <xdr:row>55</xdr:row>
      <xdr:rowOff>9525</xdr:rowOff>
    </xdr:to>
    <xdr:pic>
      <xdr:nvPicPr>
        <xdr:cNvPr id="43" name="Рисунок 42" descr="000030-017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307" r="16993" b="33333"/>
        <a:stretch>
          <a:fillRect/>
        </a:stretch>
      </xdr:blipFill>
      <xdr:spPr>
        <a:xfrm>
          <a:off x="0" y="377666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9525</xdr:colOff>
      <xdr:row>56</xdr:row>
      <xdr:rowOff>0</xdr:rowOff>
    </xdr:to>
    <xdr:pic>
      <xdr:nvPicPr>
        <xdr:cNvPr id="44" name="Рисунок 43" descr="000030-0171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5337" t="19018" r="6135" b="19018"/>
        <a:stretch>
          <a:fillRect/>
        </a:stretch>
      </xdr:blipFill>
      <xdr:spPr>
        <a:xfrm>
          <a:off x="0" y="38709600"/>
          <a:ext cx="12192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1</xdr:col>
      <xdr:colOff>0</xdr:colOff>
      <xdr:row>57</xdr:row>
      <xdr:rowOff>0</xdr:rowOff>
    </xdr:to>
    <xdr:pic>
      <xdr:nvPicPr>
        <xdr:cNvPr id="45" name="Рисунок 44" descr="00030-0175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15894" t="26490" b="7947"/>
        <a:stretch>
          <a:fillRect/>
        </a:stretch>
      </xdr:blipFill>
      <xdr:spPr>
        <a:xfrm>
          <a:off x="0" y="39690675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1</xdr:col>
      <xdr:colOff>0</xdr:colOff>
      <xdr:row>57</xdr:row>
      <xdr:rowOff>952500</xdr:rowOff>
    </xdr:to>
    <xdr:pic>
      <xdr:nvPicPr>
        <xdr:cNvPr id="46" name="Рисунок 45" descr="00030-0177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37179" r="18590"/>
        <a:stretch>
          <a:fillRect/>
        </a:stretch>
      </xdr:blipFill>
      <xdr:spPr>
        <a:xfrm>
          <a:off x="0" y="40652700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9525</xdr:rowOff>
    </xdr:from>
    <xdr:to>
      <xdr:col>0</xdr:col>
      <xdr:colOff>1200150</xdr:colOff>
      <xdr:row>59</xdr:row>
      <xdr:rowOff>0</xdr:rowOff>
    </xdr:to>
    <xdr:pic>
      <xdr:nvPicPr>
        <xdr:cNvPr id="47" name="Рисунок 46" descr="00030-2937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4557" r="20253" b="22152"/>
        <a:stretch>
          <a:fillRect/>
        </a:stretch>
      </xdr:blipFill>
      <xdr:spPr>
        <a:xfrm>
          <a:off x="0" y="4160520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1200150</xdr:colOff>
      <xdr:row>60</xdr:row>
      <xdr:rowOff>0</xdr:rowOff>
    </xdr:to>
    <xdr:pic>
      <xdr:nvPicPr>
        <xdr:cNvPr id="48" name="Рисунок 47" descr="00030-2953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6108" t="16107" b="16779"/>
        <a:stretch>
          <a:fillRect/>
        </a:stretch>
      </xdr:blipFill>
      <xdr:spPr>
        <a:xfrm>
          <a:off x="9525" y="42567225"/>
          <a:ext cx="119062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1</xdr:col>
      <xdr:colOff>0</xdr:colOff>
      <xdr:row>61</xdr:row>
      <xdr:rowOff>0</xdr:rowOff>
    </xdr:to>
    <xdr:pic>
      <xdr:nvPicPr>
        <xdr:cNvPr id="49" name="Рисунок 48" descr="00030-2953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-714" t="5714" r="10000" b="22857"/>
        <a:stretch>
          <a:fillRect/>
        </a:stretch>
      </xdr:blipFill>
      <xdr:spPr>
        <a:xfrm>
          <a:off x="0" y="4352925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1200150</xdr:colOff>
      <xdr:row>62</xdr:row>
      <xdr:rowOff>0</xdr:rowOff>
    </xdr:to>
    <xdr:pic>
      <xdr:nvPicPr>
        <xdr:cNvPr id="50" name="Рисунок 49" descr="00030-2956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9554" t="21656" r="10191" b="15287"/>
        <a:stretch>
          <a:fillRect/>
        </a:stretch>
      </xdr:blipFill>
      <xdr:spPr>
        <a:xfrm>
          <a:off x="0" y="4450080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1</xdr:col>
      <xdr:colOff>9525</xdr:colOff>
      <xdr:row>63</xdr:row>
      <xdr:rowOff>0</xdr:rowOff>
    </xdr:to>
    <xdr:pic>
      <xdr:nvPicPr>
        <xdr:cNvPr id="51" name="Рисунок 50" descr="20040-2810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2739" t="36306" r="6369"/>
        <a:stretch>
          <a:fillRect/>
        </a:stretch>
      </xdr:blipFill>
      <xdr:spPr>
        <a:xfrm>
          <a:off x="9525" y="4545330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2" name="Рисунок 51" descr="50500-2870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8831" t="34416"/>
        <a:stretch>
          <a:fillRect/>
        </a:stretch>
      </xdr:blipFill>
      <xdr:spPr>
        <a:xfrm>
          <a:off x="19050" y="46405800"/>
          <a:ext cx="1190625" cy="9620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1</xdr:col>
      <xdr:colOff>0</xdr:colOff>
      <xdr:row>118</xdr:row>
      <xdr:rowOff>952500</xdr:rowOff>
    </xdr:to>
    <xdr:pic>
      <xdr:nvPicPr>
        <xdr:cNvPr id="57" name="Рисунок 56" descr="MIX-8680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633" b="29496"/>
        <a:stretch>
          <a:fillRect/>
        </a:stretch>
      </xdr:blipFill>
      <xdr:spPr>
        <a:xfrm>
          <a:off x="0" y="71637525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</xdr:row>
      <xdr:rowOff>19050</xdr:rowOff>
    </xdr:from>
    <xdr:to>
      <xdr:col>1</xdr:col>
      <xdr:colOff>0</xdr:colOff>
      <xdr:row>115</xdr:row>
      <xdr:rowOff>952500</xdr:rowOff>
    </xdr:to>
    <xdr:pic>
      <xdr:nvPicPr>
        <xdr:cNvPr id="58" name="Рисунок 57" descr="00030-MIX-868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30" t="28467"/>
        <a:stretch>
          <a:fillRect/>
        </a:stretch>
      </xdr:blipFill>
      <xdr:spPr>
        <a:xfrm>
          <a:off x="9525" y="6875145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9525</xdr:rowOff>
    </xdr:from>
    <xdr:to>
      <xdr:col>1</xdr:col>
      <xdr:colOff>0</xdr:colOff>
      <xdr:row>115</xdr:row>
      <xdr:rowOff>0</xdr:rowOff>
    </xdr:to>
    <xdr:pic>
      <xdr:nvPicPr>
        <xdr:cNvPr id="59" name="Рисунок 58" descr="MIX-543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23077" r="2308"/>
        <a:stretch>
          <a:fillRect/>
        </a:stretch>
      </xdr:blipFill>
      <xdr:spPr>
        <a:xfrm>
          <a:off x="0" y="6777990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19050</xdr:rowOff>
    </xdr:from>
    <xdr:to>
      <xdr:col>1</xdr:col>
      <xdr:colOff>0</xdr:colOff>
      <xdr:row>117</xdr:row>
      <xdr:rowOff>0</xdr:rowOff>
    </xdr:to>
    <xdr:pic>
      <xdr:nvPicPr>
        <xdr:cNvPr id="60" name="Рисунок 59" descr="00030-PINK-4644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29787" r="9929"/>
        <a:stretch>
          <a:fillRect/>
        </a:stretch>
      </xdr:blipFill>
      <xdr:spPr>
        <a:xfrm>
          <a:off x="0" y="69713475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19050</xdr:rowOff>
    </xdr:from>
    <xdr:to>
      <xdr:col>0</xdr:col>
      <xdr:colOff>1200150</xdr:colOff>
      <xdr:row>118</xdr:row>
      <xdr:rowOff>0</xdr:rowOff>
    </xdr:to>
    <xdr:pic>
      <xdr:nvPicPr>
        <xdr:cNvPr id="61" name="Рисунок 60" descr="40020-23000-4644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32192" r="13699"/>
        <a:stretch>
          <a:fillRect/>
        </a:stretch>
      </xdr:blipFill>
      <xdr:spPr>
        <a:xfrm>
          <a:off x="0" y="7067550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9525</xdr:rowOff>
    </xdr:from>
    <xdr:to>
      <xdr:col>1</xdr:col>
      <xdr:colOff>0</xdr:colOff>
      <xdr:row>120</xdr:row>
      <xdr:rowOff>0</xdr:rowOff>
    </xdr:to>
    <xdr:pic>
      <xdr:nvPicPr>
        <xdr:cNvPr id="62" name="Рисунок 61" descr="00030-4644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31507" r="13014"/>
        <a:stretch>
          <a:fillRect/>
        </a:stretch>
      </xdr:blipFill>
      <xdr:spPr>
        <a:xfrm>
          <a:off x="0" y="725900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19050</xdr:rowOff>
    </xdr:from>
    <xdr:to>
      <xdr:col>1</xdr:col>
      <xdr:colOff>7125</xdr:colOff>
      <xdr:row>120</xdr:row>
      <xdr:rowOff>955050</xdr:rowOff>
    </xdr:to>
    <xdr:pic>
      <xdr:nvPicPr>
        <xdr:cNvPr id="63" name="Рисунок 62" descr="13010-8680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802" t="15603" b="13475"/>
        <a:stretch>
          <a:fillRect/>
        </a:stretch>
      </xdr:blipFill>
      <xdr:spPr>
        <a:xfrm>
          <a:off x="0" y="76257150"/>
          <a:ext cx="1216800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1</xdr:col>
      <xdr:colOff>0</xdr:colOff>
      <xdr:row>65</xdr:row>
      <xdr:rowOff>952500</xdr:rowOff>
    </xdr:to>
    <xdr:pic>
      <xdr:nvPicPr>
        <xdr:cNvPr id="64" name="Рисунок 63" descr="00030-0170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13492" b="6349"/>
        <a:stretch>
          <a:fillRect/>
        </a:stretch>
      </xdr:blipFill>
      <xdr:spPr>
        <a:xfrm>
          <a:off x="9525" y="5050155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1</xdr:col>
      <xdr:colOff>9525</xdr:colOff>
      <xdr:row>66</xdr:row>
      <xdr:rowOff>952500</xdr:rowOff>
    </xdr:to>
    <xdr:pic>
      <xdr:nvPicPr>
        <xdr:cNvPr id="65" name="Рисунок 64" descr="00030-0171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22656"/>
        <a:stretch>
          <a:fillRect/>
        </a:stretch>
      </xdr:blipFill>
      <xdr:spPr>
        <a:xfrm>
          <a:off x="0" y="48529875"/>
          <a:ext cx="12192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1</xdr:col>
      <xdr:colOff>0</xdr:colOff>
      <xdr:row>68</xdr:row>
      <xdr:rowOff>0</xdr:rowOff>
    </xdr:to>
    <xdr:pic>
      <xdr:nvPicPr>
        <xdr:cNvPr id="66" name="Рисунок 65" descr="00030-0175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4844" r="781" b="7031"/>
        <a:stretch>
          <a:fillRect/>
        </a:stretch>
      </xdr:blipFill>
      <xdr:spPr>
        <a:xfrm>
          <a:off x="0" y="4949190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19050</xdr:rowOff>
    </xdr:to>
    <xdr:pic>
      <xdr:nvPicPr>
        <xdr:cNvPr id="67" name="Рисунок 66" descr="00030-0177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r="1551" b="20155"/>
        <a:stretch>
          <a:fillRect/>
        </a:stretch>
      </xdr:blipFill>
      <xdr:spPr>
        <a:xfrm>
          <a:off x="0" y="50444400"/>
          <a:ext cx="12096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1</xdr:col>
      <xdr:colOff>0</xdr:colOff>
      <xdr:row>70</xdr:row>
      <xdr:rowOff>9525</xdr:rowOff>
    </xdr:to>
    <xdr:pic>
      <xdr:nvPicPr>
        <xdr:cNvPr id="68" name="Рисунок 67" descr="00030-2934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20472"/>
        <a:stretch>
          <a:fillRect/>
        </a:stretch>
      </xdr:blipFill>
      <xdr:spPr>
        <a:xfrm>
          <a:off x="0" y="51415950"/>
          <a:ext cx="12096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79</xdr:row>
      <xdr:rowOff>9526</xdr:rowOff>
    </xdr:from>
    <xdr:to>
      <xdr:col>0</xdr:col>
      <xdr:colOff>1200151</xdr:colOff>
      <xdr:row>80</xdr:row>
      <xdr:rowOff>0</xdr:rowOff>
    </xdr:to>
    <xdr:pic>
      <xdr:nvPicPr>
        <xdr:cNvPr id="70" name="Рисунок 69" descr="00030-2956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b="20635"/>
        <a:stretch>
          <a:fillRect/>
        </a:stretch>
      </xdr:blipFill>
      <xdr:spPr>
        <a:xfrm>
          <a:off x="1" y="61036201"/>
          <a:ext cx="1200150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1200150</xdr:colOff>
      <xdr:row>79</xdr:row>
      <xdr:rowOff>9525</xdr:rowOff>
    </xdr:to>
    <xdr:pic>
      <xdr:nvPicPr>
        <xdr:cNvPr id="71" name="Рисунок 70" descr="00030-2953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b="19841"/>
        <a:stretch>
          <a:fillRect/>
        </a:stretch>
      </xdr:blipFill>
      <xdr:spPr>
        <a:xfrm>
          <a:off x="0" y="60074175"/>
          <a:ext cx="120015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1</xdr:col>
      <xdr:colOff>9525</xdr:colOff>
      <xdr:row>78</xdr:row>
      <xdr:rowOff>0</xdr:rowOff>
    </xdr:to>
    <xdr:pic>
      <xdr:nvPicPr>
        <xdr:cNvPr id="72" name="Рисунок 71" descr="00030-29533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b="21875"/>
        <a:stretch>
          <a:fillRect/>
        </a:stretch>
      </xdr:blipFill>
      <xdr:spPr>
        <a:xfrm>
          <a:off x="0" y="59112150"/>
          <a:ext cx="12192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1</xdr:col>
      <xdr:colOff>0</xdr:colOff>
      <xdr:row>77</xdr:row>
      <xdr:rowOff>0</xdr:rowOff>
    </xdr:to>
    <xdr:pic>
      <xdr:nvPicPr>
        <xdr:cNvPr id="73" name="Рисунок 72" descr="00030-2937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b="21260"/>
        <a:stretch>
          <a:fillRect/>
        </a:stretch>
      </xdr:blipFill>
      <xdr:spPr>
        <a:xfrm>
          <a:off x="0" y="581501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1200150</xdr:colOff>
      <xdr:row>76</xdr:row>
      <xdr:rowOff>0</xdr:rowOff>
    </xdr:to>
    <xdr:pic>
      <xdr:nvPicPr>
        <xdr:cNvPr id="74" name="Рисунок 73" descr="90080-2644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b="19841"/>
        <a:stretch>
          <a:fillRect/>
        </a:stretch>
      </xdr:blipFill>
      <xdr:spPr>
        <a:xfrm>
          <a:off x="0" y="57178575"/>
          <a:ext cx="120015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1200150</xdr:colOff>
      <xdr:row>75</xdr:row>
      <xdr:rowOff>0</xdr:rowOff>
    </xdr:to>
    <xdr:pic>
      <xdr:nvPicPr>
        <xdr:cNvPr id="75" name="Рисунок 74" descr="90080-2870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21875" r="1562"/>
        <a:stretch>
          <a:fillRect/>
        </a:stretch>
      </xdr:blipFill>
      <xdr:spPr>
        <a:xfrm>
          <a:off x="0" y="56226075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9525</xdr:rowOff>
    </xdr:from>
    <xdr:to>
      <xdr:col>1</xdr:col>
      <xdr:colOff>0</xdr:colOff>
      <xdr:row>74</xdr:row>
      <xdr:rowOff>0</xdr:rowOff>
    </xdr:to>
    <xdr:pic>
      <xdr:nvPicPr>
        <xdr:cNvPr id="76" name="Рисунок 75" descr="90060-2644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21260"/>
        <a:stretch>
          <a:fillRect/>
        </a:stretch>
      </xdr:blipFill>
      <xdr:spPr>
        <a:xfrm>
          <a:off x="0" y="5526405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1</xdr:col>
      <xdr:colOff>9525</xdr:colOff>
      <xdr:row>73</xdr:row>
      <xdr:rowOff>0</xdr:rowOff>
    </xdr:to>
    <xdr:pic>
      <xdr:nvPicPr>
        <xdr:cNvPr id="77" name="Рисунок 76" descr="90060-2870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21875"/>
        <a:stretch>
          <a:fillRect/>
        </a:stretch>
      </xdr:blipFill>
      <xdr:spPr>
        <a:xfrm>
          <a:off x="0" y="54302025"/>
          <a:ext cx="12192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9525</xdr:rowOff>
    </xdr:from>
    <xdr:to>
      <xdr:col>0</xdr:col>
      <xdr:colOff>1200150</xdr:colOff>
      <xdr:row>72</xdr:row>
      <xdr:rowOff>0</xdr:rowOff>
    </xdr:to>
    <xdr:pic>
      <xdr:nvPicPr>
        <xdr:cNvPr id="78" name="Рисунок 77" descr="71100-2870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20635"/>
        <a:stretch>
          <a:fillRect/>
        </a:stretch>
      </xdr:blipFill>
      <xdr:spPr>
        <a:xfrm>
          <a:off x="0" y="5334000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19050</xdr:colOff>
      <xdr:row>71</xdr:row>
      <xdr:rowOff>0</xdr:rowOff>
    </xdr:to>
    <xdr:pic>
      <xdr:nvPicPr>
        <xdr:cNvPr id="79" name="Рисунок 78" descr="7101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b="21705"/>
        <a:stretch>
          <a:fillRect/>
        </a:stretch>
      </xdr:blipFill>
      <xdr:spPr>
        <a:xfrm>
          <a:off x="0" y="52368450"/>
          <a:ext cx="12287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9525</xdr:rowOff>
    </xdr:from>
    <xdr:to>
      <xdr:col>1</xdr:col>
      <xdr:colOff>0</xdr:colOff>
      <xdr:row>42</xdr:row>
      <xdr:rowOff>0</xdr:rowOff>
    </xdr:to>
    <xdr:pic>
      <xdr:nvPicPr>
        <xdr:cNvPr id="80" name="Рисунок 79" descr="00030-9855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19014" r="11268" b="10563"/>
        <a:stretch>
          <a:fillRect/>
        </a:stretch>
      </xdr:blipFill>
      <xdr:spPr>
        <a:xfrm>
          <a:off x="9525" y="3044190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1200150</xdr:colOff>
      <xdr:row>81</xdr:row>
      <xdr:rowOff>0</xdr:rowOff>
    </xdr:to>
    <xdr:pic>
      <xdr:nvPicPr>
        <xdr:cNvPr id="81" name="Рисунок 80" descr="90060-2990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b="19841"/>
        <a:stretch>
          <a:fillRect/>
        </a:stretch>
      </xdr:blipFill>
      <xdr:spPr>
        <a:xfrm>
          <a:off x="0" y="65836800"/>
          <a:ext cx="120015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1</xdr:col>
      <xdr:colOff>0</xdr:colOff>
      <xdr:row>82</xdr:row>
      <xdr:rowOff>0</xdr:rowOff>
    </xdr:to>
    <xdr:pic>
      <xdr:nvPicPr>
        <xdr:cNvPr id="82" name="Рисунок 81" descr="50400-28101#3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24812" r="4511"/>
        <a:stretch>
          <a:fillRect/>
        </a:stretch>
      </xdr:blipFill>
      <xdr:spPr>
        <a:xfrm>
          <a:off x="0" y="65846325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1</xdr:col>
      <xdr:colOff>0</xdr:colOff>
      <xdr:row>83</xdr:row>
      <xdr:rowOff>9525</xdr:rowOff>
    </xdr:to>
    <xdr:pic>
      <xdr:nvPicPr>
        <xdr:cNvPr id="83" name="Рисунок 82" descr="50400-28701#36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r="5926" b="25185"/>
        <a:stretch>
          <a:fillRect/>
        </a:stretch>
      </xdr:blipFill>
      <xdr:spPr>
        <a:xfrm>
          <a:off x="0" y="66808350"/>
          <a:ext cx="12096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1</xdr:col>
      <xdr:colOff>0</xdr:colOff>
      <xdr:row>84</xdr:row>
      <xdr:rowOff>0</xdr:rowOff>
    </xdr:to>
    <xdr:pic>
      <xdr:nvPicPr>
        <xdr:cNvPr id="84" name="Рисунок 83" descr="50400-222601#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7971" t="28261"/>
        <a:stretch>
          <a:fillRect/>
        </a:stretch>
      </xdr:blipFill>
      <xdr:spPr>
        <a:xfrm>
          <a:off x="0" y="67779900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1</xdr:col>
      <xdr:colOff>0</xdr:colOff>
      <xdr:row>84</xdr:row>
      <xdr:rowOff>952500</xdr:rowOff>
    </xdr:to>
    <xdr:pic>
      <xdr:nvPicPr>
        <xdr:cNvPr id="85" name="Рисунок 84" descr="50400-22201#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27338" r="8633" b="2158"/>
        <a:stretch>
          <a:fillRect/>
        </a:stretch>
      </xdr:blipFill>
      <xdr:spPr>
        <a:xfrm>
          <a:off x="0" y="68741925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28575</xdr:rowOff>
    </xdr:from>
    <xdr:to>
      <xdr:col>1</xdr:col>
      <xdr:colOff>0</xdr:colOff>
      <xdr:row>85</xdr:row>
      <xdr:rowOff>952500</xdr:rowOff>
    </xdr:to>
    <xdr:pic>
      <xdr:nvPicPr>
        <xdr:cNvPr id="86" name="Рисунок 85" descr="00030-28701#39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633" b="30216"/>
        <a:stretch>
          <a:fillRect/>
        </a:stretch>
      </xdr:blipFill>
      <xdr:spPr>
        <a:xfrm>
          <a:off x="0" y="69713475"/>
          <a:ext cx="120967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1200150</xdr:colOff>
      <xdr:row>86</xdr:row>
      <xdr:rowOff>952500</xdr:rowOff>
    </xdr:to>
    <xdr:pic>
      <xdr:nvPicPr>
        <xdr:cNvPr id="87" name="Рисунок 86" descr="00030-15695#4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6570" t="28467" r="1460"/>
        <a:stretch>
          <a:fillRect/>
        </a:stretch>
      </xdr:blipFill>
      <xdr:spPr>
        <a:xfrm>
          <a:off x="0" y="706659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1</xdr:col>
      <xdr:colOff>0</xdr:colOff>
      <xdr:row>87</xdr:row>
      <xdr:rowOff>952500</xdr:rowOff>
    </xdr:to>
    <xdr:pic>
      <xdr:nvPicPr>
        <xdr:cNvPr id="88" name="Рисунок 87" descr="50400#4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28261" r="7971"/>
        <a:stretch>
          <a:fillRect/>
        </a:stretch>
      </xdr:blipFill>
      <xdr:spPr>
        <a:xfrm>
          <a:off x="0" y="71618475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1200150</xdr:colOff>
      <xdr:row>89</xdr:row>
      <xdr:rowOff>0</xdr:rowOff>
    </xdr:to>
    <xdr:pic>
      <xdr:nvPicPr>
        <xdr:cNvPr id="89" name="Рисунок 88" descr="00030-14457#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5839" t="3650" r="2190" b="22628"/>
        <a:stretch>
          <a:fillRect/>
        </a:stretch>
      </xdr:blipFill>
      <xdr:spPr>
        <a:xfrm>
          <a:off x="0" y="72570975"/>
          <a:ext cx="120015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1200150</xdr:colOff>
      <xdr:row>90</xdr:row>
      <xdr:rowOff>0</xdr:rowOff>
    </xdr:to>
    <xdr:pic>
      <xdr:nvPicPr>
        <xdr:cNvPr id="90" name="Рисунок 89" descr="50500-84110#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r="6667" b="26667"/>
        <a:stretch>
          <a:fillRect/>
        </a:stretch>
      </xdr:blipFill>
      <xdr:spPr>
        <a:xfrm>
          <a:off x="0" y="73552050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19051</xdr:rowOff>
    </xdr:from>
    <xdr:to>
      <xdr:col>1</xdr:col>
      <xdr:colOff>1</xdr:colOff>
      <xdr:row>91</xdr:row>
      <xdr:rowOff>0</xdr:rowOff>
    </xdr:to>
    <xdr:pic>
      <xdr:nvPicPr>
        <xdr:cNvPr id="91" name="Рисунок 90" descr="60210-84110#44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6617" b="27206"/>
        <a:stretch>
          <a:fillRect/>
        </a:stretch>
      </xdr:blipFill>
      <xdr:spPr>
        <a:xfrm>
          <a:off x="0" y="74514076"/>
          <a:ext cx="1209676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19050</xdr:rowOff>
    </xdr:from>
    <xdr:to>
      <xdr:col>1</xdr:col>
      <xdr:colOff>0</xdr:colOff>
      <xdr:row>91</xdr:row>
      <xdr:rowOff>952500</xdr:rowOff>
    </xdr:to>
    <xdr:pic>
      <xdr:nvPicPr>
        <xdr:cNvPr id="92" name="Рисунок 91" descr="50410-54202#45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20567" r="9929" b="9929"/>
        <a:stretch>
          <a:fillRect/>
        </a:stretch>
      </xdr:blipFill>
      <xdr:spPr>
        <a:xfrm>
          <a:off x="0" y="75476100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1200150</xdr:colOff>
      <xdr:row>101</xdr:row>
      <xdr:rowOff>952500</xdr:rowOff>
    </xdr:to>
    <xdr:pic>
      <xdr:nvPicPr>
        <xdr:cNvPr id="93" name="Рисунок 92" descr="50140-28701#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025" t="38271" r="14198"/>
        <a:stretch>
          <a:fillRect/>
        </a:stretch>
      </xdr:blipFill>
      <xdr:spPr>
        <a:xfrm>
          <a:off x="0" y="8393430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1200150</xdr:colOff>
      <xdr:row>102</xdr:row>
      <xdr:rowOff>952500</xdr:rowOff>
    </xdr:to>
    <xdr:pic>
      <xdr:nvPicPr>
        <xdr:cNvPr id="94" name="Рисунок 93" descr="53320#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r="11888" b="31469"/>
        <a:stretch>
          <a:fillRect/>
        </a:stretch>
      </xdr:blipFill>
      <xdr:spPr>
        <a:xfrm>
          <a:off x="0" y="849153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</xdr:rowOff>
    </xdr:from>
    <xdr:to>
      <xdr:col>0</xdr:col>
      <xdr:colOff>1200150</xdr:colOff>
      <xdr:row>103</xdr:row>
      <xdr:rowOff>952500</xdr:rowOff>
    </xdr:to>
    <xdr:pic>
      <xdr:nvPicPr>
        <xdr:cNvPr id="95" name="Рисунок 94" descr="mix-podzim#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16456" t="37342" r="3797"/>
        <a:stretch>
          <a:fillRect/>
        </a:stretch>
      </xdr:blipFill>
      <xdr:spPr>
        <a:xfrm>
          <a:off x="0" y="85867875"/>
          <a:ext cx="12001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1209674</xdr:colOff>
      <xdr:row>93</xdr:row>
      <xdr:rowOff>952500</xdr:rowOff>
    </xdr:to>
    <xdr:pic>
      <xdr:nvPicPr>
        <xdr:cNvPr id="96" name="Рисунок 95" descr="03000-86800#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11024" b="11811"/>
        <a:stretch>
          <a:fillRect/>
        </a:stretch>
      </xdr:blipFill>
      <xdr:spPr>
        <a:xfrm>
          <a:off x="0" y="76828650"/>
          <a:ext cx="1209674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1</xdr:col>
      <xdr:colOff>0</xdr:colOff>
      <xdr:row>95</xdr:row>
      <xdr:rowOff>9525</xdr:rowOff>
    </xdr:to>
    <xdr:pic>
      <xdr:nvPicPr>
        <xdr:cNvPr id="97" name="Рисунок 96" descr="50020-86800#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t="6400" r="-1600" b="12800"/>
        <a:stretch>
          <a:fillRect/>
        </a:stretch>
      </xdr:blipFill>
      <xdr:spPr>
        <a:xfrm>
          <a:off x="0" y="77781150"/>
          <a:ext cx="12096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1</xdr:col>
      <xdr:colOff>0</xdr:colOff>
      <xdr:row>96</xdr:row>
      <xdr:rowOff>0</xdr:rowOff>
    </xdr:to>
    <xdr:pic>
      <xdr:nvPicPr>
        <xdr:cNvPr id="98" name="Рисунок 97" descr="50020-28701#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14960" b="7087"/>
        <a:stretch>
          <a:fillRect/>
        </a:stretch>
      </xdr:blipFill>
      <xdr:spPr>
        <a:xfrm>
          <a:off x="0" y="78752700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0</xdr:col>
      <xdr:colOff>1200150</xdr:colOff>
      <xdr:row>97</xdr:row>
      <xdr:rowOff>9525</xdr:rowOff>
    </xdr:to>
    <xdr:pic>
      <xdr:nvPicPr>
        <xdr:cNvPr id="99" name="Рисунок 98" descr="50140#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t="25373" r="5970"/>
        <a:stretch>
          <a:fillRect/>
        </a:stretch>
      </xdr:blipFill>
      <xdr:spPr>
        <a:xfrm>
          <a:off x="0" y="79714725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19049</xdr:rowOff>
    </xdr:from>
    <xdr:to>
      <xdr:col>1</xdr:col>
      <xdr:colOff>0</xdr:colOff>
      <xdr:row>98</xdr:row>
      <xdr:rowOff>0</xdr:rowOff>
    </xdr:to>
    <xdr:pic>
      <xdr:nvPicPr>
        <xdr:cNvPr id="100" name="Рисунок 99" descr="00030-14457#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r="-1600" b="20800"/>
        <a:stretch>
          <a:fillRect/>
        </a:stretch>
      </xdr:blipFill>
      <xdr:spPr>
        <a:xfrm>
          <a:off x="0" y="80676749"/>
          <a:ext cx="1209675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1200150</xdr:colOff>
      <xdr:row>98</xdr:row>
      <xdr:rowOff>952500</xdr:rowOff>
    </xdr:to>
    <xdr:pic>
      <xdr:nvPicPr>
        <xdr:cNvPr id="101" name="Рисунок 100" descr="50020-14400#6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r="-800" b="21600"/>
        <a:stretch>
          <a:fillRect/>
        </a:stretch>
      </xdr:blipFill>
      <xdr:spPr>
        <a:xfrm>
          <a:off x="0" y="816387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1188000</xdr:colOff>
      <xdr:row>100</xdr:row>
      <xdr:rowOff>0</xdr:rowOff>
    </xdr:to>
    <xdr:pic>
      <xdr:nvPicPr>
        <xdr:cNvPr id="102" name="Рисунок 101" descr="50140-14400#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7216" b="13409"/>
        <a:stretch>
          <a:fillRect/>
        </a:stretch>
      </xdr:blipFill>
      <xdr:spPr>
        <a:xfrm>
          <a:off x="0" y="82600800"/>
          <a:ext cx="11880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1200150</xdr:colOff>
      <xdr:row>43</xdr:row>
      <xdr:rowOff>0</xdr:rowOff>
    </xdr:to>
    <xdr:pic>
      <xdr:nvPicPr>
        <xdr:cNvPr id="103" name="Рисунок 102" descr="00030-54301#3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27007" r="8029"/>
        <a:stretch>
          <a:fillRect/>
        </a:stretch>
      </xdr:blipFill>
      <xdr:spPr>
        <a:xfrm>
          <a:off x="0" y="30441900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1</xdr:col>
      <xdr:colOff>0</xdr:colOff>
      <xdr:row>44</xdr:row>
      <xdr:rowOff>0</xdr:rowOff>
    </xdr:to>
    <xdr:pic>
      <xdr:nvPicPr>
        <xdr:cNvPr id="104" name="Рисунок 103" descr="00030-54319#3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14483" r="12414" b="17241"/>
        <a:stretch>
          <a:fillRect/>
        </a:stretch>
      </xdr:blipFill>
      <xdr:spPr>
        <a:xfrm>
          <a:off x="0" y="31413450"/>
          <a:ext cx="120967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19053</xdr:rowOff>
    </xdr:from>
    <xdr:to>
      <xdr:col>0</xdr:col>
      <xdr:colOff>1200150</xdr:colOff>
      <xdr:row>45</xdr:row>
      <xdr:rowOff>0</xdr:rowOff>
    </xdr:to>
    <xdr:pic>
      <xdr:nvPicPr>
        <xdr:cNvPr id="105" name="Рисунок 104" descr="63100-86805-54202#3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10371" t="6667" r="16296"/>
        <a:stretch>
          <a:fillRect/>
        </a:stretch>
      </xdr:blipFill>
      <xdr:spPr>
        <a:xfrm rot="5400000">
          <a:off x="128589" y="32246889"/>
          <a:ext cx="942972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129</xdr:row>
      <xdr:rowOff>9525</xdr:rowOff>
    </xdr:from>
    <xdr:to>
      <xdr:col>1</xdr:col>
      <xdr:colOff>0</xdr:colOff>
      <xdr:row>129</xdr:row>
      <xdr:rowOff>942976</xdr:rowOff>
    </xdr:to>
    <xdr:pic>
      <xdr:nvPicPr>
        <xdr:cNvPr id="106" name="Рисунок 105" descr="#34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t="25757" r="3788"/>
        <a:stretch>
          <a:fillRect/>
        </a:stretch>
      </xdr:blipFill>
      <xdr:spPr>
        <a:xfrm>
          <a:off x="1" y="98193225"/>
          <a:ext cx="1209674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0</xdr:col>
      <xdr:colOff>1200150</xdr:colOff>
      <xdr:row>105</xdr:row>
      <xdr:rowOff>952500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347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1200150</xdr:colOff>
      <xdr:row>106</xdr:row>
      <xdr:rowOff>952500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9680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19050</xdr:rowOff>
    </xdr:from>
    <xdr:to>
      <xdr:col>0</xdr:col>
      <xdr:colOff>1200150</xdr:colOff>
      <xdr:row>107</xdr:row>
      <xdr:rowOff>952500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5882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19050</xdr:rowOff>
    </xdr:from>
    <xdr:to>
      <xdr:col>0</xdr:col>
      <xdr:colOff>1200150</xdr:colOff>
      <xdr:row>109</xdr:row>
      <xdr:rowOff>952500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732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19050</xdr:rowOff>
    </xdr:from>
    <xdr:to>
      <xdr:col>0</xdr:col>
      <xdr:colOff>1200150</xdr:colOff>
      <xdr:row>110</xdr:row>
      <xdr:rowOff>952500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3530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1200150</xdr:colOff>
      <xdr:row>111</xdr:row>
      <xdr:rowOff>952500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9732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19050</xdr:rowOff>
    </xdr:from>
    <xdr:to>
      <xdr:col>0</xdr:col>
      <xdr:colOff>1200150</xdr:colOff>
      <xdr:row>112</xdr:row>
      <xdr:rowOff>952500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5935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1200150</xdr:colOff>
      <xdr:row>121</xdr:row>
      <xdr:rowOff>952500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7590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19050</xdr:rowOff>
    </xdr:from>
    <xdr:to>
      <xdr:col>0</xdr:col>
      <xdr:colOff>1200150</xdr:colOff>
      <xdr:row>122</xdr:row>
      <xdr:rowOff>952500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93792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19050</xdr:rowOff>
    </xdr:from>
    <xdr:to>
      <xdr:col>0</xdr:col>
      <xdr:colOff>1200150</xdr:colOff>
      <xdr:row>123</xdr:row>
      <xdr:rowOff>952500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99950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0</xdr:col>
      <xdr:colOff>1200150</xdr:colOff>
      <xdr:row>124</xdr:row>
      <xdr:rowOff>952500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6197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19050</xdr:rowOff>
    </xdr:from>
    <xdr:to>
      <xdr:col>0</xdr:col>
      <xdr:colOff>1200150</xdr:colOff>
      <xdr:row>126</xdr:row>
      <xdr:rowOff>952500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76425"/>
          <a:ext cx="12001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19050</xdr:rowOff>
    </xdr:from>
    <xdr:to>
      <xdr:col>0</xdr:col>
      <xdr:colOff>1200150</xdr:colOff>
      <xdr:row>127</xdr:row>
      <xdr:rowOff>952500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38450"/>
          <a:ext cx="120015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"/>
  <sheetViews>
    <sheetView tabSelected="1" topLeftCell="A40" workbookViewId="0">
      <selection activeCell="A129" sqref="A129"/>
    </sheetView>
  </sheetViews>
  <sheetFormatPr defaultRowHeight="15" x14ac:dyDescent="0.25"/>
  <cols>
    <col min="1" max="1" width="18.140625" customWidth="1"/>
    <col min="2" max="2" width="7.85546875" customWidth="1"/>
    <col min="3" max="3" width="23" style="3" customWidth="1"/>
    <col min="4" max="4" width="15.85546875" style="7" customWidth="1"/>
    <col min="5" max="5" width="15.85546875" style="3" customWidth="1"/>
    <col min="6" max="6" width="15.85546875" customWidth="1"/>
    <col min="7" max="7" width="19.85546875" style="33" bestFit="1" customWidth="1"/>
    <col min="8" max="8" width="16.85546875" style="87" customWidth="1"/>
    <col min="9" max="9" width="5.5703125" style="88" hidden="1" customWidth="1"/>
    <col min="10" max="10" width="16.85546875" style="88" customWidth="1"/>
    <col min="11" max="11" width="5.5703125" style="88" hidden="1" customWidth="1"/>
    <col min="12" max="12" width="16.85546875" style="88" customWidth="1"/>
    <col min="13" max="13" width="2.5703125" style="89" hidden="1" customWidth="1"/>
    <col min="14" max="14" width="7.140625" style="89" customWidth="1"/>
    <col min="15" max="15" width="16.7109375" style="89" customWidth="1"/>
  </cols>
  <sheetData>
    <row r="1" spans="1:19" ht="25.5" customHeight="1" x14ac:dyDescent="0.25">
      <c r="A1" s="1" t="s">
        <v>0</v>
      </c>
      <c r="B1" s="1"/>
      <c r="C1" s="4"/>
      <c r="D1" s="43" t="s">
        <v>1</v>
      </c>
      <c r="E1" s="43"/>
      <c r="F1" s="43"/>
      <c r="G1" s="43"/>
      <c r="H1" s="40"/>
      <c r="I1" s="40"/>
      <c r="J1" s="54" t="s">
        <v>188</v>
      </c>
      <c r="K1" s="54"/>
      <c r="L1" s="54"/>
      <c r="M1" s="54"/>
      <c r="N1" s="54"/>
      <c r="O1" s="54"/>
    </row>
    <row r="2" spans="1:19" ht="25.5" customHeight="1" x14ac:dyDescent="0.25">
      <c r="A2" s="1"/>
      <c r="B2" s="1"/>
      <c r="C2" s="5"/>
      <c r="D2" s="44"/>
      <c r="E2" s="44"/>
      <c r="F2" s="44"/>
      <c r="G2" s="44"/>
      <c r="H2" s="41"/>
      <c r="I2" s="41"/>
      <c r="J2" s="54"/>
      <c r="K2" s="54"/>
      <c r="L2" s="54"/>
      <c r="M2" s="54"/>
      <c r="N2" s="54"/>
      <c r="O2" s="54"/>
    </row>
    <row r="3" spans="1:19" ht="25.5" customHeight="1" x14ac:dyDescent="0.25">
      <c r="A3" s="1"/>
      <c r="B3" s="1"/>
      <c r="C3" s="6"/>
      <c r="D3" s="45"/>
      <c r="E3" s="45"/>
      <c r="F3" s="45"/>
      <c r="G3" s="45"/>
      <c r="H3" s="42"/>
      <c r="I3" s="42"/>
      <c r="J3" s="55"/>
      <c r="K3" s="55"/>
      <c r="L3" s="55"/>
      <c r="M3" s="55"/>
      <c r="N3" s="55"/>
      <c r="O3" s="55"/>
    </row>
    <row r="4" spans="1:19" ht="18" customHeight="1" x14ac:dyDescent="0.25">
      <c r="A4" s="46" t="s">
        <v>4</v>
      </c>
      <c r="B4" s="46"/>
      <c r="C4" s="46"/>
      <c r="D4" s="47" t="s">
        <v>187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</row>
    <row r="5" spans="1:19" ht="18" customHeight="1" x14ac:dyDescent="0.25">
      <c r="A5" s="49" t="s">
        <v>5</v>
      </c>
      <c r="B5" s="49"/>
      <c r="C5" s="49"/>
      <c r="D5" s="50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</row>
    <row r="6" spans="1:19" ht="15" customHeight="1" thickBot="1" x14ac:dyDescent="0.3">
      <c r="A6" s="52" t="s">
        <v>6</v>
      </c>
      <c r="B6" s="52"/>
      <c r="C6" s="52"/>
      <c r="D6" s="50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9" ht="29.25" customHeight="1" thickTop="1" x14ac:dyDescent="0.25">
      <c r="A7" s="2"/>
      <c r="B7" s="2"/>
      <c r="C7" s="97" t="s">
        <v>200</v>
      </c>
      <c r="D7" s="2"/>
      <c r="E7" s="2"/>
      <c r="F7" s="98"/>
      <c r="G7" s="99"/>
      <c r="H7" s="56"/>
      <c r="I7" s="57"/>
      <c r="J7" s="58"/>
      <c r="K7" s="58"/>
      <c r="L7" s="59" t="s">
        <v>189</v>
      </c>
      <c r="M7" s="60"/>
      <c r="N7" s="60"/>
      <c r="O7" s="61">
        <f>SUM(O14:O375)</f>
        <v>0</v>
      </c>
    </row>
    <row r="8" spans="1:19" ht="18" customHeight="1" thickBot="1" x14ac:dyDescent="0.3">
      <c r="A8" s="100"/>
      <c r="B8" s="101"/>
      <c r="C8" s="101"/>
      <c r="D8" s="101"/>
      <c r="E8" s="101"/>
      <c r="F8" s="101"/>
      <c r="G8" s="102"/>
      <c r="H8" s="62">
        <f>SUM(I14:I298)</f>
        <v>0</v>
      </c>
      <c r="I8" s="63"/>
      <c r="J8" s="64">
        <f>SUM(K14:K298)</f>
        <v>0</v>
      </c>
      <c r="K8" s="63"/>
      <c r="L8" s="65">
        <f>SUM(M14:M298)</f>
        <v>0</v>
      </c>
      <c r="M8" s="66"/>
      <c r="N8" s="67" t="s">
        <v>190</v>
      </c>
      <c r="O8" s="68"/>
      <c r="P8" s="103"/>
      <c r="Q8" s="104"/>
      <c r="R8" s="104"/>
      <c r="S8" s="104"/>
    </row>
    <row r="9" spans="1:19" ht="18" customHeight="1" thickTop="1" x14ac:dyDescent="0.25">
      <c r="A9" s="105" t="s">
        <v>201</v>
      </c>
      <c r="B9" s="106" t="s">
        <v>202</v>
      </c>
      <c r="C9" s="107" t="s">
        <v>2</v>
      </c>
      <c r="D9" s="107" t="s">
        <v>203</v>
      </c>
      <c r="E9" s="108" t="s">
        <v>204</v>
      </c>
      <c r="F9" s="108" t="s">
        <v>3</v>
      </c>
      <c r="G9" s="109" t="s">
        <v>205</v>
      </c>
      <c r="H9" s="69" t="s">
        <v>191</v>
      </c>
      <c r="I9" s="70"/>
      <c r="J9" s="70"/>
      <c r="K9" s="70"/>
      <c r="L9" s="71"/>
      <c r="M9" s="72"/>
      <c r="N9" s="67"/>
      <c r="O9" s="73" t="s">
        <v>192</v>
      </c>
      <c r="P9" s="103"/>
      <c r="Q9" s="104"/>
      <c r="R9" s="104"/>
      <c r="S9" s="104"/>
    </row>
    <row r="10" spans="1:19" ht="18.75" customHeight="1" x14ac:dyDescent="0.25">
      <c r="A10" s="110"/>
      <c r="B10" s="111"/>
      <c r="C10" s="112"/>
      <c r="D10" s="112"/>
      <c r="E10" s="113"/>
      <c r="F10" s="113"/>
      <c r="G10" s="114"/>
      <c r="H10" s="74" t="s">
        <v>193</v>
      </c>
      <c r="I10" s="75"/>
      <c r="J10" s="76" t="s">
        <v>194</v>
      </c>
      <c r="K10" s="75"/>
      <c r="L10" s="76" t="s">
        <v>195</v>
      </c>
      <c r="M10" s="77"/>
      <c r="N10" s="67"/>
      <c r="O10" s="78"/>
      <c r="P10" s="103"/>
      <c r="Q10" s="104"/>
      <c r="R10" s="104"/>
      <c r="S10" s="104"/>
    </row>
    <row r="11" spans="1:19" ht="17.25" customHeight="1" x14ac:dyDescent="0.25">
      <c r="A11" s="110"/>
      <c r="B11" s="111"/>
      <c r="C11" s="112"/>
      <c r="D11" s="112"/>
      <c r="E11" s="113"/>
      <c r="F11" s="113"/>
      <c r="G11" s="114"/>
      <c r="H11" s="69" t="s">
        <v>196</v>
      </c>
      <c r="I11" s="70"/>
      <c r="J11" s="70"/>
      <c r="K11" s="70"/>
      <c r="L11" s="71"/>
      <c r="M11" s="72"/>
      <c r="N11" s="67"/>
      <c r="O11" s="78"/>
      <c r="P11" s="103"/>
      <c r="Q11" s="104"/>
      <c r="R11" s="104"/>
      <c r="S11" s="104"/>
    </row>
    <row r="12" spans="1:19" ht="18" customHeight="1" x14ac:dyDescent="0.25">
      <c r="A12" s="115"/>
      <c r="B12" s="116"/>
      <c r="C12" s="117"/>
      <c r="D12" s="117"/>
      <c r="E12" s="118"/>
      <c r="F12" s="118"/>
      <c r="G12" s="119"/>
      <c r="H12" s="79" t="s">
        <v>197</v>
      </c>
      <c r="I12" s="76"/>
      <c r="J12" s="76" t="s">
        <v>198</v>
      </c>
      <c r="K12" s="76"/>
      <c r="L12" s="76" t="s">
        <v>199</v>
      </c>
      <c r="M12" s="77"/>
      <c r="N12" s="80"/>
      <c r="O12" s="81"/>
      <c r="P12" s="103"/>
      <c r="Q12" s="104"/>
      <c r="R12" s="104"/>
      <c r="S12" s="104"/>
    </row>
    <row r="13" spans="1:19" s="8" customFormat="1" ht="36.75" customHeight="1" x14ac:dyDescent="0.3">
      <c r="A13" s="95" t="s">
        <v>74</v>
      </c>
      <c r="B13" s="96"/>
      <c r="C13" s="96"/>
      <c r="D13" s="96"/>
      <c r="E13" s="96"/>
      <c r="F13" s="96"/>
      <c r="G13" s="92"/>
      <c r="H13" s="92"/>
      <c r="I13" s="92"/>
      <c r="J13" s="92"/>
      <c r="K13" s="92"/>
      <c r="L13" s="92"/>
      <c r="M13" s="92"/>
      <c r="N13" s="92"/>
      <c r="O13" s="92"/>
    </row>
    <row r="14" spans="1:19" ht="75.75" customHeight="1" x14ac:dyDescent="0.25">
      <c r="A14" s="10"/>
      <c r="B14" s="16">
        <v>1</v>
      </c>
      <c r="C14" s="17" t="s">
        <v>7</v>
      </c>
      <c r="D14" s="18" t="s">
        <v>68</v>
      </c>
      <c r="E14" s="17" t="s">
        <v>36</v>
      </c>
      <c r="F14" s="17" t="s">
        <v>37</v>
      </c>
      <c r="G14" s="30">
        <v>206</v>
      </c>
      <c r="H14" s="82">
        <v>2.198</v>
      </c>
      <c r="I14" s="83">
        <f t="shared" ref="I14:I48" si="0">H14*O14</f>
        <v>0</v>
      </c>
      <c r="J14" s="84">
        <v>1.923</v>
      </c>
      <c r="K14" s="83">
        <f t="shared" ref="K14:K48" si="1">J14*O14</f>
        <v>0</v>
      </c>
      <c r="L14" s="85">
        <v>1.6479999999999999</v>
      </c>
      <c r="M14" s="86">
        <f t="shared" ref="M14:M48" si="2">L14*O14</f>
        <v>0</v>
      </c>
      <c r="N14" s="17"/>
      <c r="O14" s="86"/>
    </row>
    <row r="15" spans="1:19" ht="75.75" customHeight="1" x14ac:dyDescent="0.25">
      <c r="A15" s="15"/>
      <c r="B15" s="11">
        <v>2</v>
      </c>
      <c r="C15" s="12" t="s">
        <v>35</v>
      </c>
      <c r="D15" s="13" t="s">
        <v>69</v>
      </c>
      <c r="E15" s="12" t="s">
        <v>36</v>
      </c>
      <c r="F15" s="12" t="s">
        <v>37</v>
      </c>
      <c r="G15" s="30">
        <v>206</v>
      </c>
      <c r="H15" s="82">
        <v>2.198</v>
      </c>
      <c r="I15" s="83">
        <f t="shared" si="0"/>
        <v>0</v>
      </c>
      <c r="J15" s="84">
        <v>1.923</v>
      </c>
      <c r="K15" s="83">
        <f t="shared" si="1"/>
        <v>0</v>
      </c>
      <c r="L15" s="85">
        <v>1.6479999999999999</v>
      </c>
      <c r="M15" s="86">
        <f t="shared" si="2"/>
        <v>0</v>
      </c>
      <c r="N15" s="12"/>
      <c r="O15" s="86"/>
    </row>
    <row r="16" spans="1:19" ht="75.75" customHeight="1" x14ac:dyDescent="0.25">
      <c r="A16" s="15"/>
      <c r="B16" s="11">
        <v>3</v>
      </c>
      <c r="C16" s="12" t="s">
        <v>8</v>
      </c>
      <c r="D16" s="13" t="s">
        <v>70</v>
      </c>
      <c r="E16" s="12" t="s">
        <v>36</v>
      </c>
      <c r="F16" s="12" t="s">
        <v>37</v>
      </c>
      <c r="G16" s="30">
        <v>206</v>
      </c>
      <c r="H16" s="82">
        <v>2.198</v>
      </c>
      <c r="I16" s="83">
        <f t="shared" si="0"/>
        <v>0</v>
      </c>
      <c r="J16" s="84">
        <v>1.923</v>
      </c>
      <c r="K16" s="83">
        <f t="shared" si="1"/>
        <v>0</v>
      </c>
      <c r="L16" s="85">
        <v>1.6479999999999999</v>
      </c>
      <c r="M16" s="86">
        <f t="shared" si="2"/>
        <v>0</v>
      </c>
      <c r="N16" s="12"/>
      <c r="O16" s="86"/>
    </row>
    <row r="17" spans="1:15" ht="75.75" customHeight="1" x14ac:dyDescent="0.25">
      <c r="A17" s="15"/>
      <c r="B17" s="11">
        <v>4</v>
      </c>
      <c r="C17" s="12" t="s">
        <v>9</v>
      </c>
      <c r="D17" s="13" t="s">
        <v>71</v>
      </c>
      <c r="E17" s="12" t="s">
        <v>36</v>
      </c>
      <c r="F17" s="12" t="s">
        <v>37</v>
      </c>
      <c r="G17" s="31">
        <v>149</v>
      </c>
      <c r="H17" s="82">
        <v>1.59</v>
      </c>
      <c r="I17" s="83">
        <f t="shared" si="0"/>
        <v>0</v>
      </c>
      <c r="J17" s="84">
        <v>1.391</v>
      </c>
      <c r="K17" s="83">
        <f t="shared" si="1"/>
        <v>0</v>
      </c>
      <c r="L17" s="85">
        <v>1.1919999999999999</v>
      </c>
      <c r="M17" s="86">
        <f t="shared" si="2"/>
        <v>0</v>
      </c>
      <c r="N17" s="12"/>
      <c r="O17" s="86"/>
    </row>
    <row r="18" spans="1:15" ht="75.75" customHeight="1" x14ac:dyDescent="0.25">
      <c r="A18" s="15"/>
      <c r="B18" s="11">
        <v>5</v>
      </c>
      <c r="C18" s="12" t="s">
        <v>10</v>
      </c>
      <c r="D18" s="13" t="s">
        <v>72</v>
      </c>
      <c r="E18" s="12" t="s">
        <v>36</v>
      </c>
      <c r="F18" s="12" t="s">
        <v>37</v>
      </c>
      <c r="G18" s="31">
        <v>149</v>
      </c>
      <c r="H18" s="82">
        <v>1.59</v>
      </c>
      <c r="I18" s="83">
        <f t="shared" si="0"/>
        <v>0</v>
      </c>
      <c r="J18" s="84">
        <v>1.391</v>
      </c>
      <c r="K18" s="83">
        <f t="shared" si="1"/>
        <v>0</v>
      </c>
      <c r="L18" s="85">
        <v>1.1919999999999999</v>
      </c>
      <c r="M18" s="86">
        <f t="shared" si="2"/>
        <v>0</v>
      </c>
      <c r="N18" s="12"/>
      <c r="O18" s="86"/>
    </row>
    <row r="19" spans="1:15" ht="75.75" customHeight="1" x14ac:dyDescent="0.25">
      <c r="A19" s="15"/>
      <c r="B19" s="11">
        <v>6</v>
      </c>
      <c r="C19" s="12" t="s">
        <v>11</v>
      </c>
      <c r="D19" s="13" t="s">
        <v>73</v>
      </c>
      <c r="E19" s="12" t="s">
        <v>36</v>
      </c>
      <c r="F19" s="12" t="s">
        <v>37</v>
      </c>
      <c r="G19" s="30">
        <v>206</v>
      </c>
      <c r="H19" s="82">
        <v>2.198</v>
      </c>
      <c r="I19" s="83">
        <f t="shared" si="0"/>
        <v>0</v>
      </c>
      <c r="J19" s="84">
        <v>1.923</v>
      </c>
      <c r="K19" s="83">
        <f t="shared" si="1"/>
        <v>0</v>
      </c>
      <c r="L19" s="85">
        <v>1.6479999999999999</v>
      </c>
      <c r="M19" s="86">
        <f t="shared" si="2"/>
        <v>0</v>
      </c>
      <c r="N19" s="12"/>
      <c r="O19" s="86"/>
    </row>
    <row r="20" spans="1:15" ht="75.75" customHeight="1" x14ac:dyDescent="0.25">
      <c r="A20" s="15"/>
      <c r="B20" s="11">
        <v>7</v>
      </c>
      <c r="C20" s="12" t="s">
        <v>12</v>
      </c>
      <c r="D20" s="13" t="s">
        <v>77</v>
      </c>
      <c r="E20" s="12" t="s">
        <v>36</v>
      </c>
      <c r="F20" s="12" t="s">
        <v>37</v>
      </c>
      <c r="G20" s="30">
        <v>206</v>
      </c>
      <c r="H20" s="82">
        <v>2.198</v>
      </c>
      <c r="I20" s="83">
        <f t="shared" si="0"/>
        <v>0</v>
      </c>
      <c r="J20" s="84">
        <v>1.923</v>
      </c>
      <c r="K20" s="83">
        <f t="shared" si="1"/>
        <v>0</v>
      </c>
      <c r="L20" s="85">
        <v>1.6479999999999999</v>
      </c>
      <c r="M20" s="86">
        <f t="shared" si="2"/>
        <v>0</v>
      </c>
      <c r="N20" s="12"/>
      <c r="O20" s="86"/>
    </row>
    <row r="21" spans="1:15" ht="75.75" customHeight="1" x14ac:dyDescent="0.25">
      <c r="A21" s="15"/>
      <c r="B21" s="11">
        <v>8</v>
      </c>
      <c r="C21" s="12" t="s">
        <v>13</v>
      </c>
      <c r="D21" s="13" t="s">
        <v>78</v>
      </c>
      <c r="E21" s="12" t="s">
        <v>36</v>
      </c>
      <c r="F21" s="12" t="s">
        <v>37</v>
      </c>
      <c r="G21" s="30">
        <v>206</v>
      </c>
      <c r="H21" s="82">
        <v>2.198</v>
      </c>
      <c r="I21" s="83">
        <f t="shared" si="0"/>
        <v>0</v>
      </c>
      <c r="J21" s="84">
        <v>1.923</v>
      </c>
      <c r="K21" s="83">
        <f t="shared" si="1"/>
        <v>0</v>
      </c>
      <c r="L21" s="85">
        <v>1.6479999999999999</v>
      </c>
      <c r="M21" s="86">
        <f t="shared" si="2"/>
        <v>0</v>
      </c>
      <c r="N21" s="12"/>
      <c r="O21" s="86"/>
    </row>
    <row r="22" spans="1:15" ht="75.75" customHeight="1" x14ac:dyDescent="0.25">
      <c r="A22" s="15"/>
      <c r="B22" s="11">
        <v>9</v>
      </c>
      <c r="C22" s="12" t="s">
        <v>14</v>
      </c>
      <c r="D22" s="13" t="s">
        <v>79</v>
      </c>
      <c r="E22" s="12" t="s">
        <v>36</v>
      </c>
      <c r="F22" s="12" t="s">
        <v>37</v>
      </c>
      <c r="G22" s="31">
        <v>149</v>
      </c>
      <c r="H22" s="82">
        <v>1.59</v>
      </c>
      <c r="I22" s="83">
        <f t="shared" si="0"/>
        <v>0</v>
      </c>
      <c r="J22" s="84">
        <v>1.391</v>
      </c>
      <c r="K22" s="83">
        <f t="shared" si="1"/>
        <v>0</v>
      </c>
      <c r="L22" s="85">
        <v>1.1919999999999999</v>
      </c>
      <c r="M22" s="86">
        <f t="shared" si="2"/>
        <v>0</v>
      </c>
      <c r="N22" s="12"/>
      <c r="O22" s="86"/>
    </row>
    <row r="23" spans="1:15" ht="75.75" customHeight="1" x14ac:dyDescent="0.25">
      <c r="A23" s="15"/>
      <c r="B23" s="11">
        <v>10</v>
      </c>
      <c r="C23" s="12" t="s">
        <v>15</v>
      </c>
      <c r="D23" s="13" t="s">
        <v>80</v>
      </c>
      <c r="E23" s="12" t="s">
        <v>36</v>
      </c>
      <c r="F23" s="12" t="s">
        <v>37</v>
      </c>
      <c r="G23" s="30">
        <v>206</v>
      </c>
      <c r="H23" s="82">
        <v>2.198</v>
      </c>
      <c r="I23" s="83">
        <f t="shared" si="0"/>
        <v>0</v>
      </c>
      <c r="J23" s="84">
        <v>1.923</v>
      </c>
      <c r="K23" s="83">
        <f t="shared" si="1"/>
        <v>0</v>
      </c>
      <c r="L23" s="85">
        <v>1.6479999999999999</v>
      </c>
      <c r="M23" s="86">
        <f t="shared" si="2"/>
        <v>0</v>
      </c>
      <c r="N23" s="12"/>
      <c r="O23" s="86"/>
    </row>
    <row r="24" spans="1:15" ht="75.75" customHeight="1" x14ac:dyDescent="0.25">
      <c r="A24" s="15"/>
      <c r="B24" s="11">
        <v>11</v>
      </c>
      <c r="C24" s="12" t="s">
        <v>17</v>
      </c>
      <c r="D24" s="13" t="s">
        <v>81</v>
      </c>
      <c r="E24" s="12" t="s">
        <v>36</v>
      </c>
      <c r="F24" s="12" t="s">
        <v>37</v>
      </c>
      <c r="G24" s="31">
        <v>149</v>
      </c>
      <c r="H24" s="82">
        <v>1.59</v>
      </c>
      <c r="I24" s="83">
        <f t="shared" si="0"/>
        <v>0</v>
      </c>
      <c r="J24" s="84">
        <v>1.391</v>
      </c>
      <c r="K24" s="83">
        <f t="shared" si="1"/>
        <v>0</v>
      </c>
      <c r="L24" s="85">
        <v>1.1919999999999999</v>
      </c>
      <c r="M24" s="86">
        <f t="shared" si="2"/>
        <v>0</v>
      </c>
      <c r="N24" s="12"/>
      <c r="O24" s="86"/>
    </row>
    <row r="25" spans="1:15" ht="75.75" customHeight="1" x14ac:dyDescent="0.25">
      <c r="A25" s="15"/>
      <c r="B25" s="11">
        <v>12</v>
      </c>
      <c r="C25" s="12" t="s">
        <v>18</v>
      </c>
      <c r="D25" s="13" t="s">
        <v>82</v>
      </c>
      <c r="E25" s="12" t="s">
        <v>36</v>
      </c>
      <c r="F25" s="12" t="s">
        <v>37</v>
      </c>
      <c r="G25" s="30">
        <v>206</v>
      </c>
      <c r="H25" s="82">
        <v>2.198</v>
      </c>
      <c r="I25" s="83">
        <f t="shared" si="0"/>
        <v>0</v>
      </c>
      <c r="J25" s="84">
        <v>1.923</v>
      </c>
      <c r="K25" s="83">
        <f t="shared" si="1"/>
        <v>0</v>
      </c>
      <c r="L25" s="85">
        <v>1.6479999999999999</v>
      </c>
      <c r="M25" s="86">
        <f t="shared" si="2"/>
        <v>0</v>
      </c>
      <c r="N25" s="12"/>
      <c r="O25" s="86"/>
    </row>
    <row r="26" spans="1:15" ht="75.75" customHeight="1" x14ac:dyDescent="0.25">
      <c r="A26" s="15"/>
      <c r="B26" s="11">
        <v>13</v>
      </c>
      <c r="C26" s="12" t="s">
        <v>19</v>
      </c>
      <c r="D26" s="13" t="s">
        <v>83</v>
      </c>
      <c r="E26" s="12" t="s">
        <v>36</v>
      </c>
      <c r="F26" s="12" t="s">
        <v>37</v>
      </c>
      <c r="G26" s="31">
        <v>149</v>
      </c>
      <c r="H26" s="82">
        <v>1.59</v>
      </c>
      <c r="I26" s="83">
        <f t="shared" si="0"/>
        <v>0</v>
      </c>
      <c r="J26" s="84">
        <v>1.391</v>
      </c>
      <c r="K26" s="83">
        <f t="shared" si="1"/>
        <v>0</v>
      </c>
      <c r="L26" s="85">
        <v>1.1919999999999999</v>
      </c>
      <c r="M26" s="86">
        <f t="shared" si="2"/>
        <v>0</v>
      </c>
      <c r="N26" s="12"/>
      <c r="O26" s="86"/>
    </row>
    <row r="27" spans="1:15" ht="75.75" customHeight="1" x14ac:dyDescent="0.25">
      <c r="A27" s="15"/>
      <c r="B27" s="11">
        <v>14</v>
      </c>
      <c r="C27" s="12" t="s">
        <v>20</v>
      </c>
      <c r="D27" s="13" t="s">
        <v>76</v>
      </c>
      <c r="E27" s="12" t="s">
        <v>36</v>
      </c>
      <c r="F27" s="12" t="s">
        <v>37</v>
      </c>
      <c r="G27" s="30">
        <v>206</v>
      </c>
      <c r="H27" s="82">
        <v>2.198</v>
      </c>
      <c r="I27" s="83">
        <f t="shared" si="0"/>
        <v>0</v>
      </c>
      <c r="J27" s="84">
        <v>1.923</v>
      </c>
      <c r="K27" s="83">
        <f t="shared" si="1"/>
        <v>0</v>
      </c>
      <c r="L27" s="85">
        <v>1.6479999999999999</v>
      </c>
      <c r="M27" s="86">
        <f t="shared" si="2"/>
        <v>0</v>
      </c>
      <c r="N27" s="12"/>
      <c r="O27" s="86"/>
    </row>
    <row r="28" spans="1:15" ht="75.75" customHeight="1" x14ac:dyDescent="0.25">
      <c r="A28" s="15"/>
      <c r="B28" s="11">
        <v>15</v>
      </c>
      <c r="C28" s="12" t="s">
        <v>23</v>
      </c>
      <c r="D28" s="13" t="s">
        <v>84</v>
      </c>
      <c r="E28" s="12" t="s">
        <v>36</v>
      </c>
      <c r="F28" s="12" t="s">
        <v>37</v>
      </c>
      <c r="G28" s="30">
        <v>206</v>
      </c>
      <c r="H28" s="82">
        <v>2.198</v>
      </c>
      <c r="I28" s="83">
        <f t="shared" si="0"/>
        <v>0</v>
      </c>
      <c r="J28" s="84">
        <v>1.923</v>
      </c>
      <c r="K28" s="83">
        <f t="shared" si="1"/>
        <v>0</v>
      </c>
      <c r="L28" s="85">
        <v>1.6479999999999999</v>
      </c>
      <c r="M28" s="86">
        <f t="shared" si="2"/>
        <v>0</v>
      </c>
      <c r="N28" s="12"/>
      <c r="O28" s="86"/>
    </row>
    <row r="29" spans="1:15" ht="75.75" customHeight="1" x14ac:dyDescent="0.25">
      <c r="A29" s="15"/>
      <c r="B29" s="11">
        <v>16</v>
      </c>
      <c r="C29" s="12" t="s">
        <v>24</v>
      </c>
      <c r="D29" s="13"/>
      <c r="E29" s="12" t="s">
        <v>36</v>
      </c>
      <c r="F29" s="12" t="s">
        <v>37</v>
      </c>
      <c r="G29" s="31">
        <v>149</v>
      </c>
      <c r="H29" s="82">
        <v>1.59</v>
      </c>
      <c r="I29" s="83">
        <f t="shared" si="0"/>
        <v>0</v>
      </c>
      <c r="J29" s="84">
        <v>1.391</v>
      </c>
      <c r="K29" s="83">
        <f t="shared" si="1"/>
        <v>0</v>
      </c>
      <c r="L29" s="85">
        <v>1.1919999999999999</v>
      </c>
      <c r="M29" s="86">
        <f t="shared" si="2"/>
        <v>0</v>
      </c>
      <c r="N29" s="12"/>
      <c r="O29" s="86"/>
    </row>
    <row r="30" spans="1:15" ht="75.75" customHeight="1" x14ac:dyDescent="0.25">
      <c r="A30" s="15"/>
      <c r="B30" s="11">
        <v>17</v>
      </c>
      <c r="C30" s="12" t="s">
        <v>25</v>
      </c>
      <c r="D30" s="13" t="s">
        <v>85</v>
      </c>
      <c r="E30" s="12" t="s">
        <v>36</v>
      </c>
      <c r="F30" s="12" t="s">
        <v>37</v>
      </c>
      <c r="G30" s="31">
        <v>149</v>
      </c>
      <c r="H30" s="82">
        <v>1.59</v>
      </c>
      <c r="I30" s="83">
        <f t="shared" si="0"/>
        <v>0</v>
      </c>
      <c r="J30" s="84">
        <v>1.391</v>
      </c>
      <c r="K30" s="83">
        <f t="shared" si="1"/>
        <v>0</v>
      </c>
      <c r="L30" s="85">
        <v>1.1919999999999999</v>
      </c>
      <c r="M30" s="86">
        <f t="shared" si="2"/>
        <v>0</v>
      </c>
      <c r="N30" s="12"/>
      <c r="O30" s="86"/>
    </row>
    <row r="31" spans="1:15" ht="75.75" customHeight="1" x14ac:dyDescent="0.25">
      <c r="A31" s="15"/>
      <c r="B31" s="11">
        <v>18</v>
      </c>
      <c r="C31" s="12" t="s">
        <v>26</v>
      </c>
      <c r="D31" s="13" t="s">
        <v>86</v>
      </c>
      <c r="E31" s="12" t="s">
        <v>36</v>
      </c>
      <c r="F31" s="12" t="s">
        <v>37</v>
      </c>
      <c r="G31" s="30">
        <v>206</v>
      </c>
      <c r="H31" s="82">
        <v>2.198</v>
      </c>
      <c r="I31" s="83">
        <f t="shared" si="0"/>
        <v>0</v>
      </c>
      <c r="J31" s="84">
        <v>1.923</v>
      </c>
      <c r="K31" s="83">
        <f t="shared" si="1"/>
        <v>0</v>
      </c>
      <c r="L31" s="85">
        <v>1.6479999999999999</v>
      </c>
      <c r="M31" s="86">
        <f t="shared" si="2"/>
        <v>0</v>
      </c>
      <c r="N31" s="12"/>
      <c r="O31" s="86"/>
    </row>
    <row r="32" spans="1:15" ht="75.75" customHeight="1" x14ac:dyDescent="0.25">
      <c r="A32" s="15"/>
      <c r="B32" s="11">
        <v>19</v>
      </c>
      <c r="C32" s="12" t="s">
        <v>16</v>
      </c>
      <c r="D32" s="13" t="s">
        <v>101</v>
      </c>
      <c r="E32" s="12" t="s">
        <v>36</v>
      </c>
      <c r="F32" s="12" t="s">
        <v>37</v>
      </c>
      <c r="G32" s="30">
        <v>206</v>
      </c>
      <c r="H32" s="82">
        <v>2.198</v>
      </c>
      <c r="I32" s="83">
        <f t="shared" si="0"/>
        <v>0</v>
      </c>
      <c r="J32" s="84">
        <v>1.923</v>
      </c>
      <c r="K32" s="83">
        <f t="shared" si="1"/>
        <v>0</v>
      </c>
      <c r="L32" s="85">
        <v>1.6479999999999999</v>
      </c>
      <c r="M32" s="86">
        <f t="shared" si="2"/>
        <v>0</v>
      </c>
      <c r="N32" s="12"/>
      <c r="O32" s="86"/>
    </row>
    <row r="33" spans="1:15" ht="75.75" customHeight="1" x14ac:dyDescent="0.25">
      <c r="A33" s="15"/>
      <c r="B33" s="11">
        <v>20</v>
      </c>
      <c r="C33" s="12" t="s">
        <v>21</v>
      </c>
      <c r="D33" s="13" t="s">
        <v>87</v>
      </c>
      <c r="E33" s="12" t="s">
        <v>36</v>
      </c>
      <c r="F33" s="12" t="s">
        <v>37</v>
      </c>
      <c r="G33" s="30">
        <v>206</v>
      </c>
      <c r="H33" s="82">
        <v>2.198</v>
      </c>
      <c r="I33" s="83">
        <f t="shared" si="0"/>
        <v>0</v>
      </c>
      <c r="J33" s="84">
        <v>1.923</v>
      </c>
      <c r="K33" s="83">
        <f t="shared" si="1"/>
        <v>0</v>
      </c>
      <c r="L33" s="85">
        <v>1.6479999999999999</v>
      </c>
      <c r="M33" s="86">
        <f t="shared" si="2"/>
        <v>0</v>
      </c>
      <c r="N33" s="12"/>
      <c r="O33" s="86"/>
    </row>
    <row r="34" spans="1:15" ht="75.75" customHeight="1" x14ac:dyDescent="0.25">
      <c r="A34" s="15"/>
      <c r="B34" s="11">
        <v>21</v>
      </c>
      <c r="C34" s="12" t="s">
        <v>22</v>
      </c>
      <c r="D34" s="13" t="s">
        <v>93</v>
      </c>
      <c r="E34" s="12" t="s">
        <v>36</v>
      </c>
      <c r="F34" s="12" t="s">
        <v>37</v>
      </c>
      <c r="G34" s="30">
        <v>206</v>
      </c>
      <c r="H34" s="82">
        <v>2.198</v>
      </c>
      <c r="I34" s="83">
        <f t="shared" si="0"/>
        <v>0</v>
      </c>
      <c r="J34" s="84">
        <v>1.923</v>
      </c>
      <c r="K34" s="83">
        <f t="shared" si="1"/>
        <v>0</v>
      </c>
      <c r="L34" s="85">
        <v>1.6479999999999999</v>
      </c>
      <c r="M34" s="86">
        <f t="shared" si="2"/>
        <v>0</v>
      </c>
      <c r="N34" s="12"/>
      <c r="O34" s="86"/>
    </row>
    <row r="35" spans="1:15" ht="75.75" customHeight="1" x14ac:dyDescent="0.25">
      <c r="A35" s="15"/>
      <c r="B35" s="11">
        <v>22</v>
      </c>
      <c r="C35" s="12" t="s">
        <v>27</v>
      </c>
      <c r="D35" s="13" t="s">
        <v>100</v>
      </c>
      <c r="E35" s="12" t="s">
        <v>36</v>
      </c>
      <c r="F35" s="12" t="s">
        <v>37</v>
      </c>
      <c r="G35" s="30">
        <v>206</v>
      </c>
      <c r="H35" s="82">
        <v>2.198</v>
      </c>
      <c r="I35" s="83">
        <f t="shared" si="0"/>
        <v>0</v>
      </c>
      <c r="J35" s="84">
        <v>1.923</v>
      </c>
      <c r="K35" s="83">
        <f t="shared" si="1"/>
        <v>0</v>
      </c>
      <c r="L35" s="85">
        <v>1.6479999999999999</v>
      </c>
      <c r="M35" s="86">
        <f t="shared" si="2"/>
        <v>0</v>
      </c>
      <c r="N35" s="12"/>
      <c r="O35" s="86"/>
    </row>
    <row r="36" spans="1:15" ht="75.75" customHeight="1" x14ac:dyDescent="0.25">
      <c r="A36" s="15"/>
      <c r="B36" s="11">
        <v>23</v>
      </c>
      <c r="C36" s="12" t="s">
        <v>28</v>
      </c>
      <c r="D36" s="13" t="s">
        <v>99</v>
      </c>
      <c r="E36" s="12" t="s">
        <v>36</v>
      </c>
      <c r="F36" s="12" t="s">
        <v>37</v>
      </c>
      <c r="G36" s="31">
        <v>149</v>
      </c>
      <c r="H36" s="82">
        <v>1.59</v>
      </c>
      <c r="I36" s="83">
        <f t="shared" si="0"/>
        <v>0</v>
      </c>
      <c r="J36" s="84">
        <v>1.391</v>
      </c>
      <c r="K36" s="83">
        <f t="shared" si="1"/>
        <v>0</v>
      </c>
      <c r="L36" s="85">
        <v>1.1919999999999999</v>
      </c>
      <c r="M36" s="86">
        <f t="shared" si="2"/>
        <v>0</v>
      </c>
      <c r="N36" s="12"/>
      <c r="O36" s="86"/>
    </row>
    <row r="37" spans="1:15" ht="75.75" customHeight="1" x14ac:dyDescent="0.25">
      <c r="A37" s="15"/>
      <c r="B37" s="11">
        <v>24</v>
      </c>
      <c r="C37" s="12" t="s">
        <v>29</v>
      </c>
      <c r="D37" s="13" t="s">
        <v>88</v>
      </c>
      <c r="E37" s="12" t="s">
        <v>36</v>
      </c>
      <c r="F37" s="12" t="s">
        <v>37</v>
      </c>
      <c r="G37" s="31">
        <v>149</v>
      </c>
      <c r="H37" s="82">
        <v>1.59</v>
      </c>
      <c r="I37" s="83">
        <f t="shared" si="0"/>
        <v>0</v>
      </c>
      <c r="J37" s="84">
        <v>1.391</v>
      </c>
      <c r="K37" s="83">
        <f t="shared" si="1"/>
        <v>0</v>
      </c>
      <c r="L37" s="85">
        <v>1.1919999999999999</v>
      </c>
      <c r="M37" s="86">
        <f t="shared" si="2"/>
        <v>0</v>
      </c>
      <c r="N37" s="12"/>
      <c r="O37" s="86"/>
    </row>
    <row r="38" spans="1:15" ht="75.75" customHeight="1" x14ac:dyDescent="0.25">
      <c r="A38" s="15"/>
      <c r="B38" s="11">
        <v>25</v>
      </c>
      <c r="C38" s="12" t="s">
        <v>30</v>
      </c>
      <c r="D38" s="19" t="s">
        <v>67</v>
      </c>
      <c r="E38" s="12" t="s">
        <v>36</v>
      </c>
      <c r="F38" s="12" t="s">
        <v>37</v>
      </c>
      <c r="G38" s="31">
        <v>149</v>
      </c>
      <c r="H38" s="82">
        <v>1.59</v>
      </c>
      <c r="I38" s="83">
        <f t="shared" si="0"/>
        <v>0</v>
      </c>
      <c r="J38" s="84">
        <v>1.391</v>
      </c>
      <c r="K38" s="83">
        <f t="shared" si="1"/>
        <v>0</v>
      </c>
      <c r="L38" s="85">
        <v>1.1919999999999999</v>
      </c>
      <c r="M38" s="86">
        <f t="shared" si="2"/>
        <v>0</v>
      </c>
      <c r="N38" s="12"/>
      <c r="O38" s="86"/>
    </row>
    <row r="39" spans="1:15" ht="75.75" customHeight="1" x14ac:dyDescent="0.25">
      <c r="A39" s="15"/>
      <c r="B39" s="11">
        <v>26</v>
      </c>
      <c r="C39" s="12" t="s">
        <v>31</v>
      </c>
      <c r="D39" s="19" t="s">
        <v>65</v>
      </c>
      <c r="E39" s="12" t="s">
        <v>36</v>
      </c>
      <c r="F39" s="12" t="s">
        <v>37</v>
      </c>
      <c r="G39" s="31">
        <v>149</v>
      </c>
      <c r="H39" s="82">
        <v>1.59</v>
      </c>
      <c r="I39" s="83">
        <f t="shared" si="0"/>
        <v>0</v>
      </c>
      <c r="J39" s="84">
        <v>1.391</v>
      </c>
      <c r="K39" s="83">
        <f t="shared" si="1"/>
        <v>0</v>
      </c>
      <c r="L39" s="85">
        <v>1.1919999999999999</v>
      </c>
      <c r="M39" s="86">
        <f t="shared" si="2"/>
        <v>0</v>
      </c>
      <c r="N39" s="12"/>
      <c r="O39" s="86"/>
    </row>
    <row r="40" spans="1:15" ht="75.75" customHeight="1" x14ac:dyDescent="0.25">
      <c r="A40" s="15"/>
      <c r="B40" s="11">
        <v>27</v>
      </c>
      <c r="C40" s="12" t="s">
        <v>32</v>
      </c>
      <c r="D40" s="13" t="s">
        <v>75</v>
      </c>
      <c r="E40" s="12" t="s">
        <v>36</v>
      </c>
      <c r="F40" s="12" t="s">
        <v>37</v>
      </c>
      <c r="G40" s="30">
        <v>206</v>
      </c>
      <c r="H40" s="82">
        <v>2.198</v>
      </c>
      <c r="I40" s="83">
        <f t="shared" si="0"/>
        <v>0</v>
      </c>
      <c r="J40" s="84">
        <v>1.923</v>
      </c>
      <c r="K40" s="83">
        <f t="shared" si="1"/>
        <v>0</v>
      </c>
      <c r="L40" s="85">
        <v>1.6479999999999999</v>
      </c>
      <c r="M40" s="86">
        <f t="shared" si="2"/>
        <v>0</v>
      </c>
      <c r="N40" s="12"/>
      <c r="O40" s="86"/>
    </row>
    <row r="41" spans="1:15" ht="75.75" customHeight="1" x14ac:dyDescent="0.25">
      <c r="A41" s="15"/>
      <c r="B41" s="11">
        <v>28</v>
      </c>
      <c r="C41" s="12" t="s">
        <v>33</v>
      </c>
      <c r="D41" s="13" t="s">
        <v>144</v>
      </c>
      <c r="E41" s="12" t="s">
        <v>36</v>
      </c>
      <c r="F41" s="12" t="s">
        <v>37</v>
      </c>
      <c r="G41" s="31">
        <v>149</v>
      </c>
      <c r="H41" s="82">
        <v>1.59</v>
      </c>
      <c r="I41" s="83">
        <f t="shared" si="0"/>
        <v>0</v>
      </c>
      <c r="J41" s="84">
        <v>1.391</v>
      </c>
      <c r="K41" s="83">
        <f t="shared" si="1"/>
        <v>0</v>
      </c>
      <c r="L41" s="85">
        <v>1.1919999999999999</v>
      </c>
      <c r="M41" s="86">
        <f t="shared" si="2"/>
        <v>0</v>
      </c>
      <c r="N41" s="12"/>
      <c r="O41" s="86"/>
    </row>
    <row r="42" spans="1:15" ht="75.75" customHeight="1" x14ac:dyDescent="0.25">
      <c r="A42" s="15"/>
      <c r="B42" s="11">
        <v>29</v>
      </c>
      <c r="C42" s="12" t="s">
        <v>34</v>
      </c>
      <c r="D42" s="13" t="s">
        <v>90</v>
      </c>
      <c r="E42" s="12" t="s">
        <v>36</v>
      </c>
      <c r="F42" s="12" t="s">
        <v>37</v>
      </c>
      <c r="G42" s="30">
        <v>206</v>
      </c>
      <c r="H42" s="82">
        <v>2.198</v>
      </c>
      <c r="I42" s="83">
        <f t="shared" si="0"/>
        <v>0</v>
      </c>
      <c r="J42" s="84">
        <v>1.923</v>
      </c>
      <c r="K42" s="83">
        <f t="shared" si="1"/>
        <v>0</v>
      </c>
      <c r="L42" s="85">
        <v>1.6479999999999999</v>
      </c>
      <c r="M42" s="86">
        <f t="shared" si="2"/>
        <v>0</v>
      </c>
      <c r="N42" s="12"/>
      <c r="O42" s="86"/>
    </row>
    <row r="43" spans="1:15" ht="75.75" customHeight="1" x14ac:dyDescent="0.25">
      <c r="A43" s="15"/>
      <c r="B43" s="11">
        <v>30</v>
      </c>
      <c r="C43" s="12" t="s">
        <v>108</v>
      </c>
      <c r="D43" s="13" t="s">
        <v>143</v>
      </c>
      <c r="E43" s="12" t="s">
        <v>36</v>
      </c>
      <c r="F43" s="12" t="s">
        <v>37</v>
      </c>
      <c r="G43" s="31">
        <v>149</v>
      </c>
      <c r="H43" s="82">
        <v>1.59</v>
      </c>
      <c r="I43" s="83">
        <f t="shared" si="0"/>
        <v>0</v>
      </c>
      <c r="J43" s="84">
        <v>1.391</v>
      </c>
      <c r="K43" s="83">
        <f t="shared" si="1"/>
        <v>0</v>
      </c>
      <c r="L43" s="85">
        <v>1.1919999999999999</v>
      </c>
      <c r="M43" s="86">
        <f t="shared" si="2"/>
        <v>0</v>
      </c>
      <c r="N43" s="12"/>
      <c r="O43" s="86"/>
    </row>
    <row r="44" spans="1:15" ht="75.75" customHeight="1" x14ac:dyDescent="0.25">
      <c r="A44" s="15"/>
      <c r="B44" s="11">
        <v>31</v>
      </c>
      <c r="C44" s="12" t="s">
        <v>109</v>
      </c>
      <c r="D44" s="13" t="s">
        <v>145</v>
      </c>
      <c r="E44" s="12" t="s">
        <v>36</v>
      </c>
      <c r="F44" s="12" t="s">
        <v>37</v>
      </c>
      <c r="G44" s="31">
        <v>149</v>
      </c>
      <c r="H44" s="82">
        <v>1.59</v>
      </c>
      <c r="I44" s="83">
        <f t="shared" si="0"/>
        <v>0</v>
      </c>
      <c r="J44" s="84">
        <v>1.391</v>
      </c>
      <c r="K44" s="83">
        <f t="shared" si="1"/>
        <v>0</v>
      </c>
      <c r="L44" s="85">
        <v>1.1919999999999999</v>
      </c>
      <c r="M44" s="86">
        <f t="shared" si="2"/>
        <v>0</v>
      </c>
      <c r="N44" s="12"/>
      <c r="O44" s="86"/>
    </row>
    <row r="45" spans="1:15" ht="75.75" customHeight="1" x14ac:dyDescent="0.25">
      <c r="A45" s="15"/>
      <c r="B45" s="11">
        <v>32</v>
      </c>
      <c r="C45" s="12" t="s">
        <v>110</v>
      </c>
      <c r="D45" s="13" t="s">
        <v>146</v>
      </c>
      <c r="E45" s="12" t="s">
        <v>36</v>
      </c>
      <c r="F45" s="12" t="s">
        <v>37</v>
      </c>
      <c r="G45" s="30">
        <v>206</v>
      </c>
      <c r="H45" s="82">
        <v>2.198</v>
      </c>
      <c r="I45" s="83">
        <f t="shared" si="0"/>
        <v>0</v>
      </c>
      <c r="J45" s="84">
        <v>1.923</v>
      </c>
      <c r="K45" s="83">
        <f t="shared" si="1"/>
        <v>0</v>
      </c>
      <c r="L45" s="85">
        <v>1.6479999999999999</v>
      </c>
      <c r="M45" s="86">
        <f t="shared" si="2"/>
        <v>0</v>
      </c>
      <c r="N45" s="12"/>
      <c r="O45" s="86"/>
    </row>
    <row r="46" spans="1:15" s="8" customFormat="1" ht="23.25" customHeight="1" x14ac:dyDescent="0.3">
      <c r="A46" s="53" t="s">
        <v>38</v>
      </c>
      <c r="B46" s="91"/>
      <c r="C46" s="91"/>
      <c r="D46" s="91"/>
      <c r="E46" s="91"/>
      <c r="F46" s="91"/>
      <c r="G46" s="90"/>
      <c r="H46" s="90"/>
      <c r="I46" s="90"/>
      <c r="J46" s="90"/>
      <c r="K46" s="90"/>
      <c r="L46" s="90"/>
      <c r="M46" s="90"/>
      <c r="N46" s="35"/>
      <c r="O46" s="90"/>
    </row>
    <row r="47" spans="1:15" ht="75.75" customHeight="1" x14ac:dyDescent="0.25">
      <c r="A47" s="10"/>
      <c r="B47" s="16">
        <v>1</v>
      </c>
      <c r="C47" s="17" t="s">
        <v>29</v>
      </c>
      <c r="D47" s="20" t="s">
        <v>64</v>
      </c>
      <c r="E47" s="17" t="s">
        <v>49</v>
      </c>
      <c r="F47" s="17" t="s">
        <v>37</v>
      </c>
      <c r="G47" s="31">
        <v>149</v>
      </c>
      <c r="H47" s="82">
        <v>1.59</v>
      </c>
      <c r="I47" s="83">
        <f t="shared" si="0"/>
        <v>0</v>
      </c>
      <c r="J47" s="84">
        <v>1.391</v>
      </c>
      <c r="K47" s="83">
        <f t="shared" si="1"/>
        <v>0</v>
      </c>
      <c r="L47" s="85">
        <v>1.1919999999999999</v>
      </c>
      <c r="M47" s="86">
        <f t="shared" si="2"/>
        <v>0</v>
      </c>
      <c r="N47" s="17"/>
      <c r="O47" s="86"/>
    </row>
    <row r="48" spans="1:15" ht="75.75" customHeight="1" x14ac:dyDescent="0.25">
      <c r="A48" s="15"/>
      <c r="B48" s="11">
        <v>2</v>
      </c>
      <c r="C48" s="12" t="s">
        <v>30</v>
      </c>
      <c r="D48" s="19" t="s">
        <v>67</v>
      </c>
      <c r="E48" s="12" t="s">
        <v>49</v>
      </c>
      <c r="F48" s="12" t="s">
        <v>37</v>
      </c>
      <c r="G48" s="31">
        <v>149</v>
      </c>
      <c r="H48" s="82">
        <v>1.59</v>
      </c>
      <c r="I48" s="83">
        <f t="shared" si="0"/>
        <v>0</v>
      </c>
      <c r="J48" s="84">
        <v>1.391</v>
      </c>
      <c r="K48" s="83">
        <f t="shared" si="1"/>
        <v>0</v>
      </c>
      <c r="L48" s="85">
        <v>1.1919999999999999</v>
      </c>
      <c r="M48" s="86">
        <f t="shared" si="2"/>
        <v>0</v>
      </c>
      <c r="N48" s="12"/>
      <c r="O48" s="86"/>
    </row>
    <row r="49" spans="1:15" ht="75.75" customHeight="1" x14ac:dyDescent="0.25">
      <c r="A49" s="15"/>
      <c r="B49" s="11">
        <v>3</v>
      </c>
      <c r="C49" s="12" t="s">
        <v>31</v>
      </c>
      <c r="D49" s="19" t="s">
        <v>65</v>
      </c>
      <c r="E49" s="12" t="s">
        <v>49</v>
      </c>
      <c r="F49" s="12" t="s">
        <v>37</v>
      </c>
      <c r="G49" s="31">
        <v>149</v>
      </c>
      <c r="H49" s="82">
        <v>1.59</v>
      </c>
      <c r="I49" s="83">
        <f t="shared" ref="I49:I112" si="3">H49*O49</f>
        <v>0</v>
      </c>
      <c r="J49" s="84">
        <v>1.391</v>
      </c>
      <c r="K49" s="83">
        <f t="shared" ref="K49:K112" si="4">J49*O49</f>
        <v>0</v>
      </c>
      <c r="L49" s="85">
        <v>1.1919999999999999</v>
      </c>
      <c r="M49" s="86">
        <f t="shared" ref="M49:M112" si="5">L49*O49</f>
        <v>0</v>
      </c>
      <c r="N49" s="12"/>
      <c r="O49" s="86"/>
    </row>
    <row r="50" spans="1:15" ht="75.75" customHeight="1" x14ac:dyDescent="0.25">
      <c r="A50" s="15"/>
      <c r="B50" s="11">
        <v>4</v>
      </c>
      <c r="C50" s="12" t="s">
        <v>39</v>
      </c>
      <c r="D50" s="19" t="s">
        <v>66</v>
      </c>
      <c r="E50" s="12" t="s">
        <v>49</v>
      </c>
      <c r="F50" s="12" t="s">
        <v>37</v>
      </c>
      <c r="G50" s="31">
        <v>149</v>
      </c>
      <c r="H50" s="82">
        <v>1.59</v>
      </c>
      <c r="I50" s="83">
        <f t="shared" si="3"/>
        <v>0</v>
      </c>
      <c r="J50" s="84">
        <v>1.391</v>
      </c>
      <c r="K50" s="83">
        <f t="shared" si="4"/>
        <v>0</v>
      </c>
      <c r="L50" s="85">
        <v>1.1919999999999999</v>
      </c>
      <c r="M50" s="86">
        <f t="shared" si="5"/>
        <v>0</v>
      </c>
      <c r="N50" s="12"/>
      <c r="O50" s="86"/>
    </row>
    <row r="51" spans="1:15" ht="75.75" customHeight="1" x14ac:dyDescent="0.25">
      <c r="A51" s="15"/>
      <c r="B51" s="11">
        <v>5</v>
      </c>
      <c r="C51" s="12" t="s">
        <v>42</v>
      </c>
      <c r="D51" s="13"/>
      <c r="E51" s="12" t="s">
        <v>49</v>
      </c>
      <c r="F51" s="12" t="s">
        <v>37</v>
      </c>
      <c r="G51" s="31">
        <v>149</v>
      </c>
      <c r="H51" s="82">
        <v>1.59</v>
      </c>
      <c r="I51" s="83">
        <f t="shared" si="3"/>
        <v>0</v>
      </c>
      <c r="J51" s="84">
        <v>1.391</v>
      </c>
      <c r="K51" s="83">
        <f t="shared" si="4"/>
        <v>0</v>
      </c>
      <c r="L51" s="85">
        <v>1.1919999999999999</v>
      </c>
      <c r="M51" s="86">
        <f t="shared" si="5"/>
        <v>0</v>
      </c>
      <c r="N51" s="12"/>
      <c r="O51" s="86"/>
    </row>
    <row r="52" spans="1:15" ht="75.75" customHeight="1" x14ac:dyDescent="0.25">
      <c r="A52" s="15"/>
      <c r="B52" s="11">
        <v>22</v>
      </c>
      <c r="C52" s="12" t="s">
        <v>59</v>
      </c>
      <c r="D52" s="13"/>
      <c r="E52" s="12" t="s">
        <v>49</v>
      </c>
      <c r="F52" s="12" t="s">
        <v>107</v>
      </c>
      <c r="G52" s="31"/>
      <c r="H52" s="82">
        <v>1.59</v>
      </c>
      <c r="I52" s="83">
        <f t="shared" si="3"/>
        <v>0</v>
      </c>
      <c r="J52" s="84">
        <v>1.391</v>
      </c>
      <c r="K52" s="83">
        <f t="shared" si="4"/>
        <v>0</v>
      </c>
      <c r="L52" s="85">
        <v>1.1919999999999999</v>
      </c>
      <c r="M52" s="86">
        <f t="shared" si="5"/>
        <v>0</v>
      </c>
      <c r="N52" s="12" t="s">
        <v>89</v>
      </c>
      <c r="O52" s="86"/>
    </row>
    <row r="53" spans="1:15" s="9" customFormat="1" ht="23.25" customHeight="1" x14ac:dyDescent="0.3">
      <c r="A53" s="125"/>
      <c r="B53" s="93"/>
      <c r="C53" s="93"/>
      <c r="D53" s="93"/>
      <c r="E53" s="93"/>
      <c r="F53" s="93"/>
      <c r="G53" s="38"/>
      <c r="H53" s="38"/>
      <c r="I53" s="38"/>
      <c r="J53" s="38"/>
      <c r="K53" s="38"/>
      <c r="L53" s="38"/>
      <c r="M53" s="38"/>
      <c r="N53" s="37"/>
      <c r="O53" s="38"/>
    </row>
    <row r="54" spans="1:15" ht="75.75" customHeight="1" x14ac:dyDescent="0.25">
      <c r="A54" s="10"/>
      <c r="B54" s="16">
        <v>6</v>
      </c>
      <c r="C54" s="17" t="s">
        <v>51</v>
      </c>
      <c r="D54" s="18" t="s">
        <v>102</v>
      </c>
      <c r="E54" s="17" t="s">
        <v>50</v>
      </c>
      <c r="F54" s="17" t="s">
        <v>157</v>
      </c>
      <c r="G54" s="30">
        <v>206</v>
      </c>
      <c r="H54" s="82">
        <v>2.198</v>
      </c>
      <c r="I54" s="83">
        <f t="shared" si="3"/>
        <v>0</v>
      </c>
      <c r="J54" s="84">
        <v>1.923</v>
      </c>
      <c r="K54" s="83">
        <f t="shared" si="4"/>
        <v>0</v>
      </c>
      <c r="L54" s="85">
        <v>1.6479999999999999</v>
      </c>
      <c r="M54" s="86">
        <f t="shared" si="5"/>
        <v>0</v>
      </c>
      <c r="N54" s="17"/>
      <c r="O54" s="86"/>
    </row>
    <row r="55" spans="1:15" ht="75.75" customHeight="1" x14ac:dyDescent="0.25">
      <c r="A55" s="15"/>
      <c r="B55" s="11">
        <v>7</v>
      </c>
      <c r="C55" s="12" t="s">
        <v>29</v>
      </c>
      <c r="D55" s="19" t="s">
        <v>64</v>
      </c>
      <c r="E55" s="12" t="s">
        <v>50</v>
      </c>
      <c r="F55" s="12" t="s">
        <v>37</v>
      </c>
      <c r="G55" s="31">
        <v>149</v>
      </c>
      <c r="H55" s="82">
        <v>1.59</v>
      </c>
      <c r="I55" s="83">
        <f t="shared" si="3"/>
        <v>0</v>
      </c>
      <c r="J55" s="84">
        <v>1.391</v>
      </c>
      <c r="K55" s="83">
        <f t="shared" si="4"/>
        <v>0</v>
      </c>
      <c r="L55" s="85">
        <v>1.1919999999999999</v>
      </c>
      <c r="M55" s="86">
        <f t="shared" si="5"/>
        <v>0</v>
      </c>
      <c r="N55" s="12"/>
      <c r="O55" s="86"/>
    </row>
    <row r="56" spans="1:15" ht="75.75" customHeight="1" x14ac:dyDescent="0.25">
      <c r="A56" s="15"/>
      <c r="B56" s="11">
        <v>8</v>
      </c>
      <c r="C56" s="12" t="s">
        <v>30</v>
      </c>
      <c r="D56" s="19" t="s">
        <v>67</v>
      </c>
      <c r="E56" s="12" t="s">
        <v>50</v>
      </c>
      <c r="F56" s="12" t="s">
        <v>37</v>
      </c>
      <c r="G56" s="31">
        <v>149</v>
      </c>
      <c r="H56" s="82">
        <v>1.59</v>
      </c>
      <c r="I56" s="83">
        <f t="shared" si="3"/>
        <v>0</v>
      </c>
      <c r="J56" s="84">
        <v>1.391</v>
      </c>
      <c r="K56" s="83">
        <f t="shared" si="4"/>
        <v>0</v>
      </c>
      <c r="L56" s="85">
        <v>1.1919999999999999</v>
      </c>
      <c r="M56" s="86">
        <f t="shared" si="5"/>
        <v>0</v>
      </c>
      <c r="N56" s="12"/>
      <c r="O56" s="86"/>
    </row>
    <row r="57" spans="1:15" ht="75.75" customHeight="1" x14ac:dyDescent="0.25">
      <c r="A57" s="15"/>
      <c r="B57" s="11">
        <v>9</v>
      </c>
      <c r="C57" s="12" t="s">
        <v>39</v>
      </c>
      <c r="D57" s="19" t="s">
        <v>66</v>
      </c>
      <c r="E57" s="12" t="s">
        <v>50</v>
      </c>
      <c r="F57" s="12" t="s">
        <v>37</v>
      </c>
      <c r="G57" s="31">
        <v>149</v>
      </c>
      <c r="H57" s="82">
        <v>1.59</v>
      </c>
      <c r="I57" s="83">
        <f t="shared" si="3"/>
        <v>0</v>
      </c>
      <c r="J57" s="84">
        <v>1.391</v>
      </c>
      <c r="K57" s="83">
        <f t="shared" si="4"/>
        <v>0</v>
      </c>
      <c r="L57" s="85">
        <v>1.1919999999999999</v>
      </c>
      <c r="M57" s="86">
        <f t="shared" si="5"/>
        <v>0</v>
      </c>
      <c r="N57" s="12"/>
      <c r="O57" s="86"/>
    </row>
    <row r="58" spans="1:15" ht="75.75" customHeight="1" x14ac:dyDescent="0.25">
      <c r="A58" s="15"/>
      <c r="B58" s="11">
        <v>10</v>
      </c>
      <c r="C58" s="12" t="s">
        <v>31</v>
      </c>
      <c r="D58" s="19" t="s">
        <v>65</v>
      </c>
      <c r="E58" s="12" t="s">
        <v>50</v>
      </c>
      <c r="F58" s="12" t="s">
        <v>37</v>
      </c>
      <c r="G58" s="31">
        <v>149</v>
      </c>
      <c r="H58" s="82">
        <v>1.59</v>
      </c>
      <c r="I58" s="83">
        <f t="shared" si="3"/>
        <v>0</v>
      </c>
      <c r="J58" s="84">
        <v>1.391</v>
      </c>
      <c r="K58" s="83">
        <f t="shared" si="4"/>
        <v>0</v>
      </c>
      <c r="L58" s="85">
        <v>1.1919999999999999</v>
      </c>
      <c r="M58" s="86">
        <f t="shared" si="5"/>
        <v>0</v>
      </c>
      <c r="N58" s="12"/>
      <c r="O58" s="86"/>
    </row>
    <row r="59" spans="1:15" ht="75.75" customHeight="1" x14ac:dyDescent="0.25">
      <c r="A59" s="15"/>
      <c r="B59" s="11">
        <v>11</v>
      </c>
      <c r="C59" s="12" t="s">
        <v>52</v>
      </c>
      <c r="D59" s="13" t="s">
        <v>103</v>
      </c>
      <c r="E59" s="12" t="s">
        <v>50</v>
      </c>
      <c r="F59" s="12" t="s">
        <v>37</v>
      </c>
      <c r="G59" s="30">
        <v>206</v>
      </c>
      <c r="H59" s="82">
        <v>2.198</v>
      </c>
      <c r="I59" s="83">
        <f t="shared" si="3"/>
        <v>0</v>
      </c>
      <c r="J59" s="84">
        <v>1.923</v>
      </c>
      <c r="K59" s="83">
        <f t="shared" si="4"/>
        <v>0</v>
      </c>
      <c r="L59" s="85">
        <v>1.6479999999999999</v>
      </c>
      <c r="M59" s="86">
        <f t="shared" si="5"/>
        <v>0</v>
      </c>
      <c r="N59" s="12"/>
      <c r="O59" s="86"/>
    </row>
    <row r="60" spans="1:15" ht="75.75" customHeight="1" x14ac:dyDescent="0.25">
      <c r="A60" s="15"/>
      <c r="B60" s="11">
        <v>12</v>
      </c>
      <c r="C60" s="12" t="s">
        <v>53</v>
      </c>
      <c r="D60" s="13" t="s">
        <v>105</v>
      </c>
      <c r="E60" s="12" t="s">
        <v>50</v>
      </c>
      <c r="F60" s="12" t="s">
        <v>37</v>
      </c>
      <c r="G60" s="30">
        <v>206</v>
      </c>
      <c r="H60" s="82">
        <v>2.198</v>
      </c>
      <c r="I60" s="83">
        <f t="shared" si="3"/>
        <v>0</v>
      </c>
      <c r="J60" s="84">
        <v>1.923</v>
      </c>
      <c r="K60" s="83">
        <f t="shared" si="4"/>
        <v>0</v>
      </c>
      <c r="L60" s="85">
        <v>1.6479999999999999</v>
      </c>
      <c r="M60" s="86">
        <f t="shared" si="5"/>
        <v>0</v>
      </c>
      <c r="N60" s="12"/>
      <c r="O60" s="86"/>
    </row>
    <row r="61" spans="1:15" ht="75.75" customHeight="1" x14ac:dyDescent="0.25">
      <c r="A61" s="15"/>
      <c r="B61" s="11">
        <v>13</v>
      </c>
      <c r="C61" s="12" t="s">
        <v>54</v>
      </c>
      <c r="D61" s="13" t="s">
        <v>104</v>
      </c>
      <c r="E61" s="12" t="s">
        <v>50</v>
      </c>
      <c r="F61" s="12" t="s">
        <v>37</v>
      </c>
      <c r="G61" s="30">
        <v>206</v>
      </c>
      <c r="H61" s="82">
        <v>2.198</v>
      </c>
      <c r="I61" s="83">
        <f t="shared" si="3"/>
        <v>0</v>
      </c>
      <c r="J61" s="84">
        <v>1.923</v>
      </c>
      <c r="K61" s="83">
        <f t="shared" si="4"/>
        <v>0</v>
      </c>
      <c r="L61" s="85">
        <v>1.6479999999999999</v>
      </c>
      <c r="M61" s="86">
        <f t="shared" si="5"/>
        <v>0</v>
      </c>
      <c r="N61" s="12"/>
      <c r="O61" s="86"/>
    </row>
    <row r="62" spans="1:15" ht="75.75" customHeight="1" x14ac:dyDescent="0.25">
      <c r="A62" s="15"/>
      <c r="B62" s="11">
        <v>14</v>
      </c>
      <c r="C62" s="12" t="s">
        <v>55</v>
      </c>
      <c r="D62" s="13" t="s">
        <v>106</v>
      </c>
      <c r="E62" s="12" t="s">
        <v>50</v>
      </c>
      <c r="F62" s="12" t="s">
        <v>37</v>
      </c>
      <c r="G62" s="30">
        <v>206</v>
      </c>
      <c r="H62" s="82">
        <v>2.198</v>
      </c>
      <c r="I62" s="83">
        <f t="shared" si="3"/>
        <v>0</v>
      </c>
      <c r="J62" s="84">
        <v>1.923</v>
      </c>
      <c r="K62" s="83">
        <f t="shared" si="4"/>
        <v>0</v>
      </c>
      <c r="L62" s="85">
        <v>1.6479999999999999</v>
      </c>
      <c r="M62" s="86">
        <f t="shared" si="5"/>
        <v>0</v>
      </c>
      <c r="N62" s="12"/>
      <c r="O62" s="86"/>
    </row>
    <row r="63" spans="1:15" ht="75.75" customHeight="1" x14ac:dyDescent="0.25">
      <c r="A63" s="15"/>
      <c r="B63" s="11">
        <v>20</v>
      </c>
      <c r="C63" s="12" t="s">
        <v>57</v>
      </c>
      <c r="D63" s="13"/>
      <c r="E63" s="12" t="s">
        <v>50</v>
      </c>
      <c r="F63" s="12" t="s">
        <v>37</v>
      </c>
      <c r="G63" s="31">
        <v>149</v>
      </c>
      <c r="H63" s="82">
        <v>1.59</v>
      </c>
      <c r="I63" s="83">
        <f t="shared" si="3"/>
        <v>0</v>
      </c>
      <c r="J63" s="84">
        <v>1.391</v>
      </c>
      <c r="K63" s="83">
        <f t="shared" si="4"/>
        <v>0</v>
      </c>
      <c r="L63" s="85">
        <v>1.1919999999999999</v>
      </c>
      <c r="M63" s="86">
        <f t="shared" si="5"/>
        <v>0</v>
      </c>
      <c r="N63" s="12"/>
      <c r="O63" s="86"/>
    </row>
    <row r="64" spans="1:15" ht="75.75" customHeight="1" x14ac:dyDescent="0.25">
      <c r="A64" s="15"/>
      <c r="B64" s="11">
        <v>21</v>
      </c>
      <c r="C64" s="12" t="s">
        <v>58</v>
      </c>
      <c r="D64" s="13"/>
      <c r="E64" s="12" t="s">
        <v>50</v>
      </c>
      <c r="F64" s="12" t="s">
        <v>37</v>
      </c>
      <c r="G64" s="31">
        <v>149</v>
      </c>
      <c r="H64" s="82">
        <v>1.59</v>
      </c>
      <c r="I64" s="83">
        <f t="shared" si="3"/>
        <v>0</v>
      </c>
      <c r="J64" s="84">
        <v>1.391</v>
      </c>
      <c r="K64" s="83">
        <f t="shared" si="4"/>
        <v>0</v>
      </c>
      <c r="L64" s="85">
        <v>1.1919999999999999</v>
      </c>
      <c r="M64" s="86">
        <f t="shared" si="5"/>
        <v>0</v>
      </c>
      <c r="N64" s="12" t="s">
        <v>89</v>
      </c>
      <c r="O64" s="86"/>
    </row>
    <row r="65" spans="1:15" s="8" customFormat="1" ht="23.25" customHeight="1" x14ac:dyDescent="0.3">
      <c r="A65" s="36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</row>
    <row r="66" spans="1:15" ht="75.75" customHeight="1" x14ac:dyDescent="0.25">
      <c r="A66" s="10"/>
      <c r="B66" s="16">
        <v>15</v>
      </c>
      <c r="C66" s="17" t="s">
        <v>29</v>
      </c>
      <c r="D66" s="20" t="s">
        <v>64</v>
      </c>
      <c r="E66" s="17" t="s">
        <v>56</v>
      </c>
      <c r="F66" s="17" t="s">
        <v>37</v>
      </c>
      <c r="G66" s="31">
        <v>149</v>
      </c>
      <c r="H66" s="82">
        <v>1.59</v>
      </c>
      <c r="I66" s="83">
        <f t="shared" si="3"/>
        <v>0</v>
      </c>
      <c r="J66" s="84">
        <v>1.391</v>
      </c>
      <c r="K66" s="83">
        <f t="shared" si="4"/>
        <v>0</v>
      </c>
      <c r="L66" s="85">
        <v>1.1919999999999999</v>
      </c>
      <c r="M66" s="86">
        <f t="shared" si="5"/>
        <v>0</v>
      </c>
      <c r="N66" s="17"/>
      <c r="O66" s="86"/>
    </row>
    <row r="67" spans="1:15" ht="75.75" customHeight="1" x14ac:dyDescent="0.25">
      <c r="A67" s="15"/>
      <c r="B67" s="11">
        <v>16</v>
      </c>
      <c r="C67" s="12" t="s">
        <v>30</v>
      </c>
      <c r="D67" s="19" t="s">
        <v>67</v>
      </c>
      <c r="E67" s="12" t="s">
        <v>56</v>
      </c>
      <c r="F67" s="12" t="s">
        <v>37</v>
      </c>
      <c r="G67" s="31">
        <v>149</v>
      </c>
      <c r="H67" s="82">
        <v>1.59</v>
      </c>
      <c r="I67" s="83">
        <f t="shared" si="3"/>
        <v>0</v>
      </c>
      <c r="J67" s="84">
        <v>1.391</v>
      </c>
      <c r="K67" s="83">
        <f t="shared" si="4"/>
        <v>0</v>
      </c>
      <c r="L67" s="85">
        <v>1.1919999999999999</v>
      </c>
      <c r="M67" s="86">
        <f t="shared" si="5"/>
        <v>0</v>
      </c>
      <c r="N67" s="12"/>
      <c r="O67" s="86"/>
    </row>
    <row r="68" spans="1:15" ht="75.75" customHeight="1" x14ac:dyDescent="0.25">
      <c r="A68" s="15"/>
      <c r="B68" s="11">
        <v>17</v>
      </c>
      <c r="C68" s="12" t="s">
        <v>39</v>
      </c>
      <c r="D68" s="19" t="s">
        <v>66</v>
      </c>
      <c r="E68" s="12" t="s">
        <v>56</v>
      </c>
      <c r="F68" s="12" t="s">
        <v>37</v>
      </c>
      <c r="G68" s="31">
        <v>149</v>
      </c>
      <c r="H68" s="82">
        <v>1.59</v>
      </c>
      <c r="I68" s="83">
        <f t="shared" si="3"/>
        <v>0</v>
      </c>
      <c r="J68" s="84">
        <v>1.391</v>
      </c>
      <c r="K68" s="83">
        <f t="shared" si="4"/>
        <v>0</v>
      </c>
      <c r="L68" s="85">
        <v>1.1919999999999999</v>
      </c>
      <c r="M68" s="86">
        <f t="shared" si="5"/>
        <v>0</v>
      </c>
      <c r="N68" s="12"/>
      <c r="O68" s="86"/>
    </row>
    <row r="69" spans="1:15" ht="75.75" customHeight="1" x14ac:dyDescent="0.25">
      <c r="A69" s="15"/>
      <c r="B69" s="11">
        <v>18</v>
      </c>
      <c r="C69" s="12" t="s">
        <v>31</v>
      </c>
      <c r="D69" s="19" t="s">
        <v>65</v>
      </c>
      <c r="E69" s="12" t="s">
        <v>56</v>
      </c>
      <c r="F69" s="12" t="s">
        <v>37</v>
      </c>
      <c r="G69" s="31">
        <v>149</v>
      </c>
      <c r="H69" s="82">
        <v>1.59</v>
      </c>
      <c r="I69" s="83">
        <f t="shared" si="3"/>
        <v>0</v>
      </c>
      <c r="J69" s="84">
        <v>1.391</v>
      </c>
      <c r="K69" s="83">
        <f t="shared" si="4"/>
        <v>0</v>
      </c>
      <c r="L69" s="85">
        <v>1.1919999999999999</v>
      </c>
      <c r="M69" s="86">
        <f t="shared" si="5"/>
        <v>0</v>
      </c>
      <c r="N69" s="12"/>
      <c r="O69" s="86"/>
    </row>
    <row r="70" spans="1:15" ht="75.75" customHeight="1" x14ac:dyDescent="0.25">
      <c r="A70" s="15"/>
      <c r="B70" s="11">
        <v>19</v>
      </c>
      <c r="C70" s="12" t="s">
        <v>51</v>
      </c>
      <c r="D70" s="13" t="s">
        <v>102</v>
      </c>
      <c r="E70" s="12" t="s">
        <v>56</v>
      </c>
      <c r="F70" s="12" t="s">
        <v>37</v>
      </c>
      <c r="G70" s="30">
        <v>206</v>
      </c>
      <c r="H70" s="82">
        <v>2.198</v>
      </c>
      <c r="I70" s="83">
        <f t="shared" si="3"/>
        <v>0</v>
      </c>
      <c r="J70" s="84">
        <v>1.923</v>
      </c>
      <c r="K70" s="83">
        <f t="shared" si="4"/>
        <v>0</v>
      </c>
      <c r="L70" s="85">
        <v>1.6479999999999999</v>
      </c>
      <c r="M70" s="86">
        <f t="shared" si="5"/>
        <v>0</v>
      </c>
      <c r="N70" s="12"/>
      <c r="O70" s="86"/>
    </row>
    <row r="71" spans="1:15" ht="75.75" customHeight="1" x14ac:dyDescent="0.25">
      <c r="A71" s="15"/>
      <c r="B71" s="11">
        <v>23</v>
      </c>
      <c r="C71" s="12">
        <v>71010</v>
      </c>
      <c r="D71" s="13"/>
      <c r="E71" s="12" t="s">
        <v>56</v>
      </c>
      <c r="F71" s="12" t="s">
        <v>37</v>
      </c>
      <c r="G71" s="30">
        <v>206</v>
      </c>
      <c r="H71" s="82">
        <v>2.198</v>
      </c>
      <c r="I71" s="83">
        <f t="shared" si="3"/>
        <v>0</v>
      </c>
      <c r="J71" s="84">
        <v>1.923</v>
      </c>
      <c r="K71" s="83">
        <f t="shared" si="4"/>
        <v>0</v>
      </c>
      <c r="L71" s="85">
        <v>1.6479999999999999</v>
      </c>
      <c r="M71" s="86">
        <f t="shared" si="5"/>
        <v>0</v>
      </c>
      <c r="N71" s="12"/>
      <c r="O71" s="86"/>
    </row>
    <row r="72" spans="1:15" ht="75.75" customHeight="1" x14ac:dyDescent="0.25">
      <c r="A72" s="15"/>
      <c r="B72" s="11">
        <v>24</v>
      </c>
      <c r="C72" s="12" t="s">
        <v>60</v>
      </c>
      <c r="D72" s="13"/>
      <c r="E72" s="12" t="s">
        <v>56</v>
      </c>
      <c r="F72" s="12" t="s">
        <v>37</v>
      </c>
      <c r="G72" s="31">
        <v>149</v>
      </c>
      <c r="H72" s="82">
        <v>1.59</v>
      </c>
      <c r="I72" s="83">
        <f t="shared" si="3"/>
        <v>0</v>
      </c>
      <c r="J72" s="84">
        <v>1.391</v>
      </c>
      <c r="K72" s="83">
        <f t="shared" si="4"/>
        <v>0</v>
      </c>
      <c r="L72" s="85">
        <v>1.1919999999999999</v>
      </c>
      <c r="M72" s="86">
        <f t="shared" si="5"/>
        <v>0</v>
      </c>
      <c r="N72" s="12" t="s">
        <v>89</v>
      </c>
      <c r="O72" s="86"/>
    </row>
    <row r="73" spans="1:15" ht="75.75" customHeight="1" x14ac:dyDescent="0.25">
      <c r="A73" s="15"/>
      <c r="B73" s="11">
        <v>25</v>
      </c>
      <c r="C73" s="12" t="s">
        <v>41</v>
      </c>
      <c r="D73" s="13"/>
      <c r="E73" s="12" t="s">
        <v>56</v>
      </c>
      <c r="F73" s="12" t="s">
        <v>37</v>
      </c>
      <c r="G73" s="31">
        <v>149</v>
      </c>
      <c r="H73" s="82">
        <v>1.59</v>
      </c>
      <c r="I73" s="83">
        <f t="shared" si="3"/>
        <v>0</v>
      </c>
      <c r="J73" s="84">
        <v>1.391</v>
      </c>
      <c r="K73" s="83">
        <f t="shared" si="4"/>
        <v>0</v>
      </c>
      <c r="L73" s="85">
        <v>1.1919999999999999</v>
      </c>
      <c r="M73" s="86">
        <f t="shared" si="5"/>
        <v>0</v>
      </c>
      <c r="N73" s="12"/>
      <c r="O73" s="86"/>
    </row>
    <row r="74" spans="1:15" ht="75.75" customHeight="1" x14ac:dyDescent="0.25">
      <c r="A74" s="15"/>
      <c r="B74" s="11">
        <v>26</v>
      </c>
      <c r="C74" s="12" t="s">
        <v>61</v>
      </c>
      <c r="D74" s="13"/>
      <c r="E74" s="12" t="s">
        <v>56</v>
      </c>
      <c r="F74" s="12" t="s">
        <v>37</v>
      </c>
      <c r="G74" s="30">
        <v>206</v>
      </c>
      <c r="H74" s="82">
        <v>2.198</v>
      </c>
      <c r="I74" s="83">
        <f t="shared" si="3"/>
        <v>0</v>
      </c>
      <c r="J74" s="84">
        <v>1.923</v>
      </c>
      <c r="K74" s="83">
        <f t="shared" si="4"/>
        <v>0</v>
      </c>
      <c r="L74" s="85">
        <v>1.6479999999999999</v>
      </c>
      <c r="M74" s="86">
        <f t="shared" si="5"/>
        <v>0</v>
      </c>
      <c r="N74" s="12"/>
      <c r="O74" s="86"/>
    </row>
    <row r="75" spans="1:15" ht="75.75" customHeight="1" x14ac:dyDescent="0.25">
      <c r="A75" s="15"/>
      <c r="B75" s="11">
        <v>27</v>
      </c>
      <c r="C75" s="12" t="s">
        <v>62</v>
      </c>
      <c r="D75" s="13"/>
      <c r="E75" s="12" t="s">
        <v>56</v>
      </c>
      <c r="F75" s="12" t="s">
        <v>37</v>
      </c>
      <c r="G75" s="30">
        <v>206</v>
      </c>
      <c r="H75" s="82">
        <v>2.198</v>
      </c>
      <c r="I75" s="83">
        <f t="shared" si="3"/>
        <v>0</v>
      </c>
      <c r="J75" s="84">
        <v>1.923</v>
      </c>
      <c r="K75" s="83">
        <f t="shared" si="4"/>
        <v>0</v>
      </c>
      <c r="L75" s="85">
        <v>1.6479999999999999</v>
      </c>
      <c r="M75" s="86">
        <f t="shared" si="5"/>
        <v>0</v>
      </c>
      <c r="N75" s="12"/>
      <c r="O75" s="86"/>
    </row>
    <row r="76" spans="1:15" ht="75.75" customHeight="1" x14ac:dyDescent="0.25">
      <c r="A76" s="15"/>
      <c r="B76" s="11">
        <v>28</v>
      </c>
      <c r="C76" s="12" t="s">
        <v>63</v>
      </c>
      <c r="D76" s="13"/>
      <c r="E76" s="12" t="s">
        <v>56</v>
      </c>
      <c r="F76" s="12" t="s">
        <v>37</v>
      </c>
      <c r="G76" s="30">
        <v>206</v>
      </c>
      <c r="H76" s="82">
        <v>2.198</v>
      </c>
      <c r="I76" s="83">
        <f t="shared" si="3"/>
        <v>0</v>
      </c>
      <c r="J76" s="84">
        <v>1.923</v>
      </c>
      <c r="K76" s="83">
        <f t="shared" si="4"/>
        <v>0</v>
      </c>
      <c r="L76" s="85">
        <v>1.6479999999999999</v>
      </c>
      <c r="M76" s="86">
        <f t="shared" si="5"/>
        <v>0</v>
      </c>
      <c r="N76" s="12"/>
      <c r="O76" s="86"/>
    </row>
    <row r="77" spans="1:15" ht="75.75" customHeight="1" x14ac:dyDescent="0.25">
      <c r="A77" s="15"/>
      <c r="B77" s="11">
        <v>29</v>
      </c>
      <c r="C77" s="12" t="s">
        <v>52</v>
      </c>
      <c r="D77" s="13" t="s">
        <v>103</v>
      </c>
      <c r="E77" s="12" t="s">
        <v>56</v>
      </c>
      <c r="F77" s="12" t="s">
        <v>37</v>
      </c>
      <c r="G77" s="30">
        <v>206</v>
      </c>
      <c r="H77" s="82">
        <v>2.198</v>
      </c>
      <c r="I77" s="83">
        <f t="shared" si="3"/>
        <v>0</v>
      </c>
      <c r="J77" s="84">
        <v>1.923</v>
      </c>
      <c r="K77" s="83">
        <f t="shared" si="4"/>
        <v>0</v>
      </c>
      <c r="L77" s="85">
        <v>1.6479999999999999</v>
      </c>
      <c r="M77" s="86">
        <f t="shared" si="5"/>
        <v>0</v>
      </c>
      <c r="N77" s="12"/>
      <c r="O77" s="86"/>
    </row>
    <row r="78" spans="1:15" ht="75.75" customHeight="1" x14ac:dyDescent="0.25">
      <c r="A78" s="15"/>
      <c r="B78" s="11">
        <v>30</v>
      </c>
      <c r="C78" s="12" t="s">
        <v>53</v>
      </c>
      <c r="D78" s="13" t="s">
        <v>105</v>
      </c>
      <c r="E78" s="12" t="s">
        <v>56</v>
      </c>
      <c r="F78" s="12" t="s">
        <v>37</v>
      </c>
      <c r="G78" s="30">
        <v>206</v>
      </c>
      <c r="H78" s="82">
        <v>2.198</v>
      </c>
      <c r="I78" s="83">
        <f t="shared" si="3"/>
        <v>0</v>
      </c>
      <c r="J78" s="84">
        <v>1.923</v>
      </c>
      <c r="K78" s="83">
        <f t="shared" si="4"/>
        <v>0</v>
      </c>
      <c r="L78" s="85">
        <v>1.6479999999999999</v>
      </c>
      <c r="M78" s="86">
        <f t="shared" si="5"/>
        <v>0</v>
      </c>
      <c r="N78" s="12"/>
      <c r="O78" s="86"/>
    </row>
    <row r="79" spans="1:15" ht="75.75" customHeight="1" x14ac:dyDescent="0.25">
      <c r="A79" s="15"/>
      <c r="B79" s="11">
        <v>31</v>
      </c>
      <c r="C79" s="12" t="s">
        <v>54</v>
      </c>
      <c r="D79" s="13" t="s">
        <v>104</v>
      </c>
      <c r="E79" s="12" t="s">
        <v>56</v>
      </c>
      <c r="F79" s="12" t="s">
        <v>37</v>
      </c>
      <c r="G79" s="30">
        <v>206</v>
      </c>
      <c r="H79" s="82">
        <v>2.198</v>
      </c>
      <c r="I79" s="83">
        <f t="shared" si="3"/>
        <v>0</v>
      </c>
      <c r="J79" s="84">
        <v>1.923</v>
      </c>
      <c r="K79" s="83">
        <f t="shared" si="4"/>
        <v>0</v>
      </c>
      <c r="L79" s="85">
        <v>1.6479999999999999</v>
      </c>
      <c r="M79" s="86">
        <f t="shared" si="5"/>
        <v>0</v>
      </c>
      <c r="N79" s="12"/>
      <c r="O79" s="86"/>
    </row>
    <row r="80" spans="1:15" ht="75.75" customHeight="1" x14ac:dyDescent="0.25">
      <c r="A80" s="15"/>
      <c r="B80" s="11">
        <v>32</v>
      </c>
      <c r="C80" s="12" t="s">
        <v>55</v>
      </c>
      <c r="D80" s="13" t="s">
        <v>106</v>
      </c>
      <c r="E80" s="12" t="s">
        <v>56</v>
      </c>
      <c r="F80" s="12" t="s">
        <v>37</v>
      </c>
      <c r="G80" s="30">
        <v>206</v>
      </c>
      <c r="H80" s="82">
        <v>2.198</v>
      </c>
      <c r="I80" s="83">
        <f t="shared" si="3"/>
        <v>0</v>
      </c>
      <c r="J80" s="84">
        <v>1.923</v>
      </c>
      <c r="K80" s="83">
        <f t="shared" si="4"/>
        <v>0</v>
      </c>
      <c r="L80" s="85">
        <v>1.6479999999999999</v>
      </c>
      <c r="M80" s="86">
        <f t="shared" si="5"/>
        <v>0</v>
      </c>
      <c r="N80" s="12"/>
      <c r="O80" s="86"/>
    </row>
    <row r="81" spans="1:15" ht="75.75" customHeight="1" x14ac:dyDescent="0.25">
      <c r="A81" s="15"/>
      <c r="B81" s="11">
        <v>33</v>
      </c>
      <c r="C81" s="12" t="s">
        <v>40</v>
      </c>
      <c r="D81" s="13" t="s">
        <v>98</v>
      </c>
      <c r="E81" s="12" t="s">
        <v>56</v>
      </c>
      <c r="F81" s="12" t="s">
        <v>37</v>
      </c>
      <c r="G81" s="31">
        <v>149</v>
      </c>
      <c r="H81" s="82">
        <v>1.59</v>
      </c>
      <c r="I81" s="83">
        <f t="shared" si="3"/>
        <v>0</v>
      </c>
      <c r="J81" s="84">
        <v>1.391</v>
      </c>
      <c r="K81" s="83">
        <f t="shared" si="4"/>
        <v>0</v>
      </c>
      <c r="L81" s="85">
        <v>1.1919999999999999</v>
      </c>
      <c r="M81" s="86">
        <f t="shared" si="5"/>
        <v>0</v>
      </c>
      <c r="N81" s="12"/>
      <c r="O81" s="86"/>
    </row>
    <row r="82" spans="1:15" ht="75.75" customHeight="1" x14ac:dyDescent="0.25">
      <c r="A82" s="21"/>
      <c r="B82" s="14">
        <v>35</v>
      </c>
      <c r="C82" s="12" t="s">
        <v>112</v>
      </c>
      <c r="D82" s="13" t="s">
        <v>131</v>
      </c>
      <c r="E82" s="12" t="s">
        <v>56</v>
      </c>
      <c r="F82" s="12" t="s">
        <v>37</v>
      </c>
      <c r="G82" s="31">
        <v>149</v>
      </c>
      <c r="H82" s="82">
        <v>1.59</v>
      </c>
      <c r="I82" s="83">
        <f t="shared" si="3"/>
        <v>0</v>
      </c>
      <c r="J82" s="84">
        <v>1.391</v>
      </c>
      <c r="K82" s="83">
        <f t="shared" si="4"/>
        <v>0</v>
      </c>
      <c r="L82" s="85">
        <v>1.1919999999999999</v>
      </c>
      <c r="M82" s="86">
        <f t="shared" si="5"/>
        <v>0</v>
      </c>
      <c r="N82" s="12"/>
      <c r="O82" s="86"/>
    </row>
    <row r="83" spans="1:15" ht="75.75" customHeight="1" x14ac:dyDescent="0.25">
      <c r="A83" s="15"/>
      <c r="B83" s="14">
        <v>36</v>
      </c>
      <c r="C83" s="12" t="s">
        <v>113</v>
      </c>
      <c r="D83" s="13" t="s">
        <v>132</v>
      </c>
      <c r="E83" s="12" t="s">
        <v>56</v>
      </c>
      <c r="F83" s="12" t="s">
        <v>37</v>
      </c>
      <c r="G83" s="31">
        <v>149</v>
      </c>
      <c r="H83" s="82">
        <v>1.59</v>
      </c>
      <c r="I83" s="83">
        <f t="shared" si="3"/>
        <v>0</v>
      </c>
      <c r="J83" s="84">
        <v>1.391</v>
      </c>
      <c r="K83" s="83">
        <f t="shared" si="4"/>
        <v>0</v>
      </c>
      <c r="L83" s="85">
        <v>1.1919999999999999</v>
      </c>
      <c r="M83" s="86">
        <f t="shared" si="5"/>
        <v>0</v>
      </c>
      <c r="N83" s="12"/>
      <c r="O83" s="86"/>
    </row>
    <row r="84" spans="1:15" ht="75.75" customHeight="1" x14ac:dyDescent="0.25">
      <c r="A84" s="15"/>
      <c r="B84" s="14">
        <v>37</v>
      </c>
      <c r="C84" s="12" t="s">
        <v>133</v>
      </c>
      <c r="D84" s="13" t="s">
        <v>134</v>
      </c>
      <c r="E84" s="12" t="s">
        <v>56</v>
      </c>
      <c r="F84" s="12" t="s">
        <v>37</v>
      </c>
      <c r="G84" s="31">
        <v>149</v>
      </c>
      <c r="H84" s="82">
        <v>1.59</v>
      </c>
      <c r="I84" s="83">
        <f t="shared" si="3"/>
        <v>0</v>
      </c>
      <c r="J84" s="84">
        <v>1.391</v>
      </c>
      <c r="K84" s="83">
        <f t="shared" si="4"/>
        <v>0</v>
      </c>
      <c r="L84" s="85">
        <v>1.1919999999999999</v>
      </c>
      <c r="M84" s="86">
        <f t="shared" si="5"/>
        <v>0</v>
      </c>
      <c r="N84" s="12"/>
      <c r="O84" s="86"/>
    </row>
    <row r="85" spans="1:15" ht="75.75" customHeight="1" x14ac:dyDescent="0.25">
      <c r="A85" s="10"/>
      <c r="B85" s="22">
        <v>38</v>
      </c>
      <c r="C85" s="17" t="s">
        <v>135</v>
      </c>
      <c r="D85" s="18" t="s">
        <v>136</v>
      </c>
      <c r="E85" s="17" t="s">
        <v>56</v>
      </c>
      <c r="F85" s="17" t="s">
        <v>37</v>
      </c>
      <c r="G85" s="31">
        <v>149</v>
      </c>
      <c r="H85" s="82">
        <v>1.59</v>
      </c>
      <c r="I85" s="83">
        <f t="shared" si="3"/>
        <v>0</v>
      </c>
      <c r="J85" s="84">
        <v>1.391</v>
      </c>
      <c r="K85" s="83">
        <f t="shared" si="4"/>
        <v>0</v>
      </c>
      <c r="L85" s="85">
        <v>1.1919999999999999</v>
      </c>
      <c r="M85" s="86">
        <f t="shared" si="5"/>
        <v>0</v>
      </c>
      <c r="N85" s="17"/>
      <c r="O85" s="86"/>
    </row>
    <row r="86" spans="1:15" ht="75.75" customHeight="1" x14ac:dyDescent="0.25">
      <c r="A86" s="15"/>
      <c r="B86" s="14">
        <v>39</v>
      </c>
      <c r="C86" s="12" t="s">
        <v>114</v>
      </c>
      <c r="D86" s="13" t="s">
        <v>137</v>
      </c>
      <c r="E86" s="12" t="s">
        <v>56</v>
      </c>
      <c r="F86" s="12" t="s">
        <v>37</v>
      </c>
      <c r="G86" s="31">
        <v>149</v>
      </c>
      <c r="H86" s="82">
        <v>1.59</v>
      </c>
      <c r="I86" s="83">
        <f t="shared" si="3"/>
        <v>0</v>
      </c>
      <c r="J86" s="84">
        <v>1.391</v>
      </c>
      <c r="K86" s="83">
        <f t="shared" si="4"/>
        <v>0</v>
      </c>
      <c r="L86" s="85">
        <v>1.1919999999999999</v>
      </c>
      <c r="M86" s="86">
        <f t="shared" si="5"/>
        <v>0</v>
      </c>
      <c r="N86" s="12"/>
      <c r="O86" s="86"/>
    </row>
    <row r="87" spans="1:15" ht="75.75" customHeight="1" x14ac:dyDescent="0.25">
      <c r="A87" s="15"/>
      <c r="B87" s="14">
        <v>40</v>
      </c>
      <c r="C87" s="12" t="s">
        <v>115</v>
      </c>
      <c r="D87" s="13" t="s">
        <v>138</v>
      </c>
      <c r="E87" s="12" t="s">
        <v>56</v>
      </c>
      <c r="F87" s="12" t="s">
        <v>37</v>
      </c>
      <c r="G87" s="31">
        <v>149</v>
      </c>
      <c r="H87" s="82">
        <v>1.59</v>
      </c>
      <c r="I87" s="83">
        <f t="shared" si="3"/>
        <v>0</v>
      </c>
      <c r="J87" s="84">
        <v>1.391</v>
      </c>
      <c r="K87" s="83">
        <f t="shared" si="4"/>
        <v>0</v>
      </c>
      <c r="L87" s="85">
        <v>1.1919999999999999</v>
      </c>
      <c r="M87" s="86">
        <f t="shared" si="5"/>
        <v>0</v>
      </c>
      <c r="N87" s="12"/>
      <c r="O87" s="86"/>
    </row>
    <row r="88" spans="1:15" ht="75.75" customHeight="1" x14ac:dyDescent="0.25">
      <c r="A88" s="15"/>
      <c r="B88" s="14">
        <v>41</v>
      </c>
      <c r="C88" s="12">
        <v>50400</v>
      </c>
      <c r="D88" s="13" t="s">
        <v>130</v>
      </c>
      <c r="E88" s="12" t="s">
        <v>56</v>
      </c>
      <c r="F88" s="12" t="s">
        <v>37</v>
      </c>
      <c r="G88" s="31">
        <v>149</v>
      </c>
      <c r="H88" s="82">
        <v>1.59</v>
      </c>
      <c r="I88" s="83">
        <f t="shared" si="3"/>
        <v>0</v>
      </c>
      <c r="J88" s="84">
        <v>1.391</v>
      </c>
      <c r="K88" s="83">
        <f t="shared" si="4"/>
        <v>0</v>
      </c>
      <c r="L88" s="85">
        <v>1.1919999999999999</v>
      </c>
      <c r="M88" s="86">
        <f t="shared" si="5"/>
        <v>0</v>
      </c>
      <c r="N88" s="12"/>
      <c r="O88" s="86"/>
    </row>
    <row r="89" spans="1:15" ht="75.75" customHeight="1" x14ac:dyDescent="0.25">
      <c r="A89" s="15"/>
      <c r="B89" s="14">
        <v>42</v>
      </c>
      <c r="C89" s="12" t="s">
        <v>116</v>
      </c>
      <c r="D89" s="13" t="s">
        <v>139</v>
      </c>
      <c r="E89" s="12" t="s">
        <v>56</v>
      </c>
      <c r="F89" s="12" t="s">
        <v>37</v>
      </c>
      <c r="G89" s="31">
        <v>149</v>
      </c>
      <c r="H89" s="82">
        <v>1.59</v>
      </c>
      <c r="I89" s="83">
        <f t="shared" si="3"/>
        <v>0</v>
      </c>
      <c r="J89" s="84">
        <v>1.391</v>
      </c>
      <c r="K89" s="83">
        <f t="shared" si="4"/>
        <v>0</v>
      </c>
      <c r="L89" s="85">
        <v>1.1919999999999999</v>
      </c>
      <c r="M89" s="86">
        <f t="shared" si="5"/>
        <v>0</v>
      </c>
      <c r="N89" s="12"/>
      <c r="O89" s="86"/>
    </row>
    <row r="90" spans="1:15" ht="75.75" customHeight="1" x14ac:dyDescent="0.25">
      <c r="A90" s="15"/>
      <c r="B90" s="14">
        <v>43</v>
      </c>
      <c r="C90" s="12" t="s">
        <v>117</v>
      </c>
      <c r="D90" s="13" t="s">
        <v>140</v>
      </c>
      <c r="E90" s="12" t="s">
        <v>56</v>
      </c>
      <c r="F90" s="12" t="s">
        <v>37</v>
      </c>
      <c r="G90" s="31">
        <v>149</v>
      </c>
      <c r="H90" s="82">
        <v>1.59</v>
      </c>
      <c r="I90" s="83">
        <f t="shared" si="3"/>
        <v>0</v>
      </c>
      <c r="J90" s="84">
        <v>1.391</v>
      </c>
      <c r="K90" s="83">
        <f t="shared" si="4"/>
        <v>0</v>
      </c>
      <c r="L90" s="85">
        <v>1.1919999999999999</v>
      </c>
      <c r="M90" s="86">
        <f t="shared" si="5"/>
        <v>0</v>
      </c>
      <c r="N90" s="12"/>
      <c r="O90" s="86"/>
    </row>
    <row r="91" spans="1:15" ht="75.75" customHeight="1" x14ac:dyDescent="0.25">
      <c r="A91" s="15"/>
      <c r="B91" s="14">
        <v>44</v>
      </c>
      <c r="C91" s="12" t="s">
        <v>118</v>
      </c>
      <c r="D91" s="13" t="s">
        <v>141</v>
      </c>
      <c r="E91" s="12" t="s">
        <v>56</v>
      </c>
      <c r="F91" s="12" t="s">
        <v>37</v>
      </c>
      <c r="G91" s="31">
        <v>149</v>
      </c>
      <c r="H91" s="82">
        <v>1.59</v>
      </c>
      <c r="I91" s="83">
        <f t="shared" si="3"/>
        <v>0</v>
      </c>
      <c r="J91" s="84">
        <v>1.391</v>
      </c>
      <c r="K91" s="83">
        <f t="shared" si="4"/>
        <v>0</v>
      </c>
      <c r="L91" s="85">
        <v>1.1919999999999999</v>
      </c>
      <c r="M91" s="86">
        <f t="shared" si="5"/>
        <v>0</v>
      </c>
      <c r="N91" s="12"/>
      <c r="O91" s="86"/>
    </row>
    <row r="92" spans="1:15" ht="75.75" customHeight="1" x14ac:dyDescent="0.25">
      <c r="A92" s="15"/>
      <c r="B92" s="14">
        <v>45</v>
      </c>
      <c r="C92" s="12" t="s">
        <v>119</v>
      </c>
      <c r="D92" s="13" t="s">
        <v>142</v>
      </c>
      <c r="E92" s="12" t="s">
        <v>56</v>
      </c>
      <c r="F92" s="12" t="s">
        <v>37</v>
      </c>
      <c r="G92" s="31">
        <v>149</v>
      </c>
      <c r="H92" s="82">
        <v>1.59</v>
      </c>
      <c r="I92" s="83">
        <f t="shared" si="3"/>
        <v>0</v>
      </c>
      <c r="J92" s="84">
        <v>1.391</v>
      </c>
      <c r="K92" s="83">
        <f t="shared" si="4"/>
        <v>0</v>
      </c>
      <c r="L92" s="85">
        <v>1.1919999999999999</v>
      </c>
      <c r="M92" s="86">
        <f t="shared" si="5"/>
        <v>0</v>
      </c>
      <c r="N92" s="12" t="s">
        <v>89</v>
      </c>
      <c r="O92" s="86"/>
    </row>
    <row r="93" spans="1:15" s="8" customFormat="1" ht="23.25" customHeight="1" x14ac:dyDescent="0.3">
      <c r="A93" s="53" t="s">
        <v>147</v>
      </c>
      <c r="B93" s="91"/>
      <c r="C93" s="91"/>
      <c r="D93" s="91"/>
      <c r="E93" s="91"/>
      <c r="F93" s="91"/>
      <c r="G93" s="90"/>
      <c r="H93" s="90"/>
      <c r="I93" s="90"/>
      <c r="J93" s="90"/>
      <c r="K93" s="90"/>
      <c r="L93" s="90"/>
      <c r="M93" s="90"/>
      <c r="N93" s="39"/>
      <c r="O93" s="90"/>
    </row>
    <row r="94" spans="1:15" ht="75.75" customHeight="1" x14ac:dyDescent="0.25">
      <c r="A94" s="10"/>
      <c r="B94" s="16">
        <v>1</v>
      </c>
      <c r="C94" s="17" t="s">
        <v>121</v>
      </c>
      <c r="D94" s="18" t="s">
        <v>153</v>
      </c>
      <c r="E94" s="17" t="s">
        <v>120</v>
      </c>
      <c r="F94" s="17" t="s">
        <v>37</v>
      </c>
      <c r="G94" s="31">
        <v>149</v>
      </c>
      <c r="H94" s="82">
        <v>1.59</v>
      </c>
      <c r="I94" s="83">
        <f t="shared" si="3"/>
        <v>0</v>
      </c>
      <c r="J94" s="84">
        <v>1.391</v>
      </c>
      <c r="K94" s="83">
        <f t="shared" si="4"/>
        <v>0</v>
      </c>
      <c r="L94" s="85">
        <v>1.1919999999999999</v>
      </c>
      <c r="M94" s="86">
        <f t="shared" si="5"/>
        <v>0</v>
      </c>
      <c r="N94" s="17"/>
      <c r="O94" s="86"/>
    </row>
    <row r="95" spans="1:15" ht="75.75" customHeight="1" x14ac:dyDescent="0.25">
      <c r="A95" s="15"/>
      <c r="B95" s="11">
        <v>2</v>
      </c>
      <c r="C95" s="12" t="s">
        <v>122</v>
      </c>
      <c r="D95" s="13" t="s">
        <v>152</v>
      </c>
      <c r="E95" s="12" t="s">
        <v>120</v>
      </c>
      <c r="F95" s="12" t="s">
        <v>37</v>
      </c>
      <c r="G95" s="31">
        <v>149</v>
      </c>
      <c r="H95" s="82">
        <v>1.59</v>
      </c>
      <c r="I95" s="83">
        <f t="shared" si="3"/>
        <v>0</v>
      </c>
      <c r="J95" s="84">
        <v>1.391</v>
      </c>
      <c r="K95" s="83">
        <f t="shared" si="4"/>
        <v>0</v>
      </c>
      <c r="L95" s="85">
        <v>1.1919999999999999</v>
      </c>
      <c r="M95" s="86">
        <f t="shared" si="5"/>
        <v>0</v>
      </c>
      <c r="N95" s="12"/>
      <c r="O95" s="86"/>
    </row>
    <row r="96" spans="1:15" ht="75.75" customHeight="1" x14ac:dyDescent="0.25">
      <c r="A96" s="15"/>
      <c r="B96" s="11">
        <v>3</v>
      </c>
      <c r="C96" s="12" t="s">
        <v>123</v>
      </c>
      <c r="D96" s="13" t="s">
        <v>151</v>
      </c>
      <c r="E96" s="12" t="s">
        <v>120</v>
      </c>
      <c r="F96" s="12" t="s">
        <v>37</v>
      </c>
      <c r="G96" s="31">
        <v>149</v>
      </c>
      <c r="H96" s="82">
        <v>1.59</v>
      </c>
      <c r="I96" s="83">
        <f t="shared" si="3"/>
        <v>0</v>
      </c>
      <c r="J96" s="84">
        <v>1.391</v>
      </c>
      <c r="K96" s="83">
        <f t="shared" si="4"/>
        <v>0</v>
      </c>
      <c r="L96" s="85">
        <v>1.1919999999999999</v>
      </c>
      <c r="M96" s="86">
        <f t="shared" si="5"/>
        <v>0</v>
      </c>
      <c r="N96" s="12"/>
      <c r="O96" s="86"/>
    </row>
    <row r="97" spans="1:15" ht="75.75" customHeight="1" x14ac:dyDescent="0.25">
      <c r="A97" s="15"/>
      <c r="B97" s="11">
        <v>4</v>
      </c>
      <c r="C97" s="12">
        <v>50140</v>
      </c>
      <c r="D97" s="13" t="s">
        <v>148</v>
      </c>
      <c r="E97" s="12" t="s">
        <v>120</v>
      </c>
      <c r="F97" s="12" t="s">
        <v>37</v>
      </c>
      <c r="G97" s="31">
        <v>149</v>
      </c>
      <c r="H97" s="82">
        <v>1.59</v>
      </c>
      <c r="I97" s="83">
        <f t="shared" si="3"/>
        <v>0</v>
      </c>
      <c r="J97" s="84">
        <v>1.391</v>
      </c>
      <c r="K97" s="83">
        <f t="shared" si="4"/>
        <v>0</v>
      </c>
      <c r="L97" s="85">
        <v>1.1919999999999999</v>
      </c>
      <c r="M97" s="86">
        <f t="shared" si="5"/>
        <v>0</v>
      </c>
      <c r="N97" s="12"/>
      <c r="O97" s="86"/>
    </row>
    <row r="98" spans="1:15" ht="75.75" customHeight="1" x14ac:dyDescent="0.25">
      <c r="A98" s="15"/>
      <c r="B98" s="11">
        <v>5</v>
      </c>
      <c r="C98" s="12" t="s">
        <v>116</v>
      </c>
      <c r="D98" s="13" t="s">
        <v>139</v>
      </c>
      <c r="E98" s="12" t="s">
        <v>120</v>
      </c>
      <c r="F98" s="12" t="s">
        <v>37</v>
      </c>
      <c r="G98" s="31">
        <v>149</v>
      </c>
      <c r="H98" s="82">
        <v>1.59</v>
      </c>
      <c r="I98" s="83">
        <f t="shared" si="3"/>
        <v>0</v>
      </c>
      <c r="J98" s="84">
        <v>1.391</v>
      </c>
      <c r="K98" s="83">
        <f t="shared" si="4"/>
        <v>0</v>
      </c>
      <c r="L98" s="85">
        <v>1.1919999999999999</v>
      </c>
      <c r="M98" s="86">
        <f t="shared" si="5"/>
        <v>0</v>
      </c>
      <c r="N98" s="12"/>
      <c r="O98" s="86"/>
    </row>
    <row r="99" spans="1:15" ht="75.75" customHeight="1" x14ac:dyDescent="0.25">
      <c r="A99" s="15"/>
      <c r="B99" s="11">
        <v>6</v>
      </c>
      <c r="C99" s="12" t="s">
        <v>124</v>
      </c>
      <c r="D99" s="13" t="s">
        <v>150</v>
      </c>
      <c r="E99" s="12" t="s">
        <v>120</v>
      </c>
      <c r="F99" s="12" t="s">
        <v>37</v>
      </c>
      <c r="G99" s="31">
        <v>149</v>
      </c>
      <c r="H99" s="82">
        <v>1.59</v>
      </c>
      <c r="I99" s="83">
        <f t="shared" si="3"/>
        <v>0</v>
      </c>
      <c r="J99" s="84">
        <v>1.391</v>
      </c>
      <c r="K99" s="83">
        <f t="shared" si="4"/>
        <v>0</v>
      </c>
      <c r="L99" s="85">
        <v>1.1919999999999999</v>
      </c>
      <c r="M99" s="86">
        <f t="shared" si="5"/>
        <v>0</v>
      </c>
      <c r="N99" s="12"/>
      <c r="O99" s="86"/>
    </row>
    <row r="100" spans="1:15" ht="75.75" customHeight="1" x14ac:dyDescent="0.25">
      <c r="A100" s="15"/>
      <c r="B100" s="11">
        <v>7</v>
      </c>
      <c r="C100" s="12" t="s">
        <v>125</v>
      </c>
      <c r="D100" s="13" t="s">
        <v>149</v>
      </c>
      <c r="E100" s="12" t="s">
        <v>120</v>
      </c>
      <c r="F100" s="12" t="s">
        <v>37</v>
      </c>
      <c r="G100" s="31">
        <v>149</v>
      </c>
      <c r="H100" s="82">
        <v>1.59</v>
      </c>
      <c r="I100" s="83">
        <f t="shared" si="3"/>
        <v>0</v>
      </c>
      <c r="J100" s="84">
        <v>1.391</v>
      </c>
      <c r="K100" s="83">
        <f t="shared" si="4"/>
        <v>0</v>
      </c>
      <c r="L100" s="85">
        <v>1.1919999999999999</v>
      </c>
      <c r="M100" s="86">
        <f t="shared" si="5"/>
        <v>0</v>
      </c>
      <c r="N100" s="12"/>
      <c r="O100" s="86"/>
    </row>
    <row r="101" spans="1:15" s="8" customFormat="1" ht="23.25" customHeight="1" x14ac:dyDescent="0.3">
      <c r="A101" s="53" t="s">
        <v>126</v>
      </c>
      <c r="B101" s="91"/>
      <c r="C101" s="91"/>
      <c r="D101" s="91"/>
      <c r="E101" s="91"/>
      <c r="F101" s="91"/>
      <c r="G101" s="90"/>
      <c r="H101" s="90"/>
      <c r="I101" s="90"/>
      <c r="J101" s="90"/>
      <c r="K101" s="90"/>
      <c r="L101" s="90"/>
      <c r="M101" s="90"/>
      <c r="N101" s="39"/>
      <c r="O101" s="90"/>
    </row>
    <row r="102" spans="1:15" ht="75.75" customHeight="1" x14ac:dyDescent="0.25">
      <c r="A102" s="10"/>
      <c r="B102" s="16">
        <v>1</v>
      </c>
      <c r="C102" s="17" t="s">
        <v>127</v>
      </c>
      <c r="D102" s="18" t="s">
        <v>155</v>
      </c>
      <c r="E102" s="17" t="s">
        <v>129</v>
      </c>
      <c r="F102" s="17" t="s">
        <v>37</v>
      </c>
      <c r="G102" s="31">
        <v>149</v>
      </c>
      <c r="H102" s="82">
        <v>1.59</v>
      </c>
      <c r="I102" s="83">
        <f t="shared" si="3"/>
        <v>0</v>
      </c>
      <c r="J102" s="84">
        <v>1.391</v>
      </c>
      <c r="K102" s="83">
        <f t="shared" si="4"/>
        <v>0</v>
      </c>
      <c r="L102" s="85">
        <v>1.1919999999999999</v>
      </c>
      <c r="M102" s="86">
        <f t="shared" si="5"/>
        <v>0</v>
      </c>
      <c r="N102" s="17"/>
      <c r="O102" s="86"/>
    </row>
    <row r="103" spans="1:15" ht="75.75" customHeight="1" x14ac:dyDescent="0.25">
      <c r="A103" s="15"/>
      <c r="B103" s="11">
        <v>2</v>
      </c>
      <c r="C103" s="12">
        <v>53320</v>
      </c>
      <c r="D103" s="13" t="s">
        <v>156</v>
      </c>
      <c r="E103" s="12" t="s">
        <v>129</v>
      </c>
      <c r="F103" s="12" t="s">
        <v>37</v>
      </c>
      <c r="G103" s="31">
        <v>149</v>
      </c>
      <c r="H103" s="82">
        <v>1.59</v>
      </c>
      <c r="I103" s="83">
        <f t="shared" si="3"/>
        <v>0</v>
      </c>
      <c r="J103" s="84">
        <v>1.391</v>
      </c>
      <c r="K103" s="83">
        <f t="shared" si="4"/>
        <v>0</v>
      </c>
      <c r="L103" s="85">
        <v>1.1919999999999999</v>
      </c>
      <c r="M103" s="86">
        <f t="shared" si="5"/>
        <v>0</v>
      </c>
      <c r="N103" s="12" t="s">
        <v>89</v>
      </c>
      <c r="O103" s="86"/>
    </row>
    <row r="104" spans="1:15" ht="75.75" customHeight="1" x14ac:dyDescent="0.25">
      <c r="A104" s="15"/>
      <c r="B104" s="11">
        <v>3</v>
      </c>
      <c r="C104" s="12" t="s">
        <v>128</v>
      </c>
      <c r="D104" s="13" t="s">
        <v>154</v>
      </c>
      <c r="E104" s="12" t="s">
        <v>129</v>
      </c>
      <c r="F104" s="12" t="s">
        <v>37</v>
      </c>
      <c r="G104" s="31">
        <v>149</v>
      </c>
      <c r="H104" s="82">
        <v>1.59</v>
      </c>
      <c r="I104" s="83">
        <f t="shared" si="3"/>
        <v>0</v>
      </c>
      <c r="J104" s="84">
        <v>1.391</v>
      </c>
      <c r="K104" s="83">
        <f t="shared" si="4"/>
        <v>0</v>
      </c>
      <c r="L104" s="85">
        <v>1.1919999999999999</v>
      </c>
      <c r="M104" s="86">
        <f t="shared" si="5"/>
        <v>0</v>
      </c>
      <c r="N104" s="12"/>
      <c r="O104" s="86"/>
    </row>
    <row r="105" spans="1:15" s="25" customFormat="1" ht="27.75" customHeight="1" x14ac:dyDescent="0.25">
      <c r="A105" s="23"/>
      <c r="B105" s="24"/>
      <c r="C105" s="23" t="s">
        <v>159</v>
      </c>
      <c r="D105" s="23"/>
      <c r="E105" s="23"/>
      <c r="F105" s="23"/>
      <c r="G105" s="32"/>
      <c r="H105" s="32"/>
      <c r="I105" s="32"/>
      <c r="J105" s="32"/>
      <c r="K105" s="32"/>
      <c r="L105" s="32"/>
      <c r="M105" s="32"/>
      <c r="N105" s="23"/>
      <c r="O105" s="32"/>
    </row>
    <row r="106" spans="1:15" ht="75.75" customHeight="1" x14ac:dyDescent="0.25">
      <c r="A106" s="15"/>
      <c r="B106" s="27" t="s">
        <v>160</v>
      </c>
      <c r="C106" s="28" t="s">
        <v>161</v>
      </c>
      <c r="D106" s="29"/>
      <c r="E106" s="26" t="s">
        <v>162</v>
      </c>
      <c r="F106" s="26" t="s">
        <v>163</v>
      </c>
      <c r="G106" s="31">
        <v>149</v>
      </c>
      <c r="H106" s="82">
        <v>1.59</v>
      </c>
      <c r="I106" s="83">
        <f t="shared" si="3"/>
        <v>0</v>
      </c>
      <c r="J106" s="84">
        <v>1.391</v>
      </c>
      <c r="K106" s="83">
        <f t="shared" si="4"/>
        <v>0</v>
      </c>
      <c r="L106" s="85">
        <v>1.1919999999999999</v>
      </c>
      <c r="M106" s="86">
        <f t="shared" si="5"/>
        <v>0</v>
      </c>
      <c r="N106" s="12"/>
      <c r="O106" s="86"/>
    </row>
    <row r="107" spans="1:15" ht="75.75" customHeight="1" x14ac:dyDescent="0.25">
      <c r="A107" s="15"/>
      <c r="B107" s="27" t="s">
        <v>164</v>
      </c>
      <c r="C107" s="28" t="s">
        <v>165</v>
      </c>
      <c r="D107" s="29"/>
      <c r="E107" s="26" t="s">
        <v>162</v>
      </c>
      <c r="F107" s="26" t="s">
        <v>163</v>
      </c>
      <c r="G107" s="31">
        <v>149</v>
      </c>
      <c r="H107" s="82">
        <v>1.59</v>
      </c>
      <c r="I107" s="83">
        <f t="shared" si="3"/>
        <v>0</v>
      </c>
      <c r="J107" s="84">
        <v>1.391</v>
      </c>
      <c r="K107" s="83">
        <f t="shared" si="4"/>
        <v>0</v>
      </c>
      <c r="L107" s="85">
        <v>1.1919999999999999</v>
      </c>
      <c r="M107" s="86">
        <f t="shared" si="5"/>
        <v>0</v>
      </c>
      <c r="N107" s="12"/>
      <c r="O107" s="86"/>
    </row>
    <row r="108" spans="1:15" ht="75.75" customHeight="1" x14ac:dyDescent="0.25">
      <c r="A108" s="15"/>
      <c r="B108" s="27" t="s">
        <v>166</v>
      </c>
      <c r="C108" s="28" t="s">
        <v>167</v>
      </c>
      <c r="D108" s="29"/>
      <c r="E108" s="26" t="s">
        <v>162</v>
      </c>
      <c r="F108" s="26" t="s">
        <v>163</v>
      </c>
      <c r="G108" s="31">
        <v>149</v>
      </c>
      <c r="H108" s="82">
        <v>1.59</v>
      </c>
      <c r="I108" s="83">
        <f t="shared" si="3"/>
        <v>0</v>
      </c>
      <c r="J108" s="84">
        <v>1.391</v>
      </c>
      <c r="K108" s="83">
        <f t="shared" si="4"/>
        <v>0</v>
      </c>
      <c r="L108" s="85">
        <v>1.1919999999999999</v>
      </c>
      <c r="M108" s="86">
        <f t="shared" si="5"/>
        <v>0</v>
      </c>
      <c r="N108" s="12"/>
      <c r="O108" s="86"/>
    </row>
    <row r="109" spans="1:15" s="25" customFormat="1" ht="27.75" customHeight="1" x14ac:dyDescent="0.25">
      <c r="A109" s="23"/>
      <c r="B109" s="24"/>
      <c r="C109" s="23" t="s">
        <v>168</v>
      </c>
      <c r="D109" s="23"/>
      <c r="E109" s="23"/>
      <c r="F109" s="23"/>
      <c r="G109" s="32"/>
      <c r="H109" s="32"/>
      <c r="I109" s="32"/>
      <c r="J109" s="32"/>
      <c r="K109" s="32"/>
      <c r="L109" s="32"/>
      <c r="M109" s="32"/>
      <c r="N109" s="23"/>
      <c r="O109" s="32"/>
    </row>
    <row r="110" spans="1:15" ht="75.75" customHeight="1" x14ac:dyDescent="0.25">
      <c r="A110" s="15"/>
      <c r="B110" s="27" t="s">
        <v>160</v>
      </c>
      <c r="C110" s="28" t="s">
        <v>169</v>
      </c>
      <c r="D110" s="29"/>
      <c r="E110" s="26" t="s">
        <v>170</v>
      </c>
      <c r="F110" s="26" t="s">
        <v>171</v>
      </c>
      <c r="G110" s="31">
        <v>149</v>
      </c>
      <c r="H110" s="82">
        <v>1.59</v>
      </c>
      <c r="I110" s="83">
        <f t="shared" si="3"/>
        <v>0</v>
      </c>
      <c r="J110" s="84">
        <v>1.391</v>
      </c>
      <c r="K110" s="83">
        <f t="shared" si="4"/>
        <v>0</v>
      </c>
      <c r="L110" s="85">
        <v>1.1919999999999999</v>
      </c>
      <c r="M110" s="86">
        <f t="shared" si="5"/>
        <v>0</v>
      </c>
      <c r="N110" s="12"/>
      <c r="O110" s="86"/>
    </row>
    <row r="111" spans="1:15" ht="75.75" customHeight="1" x14ac:dyDescent="0.25">
      <c r="A111" s="15"/>
      <c r="B111" s="27" t="s">
        <v>164</v>
      </c>
      <c r="C111" s="28" t="s">
        <v>172</v>
      </c>
      <c r="D111" s="29"/>
      <c r="E111" s="26" t="s">
        <v>170</v>
      </c>
      <c r="F111" s="26" t="s">
        <v>171</v>
      </c>
      <c r="G111" s="31">
        <v>149</v>
      </c>
      <c r="H111" s="82">
        <v>1.59</v>
      </c>
      <c r="I111" s="83">
        <f t="shared" si="3"/>
        <v>0</v>
      </c>
      <c r="J111" s="84">
        <v>1.391</v>
      </c>
      <c r="K111" s="83">
        <f t="shared" si="4"/>
        <v>0</v>
      </c>
      <c r="L111" s="85">
        <v>1.1919999999999999</v>
      </c>
      <c r="M111" s="86">
        <f t="shared" si="5"/>
        <v>0</v>
      </c>
      <c r="N111" s="12"/>
      <c r="O111" s="86"/>
    </row>
    <row r="112" spans="1:15" ht="75.75" customHeight="1" x14ac:dyDescent="0.25">
      <c r="A112" s="15"/>
      <c r="B112" s="27" t="s">
        <v>166</v>
      </c>
      <c r="C112" s="28" t="s">
        <v>173</v>
      </c>
      <c r="D112" s="29"/>
      <c r="E112" s="26" t="s">
        <v>170</v>
      </c>
      <c r="F112" s="26" t="s">
        <v>171</v>
      </c>
      <c r="G112" s="31">
        <v>149</v>
      </c>
      <c r="H112" s="82">
        <v>1.59</v>
      </c>
      <c r="I112" s="83">
        <f t="shared" si="3"/>
        <v>0</v>
      </c>
      <c r="J112" s="84">
        <v>1.391</v>
      </c>
      <c r="K112" s="83">
        <f t="shared" si="4"/>
        <v>0</v>
      </c>
      <c r="L112" s="85">
        <v>1.1919999999999999</v>
      </c>
      <c r="M112" s="86">
        <f t="shared" si="5"/>
        <v>0</v>
      </c>
      <c r="N112" s="12"/>
      <c r="O112" s="86"/>
    </row>
    <row r="113" spans="1:15" ht="75.75" customHeight="1" x14ac:dyDescent="0.25">
      <c r="A113" s="15"/>
      <c r="B113" s="27" t="s">
        <v>174</v>
      </c>
      <c r="C113" s="28" t="s">
        <v>175</v>
      </c>
      <c r="D113" s="29"/>
      <c r="E113" s="26" t="s">
        <v>170</v>
      </c>
      <c r="F113" s="26" t="s">
        <v>171</v>
      </c>
      <c r="G113" s="31">
        <v>149</v>
      </c>
      <c r="H113" s="82">
        <v>1.59</v>
      </c>
      <c r="I113" s="83">
        <f t="shared" ref="I113:I130" si="6">H113*O113</f>
        <v>0</v>
      </c>
      <c r="J113" s="84">
        <v>1.391</v>
      </c>
      <c r="K113" s="83">
        <f t="shared" ref="K113:K130" si="7">J113*O113</f>
        <v>0</v>
      </c>
      <c r="L113" s="85">
        <v>1.1919999999999999</v>
      </c>
      <c r="M113" s="86">
        <f t="shared" ref="M113:M130" si="8">L113*O113</f>
        <v>0</v>
      </c>
      <c r="N113" s="12"/>
      <c r="O113" s="86"/>
    </row>
    <row r="114" spans="1:15" s="8" customFormat="1" ht="25.5" customHeight="1" x14ac:dyDescent="0.3">
      <c r="A114" s="126" t="s">
        <v>94</v>
      </c>
      <c r="B114" s="127"/>
      <c r="C114" s="127"/>
      <c r="D114" s="127"/>
      <c r="E114" s="127"/>
      <c r="F114" s="127"/>
      <c r="G114" s="127"/>
      <c r="H114" s="94"/>
      <c r="I114" s="94"/>
      <c r="J114" s="94"/>
      <c r="K114" s="94"/>
      <c r="L114" s="94"/>
      <c r="M114" s="94"/>
      <c r="N114" s="35"/>
      <c r="O114" s="94"/>
    </row>
    <row r="115" spans="1:15" ht="75.75" customHeight="1" x14ac:dyDescent="0.25">
      <c r="A115" s="10"/>
      <c r="B115" s="16">
        <v>1</v>
      </c>
      <c r="C115" s="17" t="s">
        <v>44</v>
      </c>
      <c r="D115" s="18" t="s">
        <v>95</v>
      </c>
      <c r="E115" s="17" t="s">
        <v>43</v>
      </c>
      <c r="F115" s="26" t="s">
        <v>178</v>
      </c>
      <c r="G115" s="31">
        <v>149</v>
      </c>
      <c r="H115" s="82">
        <v>1.59</v>
      </c>
      <c r="I115" s="83">
        <f t="shared" si="6"/>
        <v>0</v>
      </c>
      <c r="J115" s="84">
        <v>1.391</v>
      </c>
      <c r="K115" s="83">
        <f t="shared" si="7"/>
        <v>0</v>
      </c>
      <c r="L115" s="85">
        <v>1.1919999999999999</v>
      </c>
      <c r="M115" s="86">
        <f t="shared" si="8"/>
        <v>0</v>
      </c>
      <c r="N115" s="17" t="s">
        <v>89</v>
      </c>
      <c r="O115" s="86"/>
    </row>
    <row r="116" spans="1:15" ht="75.75" customHeight="1" x14ac:dyDescent="0.25">
      <c r="A116" s="15"/>
      <c r="B116" s="11">
        <v>2</v>
      </c>
      <c r="C116" s="12" t="s">
        <v>45</v>
      </c>
      <c r="D116" s="13" t="s">
        <v>93</v>
      </c>
      <c r="E116" s="12" t="s">
        <v>43</v>
      </c>
      <c r="F116" s="26" t="s">
        <v>178</v>
      </c>
      <c r="G116" s="31">
        <v>149</v>
      </c>
      <c r="H116" s="82">
        <v>1.59</v>
      </c>
      <c r="I116" s="83">
        <f t="shared" si="6"/>
        <v>0</v>
      </c>
      <c r="J116" s="84">
        <v>1.391</v>
      </c>
      <c r="K116" s="83">
        <f t="shared" si="7"/>
        <v>0</v>
      </c>
      <c r="L116" s="85">
        <v>1.1919999999999999</v>
      </c>
      <c r="M116" s="86">
        <f t="shared" si="8"/>
        <v>0</v>
      </c>
      <c r="N116" s="12"/>
      <c r="O116" s="86"/>
    </row>
    <row r="117" spans="1:15" ht="75.75" customHeight="1" x14ac:dyDescent="0.25">
      <c r="A117" s="15"/>
      <c r="B117" s="11">
        <v>3</v>
      </c>
      <c r="C117" s="12" t="s">
        <v>46</v>
      </c>
      <c r="D117" s="13" t="s">
        <v>96</v>
      </c>
      <c r="E117" s="12" t="s">
        <v>43</v>
      </c>
      <c r="F117" s="26" t="s">
        <v>178</v>
      </c>
      <c r="G117" s="31">
        <v>149</v>
      </c>
      <c r="H117" s="82">
        <v>1.59</v>
      </c>
      <c r="I117" s="83">
        <f t="shared" si="6"/>
        <v>0</v>
      </c>
      <c r="J117" s="84">
        <v>1.391</v>
      </c>
      <c r="K117" s="83">
        <f t="shared" si="7"/>
        <v>0</v>
      </c>
      <c r="L117" s="85">
        <v>1.1919999999999999</v>
      </c>
      <c r="M117" s="86">
        <f t="shared" si="8"/>
        <v>0</v>
      </c>
      <c r="N117" s="12" t="s">
        <v>89</v>
      </c>
      <c r="O117" s="86"/>
    </row>
    <row r="118" spans="1:15" ht="75.75" customHeight="1" x14ac:dyDescent="0.25">
      <c r="A118" s="15"/>
      <c r="B118" s="11">
        <v>4</v>
      </c>
      <c r="C118" s="12" t="s">
        <v>158</v>
      </c>
      <c r="D118" s="13" t="s">
        <v>92</v>
      </c>
      <c r="E118" s="12" t="s">
        <v>43</v>
      </c>
      <c r="F118" s="26" t="s">
        <v>178</v>
      </c>
      <c r="G118" s="31">
        <v>149</v>
      </c>
      <c r="H118" s="82">
        <v>1.59</v>
      </c>
      <c r="I118" s="83">
        <f t="shared" si="6"/>
        <v>0</v>
      </c>
      <c r="J118" s="84">
        <v>1.391</v>
      </c>
      <c r="K118" s="83">
        <f t="shared" si="7"/>
        <v>0</v>
      </c>
      <c r="L118" s="85">
        <v>1.1919999999999999</v>
      </c>
      <c r="M118" s="86">
        <f t="shared" si="8"/>
        <v>0</v>
      </c>
      <c r="N118" s="12"/>
      <c r="O118" s="86"/>
    </row>
    <row r="119" spans="1:15" ht="75.75" customHeight="1" x14ac:dyDescent="0.25">
      <c r="A119" s="15"/>
      <c r="B119" s="11">
        <v>5</v>
      </c>
      <c r="C119" s="12" t="s">
        <v>47</v>
      </c>
      <c r="D119" s="13" t="s">
        <v>97</v>
      </c>
      <c r="E119" s="12" t="s">
        <v>43</v>
      </c>
      <c r="F119" s="26" t="s">
        <v>178</v>
      </c>
      <c r="G119" s="31">
        <v>149</v>
      </c>
      <c r="H119" s="82">
        <v>1.59</v>
      </c>
      <c r="I119" s="83">
        <f t="shared" si="6"/>
        <v>0</v>
      </c>
      <c r="J119" s="84">
        <v>1.391</v>
      </c>
      <c r="K119" s="83">
        <f t="shared" si="7"/>
        <v>0</v>
      </c>
      <c r="L119" s="85">
        <v>1.1919999999999999</v>
      </c>
      <c r="M119" s="86">
        <f t="shared" si="8"/>
        <v>0</v>
      </c>
      <c r="N119" s="12"/>
      <c r="O119" s="86"/>
    </row>
    <row r="120" spans="1:15" ht="75.75" customHeight="1" x14ac:dyDescent="0.25">
      <c r="A120" s="15"/>
      <c r="B120" s="11">
        <v>6</v>
      </c>
      <c r="C120" s="12" t="s">
        <v>42</v>
      </c>
      <c r="D120" s="13"/>
      <c r="E120" s="12" t="s">
        <v>43</v>
      </c>
      <c r="F120" s="26" t="s">
        <v>178</v>
      </c>
      <c r="G120" s="31">
        <v>149</v>
      </c>
      <c r="H120" s="82">
        <v>1.59</v>
      </c>
      <c r="I120" s="83">
        <f t="shared" si="6"/>
        <v>0</v>
      </c>
      <c r="J120" s="84">
        <v>1.391</v>
      </c>
      <c r="K120" s="83">
        <f t="shared" si="7"/>
        <v>0</v>
      </c>
      <c r="L120" s="85">
        <v>1.1919999999999999</v>
      </c>
      <c r="M120" s="86">
        <f t="shared" si="8"/>
        <v>0</v>
      </c>
      <c r="N120" s="12"/>
      <c r="O120" s="86"/>
    </row>
    <row r="121" spans="1:15" ht="75.75" customHeight="1" x14ac:dyDescent="0.25">
      <c r="A121" s="15"/>
      <c r="B121" s="11">
        <v>7</v>
      </c>
      <c r="C121" s="12" t="s">
        <v>48</v>
      </c>
      <c r="D121" s="13" t="s">
        <v>91</v>
      </c>
      <c r="E121" s="12" t="s">
        <v>43</v>
      </c>
      <c r="F121" s="26" t="s">
        <v>178</v>
      </c>
      <c r="G121" s="30">
        <v>206</v>
      </c>
      <c r="H121" s="82">
        <v>2.198</v>
      </c>
      <c r="I121" s="83">
        <f t="shared" si="6"/>
        <v>0</v>
      </c>
      <c r="J121" s="84">
        <v>1.923</v>
      </c>
      <c r="K121" s="83">
        <f t="shared" si="7"/>
        <v>0</v>
      </c>
      <c r="L121" s="85">
        <v>1.6479999999999999</v>
      </c>
      <c r="M121" s="86">
        <f t="shared" si="8"/>
        <v>0</v>
      </c>
      <c r="N121" s="12"/>
      <c r="O121" s="86"/>
    </row>
    <row r="122" spans="1:15" ht="75.75" customHeight="1" x14ac:dyDescent="0.25">
      <c r="A122" s="15"/>
      <c r="B122" s="11">
        <v>8</v>
      </c>
      <c r="C122" s="28" t="s">
        <v>176</v>
      </c>
      <c r="D122" s="29"/>
      <c r="E122" s="26" t="s">
        <v>177</v>
      </c>
      <c r="F122" s="26" t="s">
        <v>178</v>
      </c>
      <c r="G122" s="31">
        <v>149</v>
      </c>
      <c r="H122" s="82">
        <v>1.59</v>
      </c>
      <c r="I122" s="83">
        <f t="shared" si="6"/>
        <v>0</v>
      </c>
      <c r="J122" s="84">
        <v>1.391</v>
      </c>
      <c r="K122" s="83">
        <f t="shared" si="7"/>
        <v>0</v>
      </c>
      <c r="L122" s="85">
        <v>1.1919999999999999</v>
      </c>
      <c r="M122" s="86">
        <f t="shared" si="8"/>
        <v>0</v>
      </c>
      <c r="N122" s="12"/>
      <c r="O122" s="86"/>
    </row>
    <row r="123" spans="1:15" ht="75.75" customHeight="1" x14ac:dyDescent="0.25">
      <c r="A123" s="15"/>
      <c r="B123" s="11">
        <v>9</v>
      </c>
      <c r="C123" s="28" t="s">
        <v>179</v>
      </c>
      <c r="D123" s="29"/>
      <c r="E123" s="26" t="s">
        <v>177</v>
      </c>
      <c r="F123" s="26" t="s">
        <v>178</v>
      </c>
      <c r="G123" s="31">
        <v>149</v>
      </c>
      <c r="H123" s="82">
        <v>1.59</v>
      </c>
      <c r="I123" s="83">
        <f t="shared" si="6"/>
        <v>0</v>
      </c>
      <c r="J123" s="84">
        <v>1.391</v>
      </c>
      <c r="K123" s="83">
        <f t="shared" si="7"/>
        <v>0</v>
      </c>
      <c r="L123" s="85">
        <v>1.1919999999999999</v>
      </c>
      <c r="M123" s="86">
        <f t="shared" si="8"/>
        <v>0</v>
      </c>
      <c r="N123" s="12"/>
      <c r="O123" s="86"/>
    </row>
    <row r="124" spans="1:15" ht="75.75" customHeight="1" x14ac:dyDescent="0.25">
      <c r="A124" s="15"/>
      <c r="B124" s="11">
        <v>10</v>
      </c>
      <c r="C124" s="28" t="s">
        <v>180</v>
      </c>
      <c r="D124" s="29"/>
      <c r="E124" s="26" t="s">
        <v>177</v>
      </c>
      <c r="F124" s="26" t="s">
        <v>178</v>
      </c>
      <c r="G124" s="31">
        <v>149</v>
      </c>
      <c r="H124" s="82">
        <v>1.59</v>
      </c>
      <c r="I124" s="83">
        <f t="shared" si="6"/>
        <v>0</v>
      </c>
      <c r="J124" s="84">
        <v>1.391</v>
      </c>
      <c r="K124" s="83">
        <f t="shared" si="7"/>
        <v>0</v>
      </c>
      <c r="L124" s="85">
        <v>1.1919999999999999</v>
      </c>
      <c r="M124" s="86">
        <f t="shared" si="8"/>
        <v>0</v>
      </c>
      <c r="N124" s="12"/>
      <c r="O124" s="86"/>
    </row>
    <row r="125" spans="1:15" ht="75.75" customHeight="1" x14ac:dyDescent="0.25">
      <c r="A125" s="15"/>
      <c r="B125" s="11">
        <v>11</v>
      </c>
      <c r="C125" s="28" t="s">
        <v>181</v>
      </c>
      <c r="D125" s="29"/>
      <c r="E125" s="26" t="s">
        <v>177</v>
      </c>
      <c r="F125" s="26" t="s">
        <v>178</v>
      </c>
      <c r="G125" s="31">
        <v>149</v>
      </c>
      <c r="H125" s="82">
        <v>1.59</v>
      </c>
      <c r="I125" s="83">
        <f t="shared" si="6"/>
        <v>0</v>
      </c>
      <c r="J125" s="84">
        <v>1.391</v>
      </c>
      <c r="K125" s="83">
        <f t="shared" si="7"/>
        <v>0</v>
      </c>
      <c r="L125" s="85">
        <v>1.1919999999999999</v>
      </c>
      <c r="M125" s="86">
        <f t="shared" si="8"/>
        <v>0</v>
      </c>
      <c r="N125" s="12"/>
      <c r="O125" s="86"/>
    </row>
    <row r="126" spans="1:15" s="25" customFormat="1" ht="27.75" customHeight="1" x14ac:dyDescent="0.25">
      <c r="A126" s="23"/>
      <c r="B126" s="24"/>
      <c r="C126" s="23" t="s">
        <v>182</v>
      </c>
      <c r="D126" s="23"/>
      <c r="E126" s="23"/>
      <c r="F126" s="23"/>
      <c r="G126" s="32"/>
      <c r="H126" s="32"/>
      <c r="I126" s="32"/>
      <c r="J126" s="32"/>
      <c r="K126" s="32"/>
      <c r="L126" s="32"/>
      <c r="M126" s="32"/>
      <c r="N126" s="23"/>
      <c r="O126" s="32"/>
    </row>
    <row r="127" spans="1:15" ht="75.75" customHeight="1" x14ac:dyDescent="0.25">
      <c r="A127" s="15"/>
      <c r="B127" s="27" t="s">
        <v>160</v>
      </c>
      <c r="C127" s="28" t="s">
        <v>183</v>
      </c>
      <c r="D127" s="29"/>
      <c r="E127" s="26" t="s">
        <v>184</v>
      </c>
      <c r="F127" s="26" t="s">
        <v>185</v>
      </c>
      <c r="G127" s="31">
        <v>149</v>
      </c>
      <c r="H127" s="82">
        <v>1.59</v>
      </c>
      <c r="I127" s="83">
        <f t="shared" si="6"/>
        <v>0</v>
      </c>
      <c r="J127" s="84">
        <v>1.391</v>
      </c>
      <c r="K127" s="83">
        <f t="shared" si="7"/>
        <v>0</v>
      </c>
      <c r="L127" s="85">
        <v>1.1919999999999999</v>
      </c>
      <c r="M127" s="86">
        <f t="shared" si="8"/>
        <v>0</v>
      </c>
      <c r="N127" s="12"/>
      <c r="O127" s="86"/>
    </row>
    <row r="128" spans="1:15" ht="75.75" customHeight="1" x14ac:dyDescent="0.25">
      <c r="A128" s="15"/>
      <c r="B128" s="27" t="s">
        <v>164</v>
      </c>
      <c r="C128" s="28" t="s">
        <v>186</v>
      </c>
      <c r="D128" s="29"/>
      <c r="E128" s="26" t="s">
        <v>184</v>
      </c>
      <c r="F128" s="26" t="s">
        <v>185</v>
      </c>
      <c r="G128" s="31">
        <v>149</v>
      </c>
      <c r="H128" s="82">
        <v>1.59</v>
      </c>
      <c r="I128" s="83">
        <f t="shared" si="6"/>
        <v>0</v>
      </c>
      <c r="J128" s="84">
        <v>1.391</v>
      </c>
      <c r="K128" s="83">
        <f t="shared" si="7"/>
        <v>0</v>
      </c>
      <c r="L128" s="85">
        <v>1.1919999999999999</v>
      </c>
      <c r="M128" s="86">
        <f t="shared" si="8"/>
        <v>0</v>
      </c>
      <c r="N128" s="12"/>
      <c r="O128" s="86"/>
    </row>
    <row r="129" spans="1:15" s="25" customFormat="1" ht="27.75" customHeight="1" x14ac:dyDescent="0.25">
      <c r="A129" s="23"/>
      <c r="B129" s="24"/>
      <c r="C129" s="23"/>
      <c r="D129" s="23"/>
      <c r="E129" s="23"/>
      <c r="F129" s="23"/>
      <c r="G129" s="32"/>
      <c r="H129" s="32"/>
      <c r="I129" s="32"/>
      <c r="J129" s="32"/>
      <c r="K129" s="32"/>
      <c r="L129" s="32"/>
      <c r="M129" s="32"/>
      <c r="N129" s="23"/>
      <c r="O129" s="32"/>
    </row>
    <row r="130" spans="1:15" ht="75.75" customHeight="1" x14ac:dyDescent="0.25">
      <c r="A130" s="15"/>
      <c r="B130" s="11">
        <v>34</v>
      </c>
      <c r="C130" s="12"/>
      <c r="D130" s="13" t="s">
        <v>91</v>
      </c>
      <c r="E130" s="12" t="s">
        <v>111</v>
      </c>
      <c r="F130" s="12" t="s">
        <v>37</v>
      </c>
      <c r="G130" s="30">
        <v>206</v>
      </c>
      <c r="H130" s="82">
        <v>2.198</v>
      </c>
      <c r="I130" s="83">
        <f t="shared" si="6"/>
        <v>0</v>
      </c>
      <c r="J130" s="84">
        <v>1.923</v>
      </c>
      <c r="K130" s="83">
        <f t="shared" si="7"/>
        <v>0</v>
      </c>
      <c r="L130" s="85">
        <v>1.6479999999999999</v>
      </c>
      <c r="M130" s="86">
        <f t="shared" si="8"/>
        <v>0</v>
      </c>
      <c r="N130" s="12"/>
      <c r="O130" s="86"/>
    </row>
    <row r="131" spans="1:15" x14ac:dyDescent="0.25">
      <c r="A131" s="2"/>
      <c r="B131" s="2"/>
      <c r="C131" s="34"/>
      <c r="D131" s="123"/>
      <c r="E131" s="34"/>
      <c r="F131" s="2"/>
      <c r="G131" s="124"/>
    </row>
    <row r="132" spans="1:15" ht="18.75" x14ac:dyDescent="0.25">
      <c r="A132" s="120" t="s">
        <v>206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2"/>
    </row>
  </sheetData>
  <autoFilter ref="G13:O130"/>
  <mergeCells count="27">
    <mergeCell ref="A132:O132"/>
    <mergeCell ref="A46:F46"/>
    <mergeCell ref="A53:F53"/>
    <mergeCell ref="A93:F93"/>
    <mergeCell ref="A101:F101"/>
    <mergeCell ref="A114:G114"/>
    <mergeCell ref="A13:F13"/>
    <mergeCell ref="A8:G8"/>
    <mergeCell ref="N8:N12"/>
    <mergeCell ref="A9:A12"/>
    <mergeCell ref="B9:B12"/>
    <mergeCell ref="C9:C12"/>
    <mergeCell ref="D9:D12"/>
    <mergeCell ref="E9:E12"/>
    <mergeCell ref="F9:F12"/>
    <mergeCell ref="G9:G12"/>
    <mergeCell ref="H9:L9"/>
    <mergeCell ref="O9:O12"/>
    <mergeCell ref="H11:L11"/>
    <mergeCell ref="A5:C5"/>
    <mergeCell ref="D5:O5"/>
    <mergeCell ref="A6:C6"/>
    <mergeCell ref="D6:O6"/>
    <mergeCell ref="D1:G3"/>
    <mergeCell ref="A4:C4"/>
    <mergeCell ref="D4:O4"/>
    <mergeCell ref="J1:O3"/>
  </mergeCells>
  <hyperlinks>
    <hyperlink ref="H17:K17" location="Лист1!A8" display=" в начало &gt;&gt;"/>
    <hyperlink ref="A132:K132" location="Лист1!A8" display=" в начало &gt;&gt;"/>
  </hyperlinks>
  <pageMargins left="0.7" right="0.7" top="0.75" bottom="0.75" header="0.3" footer="0.3"/>
  <pageSetup paperSize="9" orientation="portrait" r:id="rId1"/>
  <ignoredErrors>
    <ignoredError sqref="B106:B108 B110:B113 B127:B12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2022-09-08T13:57:47Z</dcterms:modified>
</cp:coreProperties>
</file>