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5190" yWindow="90" windowWidth="13245" windowHeight="102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Лист1!$G$13:$O$46</definedName>
  </definedNames>
  <calcPr calcId="144525" refMode="R1C1"/>
</workbook>
</file>

<file path=xl/calcChain.xml><?xml version="1.0" encoding="utf-8"?>
<calcChain xmlns="http://schemas.openxmlformats.org/spreadsheetml/2006/main">
  <c r="O7" i="1" l="1"/>
  <c r="M46" i="1"/>
  <c r="K46" i="1"/>
  <c r="I46" i="1"/>
  <c r="M45" i="1"/>
  <c r="K45" i="1"/>
  <c r="I45" i="1"/>
  <c r="M44" i="1"/>
  <c r="K44" i="1"/>
  <c r="I44" i="1"/>
  <c r="M43" i="1"/>
  <c r="K43" i="1"/>
  <c r="I43" i="1"/>
  <c r="M42" i="1"/>
  <c r="K42" i="1"/>
  <c r="I42" i="1"/>
  <c r="M40" i="1"/>
  <c r="K40" i="1"/>
  <c r="I40" i="1"/>
  <c r="M39" i="1"/>
  <c r="K39" i="1"/>
  <c r="I39" i="1"/>
  <c r="M37" i="1"/>
  <c r="K37" i="1"/>
  <c r="I37" i="1"/>
  <c r="M36" i="1"/>
  <c r="K36" i="1"/>
  <c r="I36" i="1"/>
  <c r="M35" i="1"/>
  <c r="K35" i="1"/>
  <c r="I35" i="1"/>
  <c r="M33" i="1"/>
  <c r="K33" i="1"/>
  <c r="I33" i="1"/>
  <c r="M32" i="1"/>
  <c r="K32" i="1"/>
  <c r="I32" i="1"/>
  <c r="M31" i="1"/>
  <c r="K31" i="1"/>
  <c r="I31" i="1"/>
  <c r="M30" i="1"/>
  <c r="K30" i="1"/>
  <c r="I30" i="1"/>
  <c r="M29" i="1"/>
  <c r="K29" i="1"/>
  <c r="I29" i="1"/>
  <c r="M28" i="1"/>
  <c r="K28" i="1"/>
  <c r="I28" i="1"/>
  <c r="M27" i="1"/>
  <c r="K27" i="1"/>
  <c r="I27" i="1"/>
  <c r="M26" i="1"/>
  <c r="K26" i="1"/>
  <c r="I26" i="1"/>
  <c r="M24" i="1"/>
  <c r="K24" i="1"/>
  <c r="I24" i="1"/>
  <c r="M23" i="1"/>
  <c r="K23" i="1"/>
  <c r="I23" i="1"/>
  <c r="M22" i="1"/>
  <c r="K22" i="1"/>
  <c r="I22" i="1"/>
  <c r="M21" i="1"/>
  <c r="K21" i="1"/>
  <c r="I21" i="1"/>
  <c r="M20" i="1"/>
  <c r="K20" i="1"/>
  <c r="I20" i="1"/>
  <c r="M19" i="1"/>
  <c r="K19" i="1"/>
  <c r="I19" i="1"/>
  <c r="M18" i="1"/>
  <c r="K18" i="1"/>
  <c r="I18" i="1"/>
  <c r="M17" i="1"/>
  <c r="K17" i="1"/>
  <c r="I17" i="1"/>
  <c r="M16" i="1"/>
  <c r="K16" i="1"/>
  <c r="I16" i="1"/>
  <c r="M15" i="1"/>
  <c r="K15" i="1"/>
  <c r="I15" i="1"/>
  <c r="M14" i="1"/>
  <c r="L8" i="1" s="1"/>
  <c r="K14" i="1"/>
  <c r="J8" i="1" s="1"/>
  <c r="I14" i="1"/>
  <c r="H8" i="1" s="1"/>
</calcChain>
</file>

<file path=xl/sharedStrings.xml><?xml version="1.0" encoding="utf-8"?>
<sst xmlns="http://schemas.openxmlformats.org/spreadsheetml/2006/main" count="152" uniqueCount="93">
  <si>
    <r>
      <t xml:space="preserve">                                                                                                       </t>
    </r>
    <r>
      <rPr>
        <sz val="14"/>
        <rFont val="Arial"/>
        <family val="2"/>
        <charset val="204"/>
      </rPr>
      <t xml:space="preserve">                                                                                  </t>
    </r>
  </si>
  <si>
    <t>Артикул</t>
  </si>
  <si>
    <t>Упаковка</t>
  </si>
  <si>
    <t xml:space="preserve">Бланк-заказа:  </t>
  </si>
  <si>
    <t xml:space="preserve">ФИО, организация, адрес:  </t>
  </si>
  <si>
    <t xml:space="preserve">Контактный телефон:  </t>
  </si>
  <si>
    <r>
      <t xml:space="preserve">Магазин «Бисер, Бусинка, Страз»                                                           </t>
    </r>
    <r>
      <rPr>
        <sz val="12"/>
        <rFont val="Calibri"/>
        <family val="2"/>
        <charset val="204"/>
        <scheme val="minor"/>
      </rPr>
      <t>чешский бисер оптом, с доставкой по России</t>
    </r>
    <r>
      <rPr>
        <sz val="14"/>
        <rFont val="Calibri"/>
        <family val="2"/>
        <charset val="204"/>
        <scheme val="minor"/>
      </rPr>
      <t xml:space="preserve">                                                                                                                 </t>
    </r>
    <r>
      <rPr>
        <sz val="12"/>
        <color rgb="FFFF0000"/>
        <rFont val="Calibri"/>
        <family val="2"/>
        <charset val="204"/>
        <scheme val="minor"/>
      </rPr>
      <t xml:space="preserve">http://biser-businka-strass-18.com </t>
    </r>
    <r>
      <rPr>
        <sz val="12"/>
        <rFont val="Calibri"/>
        <family val="2"/>
        <charset val="204"/>
        <scheme val="minor"/>
      </rPr>
      <t xml:space="preserve">                                                                                        </t>
    </r>
    <r>
      <rPr>
        <sz val="12"/>
        <color rgb="FF0070C0"/>
        <rFont val="Calibri"/>
        <family val="2"/>
        <charset val="204"/>
        <scheme val="minor"/>
      </rPr>
      <t>http://okeanbusin.ru</t>
    </r>
  </si>
  <si>
    <t>01</t>
  </si>
  <si>
    <t>Rose Petal Beads 8x7 мм (артикул формы: 111-00077)</t>
  </si>
  <si>
    <t>28</t>
  </si>
  <si>
    <t>111-00077-08x07-00030-27000</t>
  </si>
  <si>
    <t>8x7 мм</t>
  </si>
  <si>
    <t>36</t>
  </si>
  <si>
    <t>111-00077-08x07-00030-27101</t>
  </si>
  <si>
    <t>38</t>
  </si>
  <si>
    <t>111-00077-08x07-00030-29501</t>
  </si>
  <si>
    <t>37</t>
  </si>
  <si>
    <t>111-00077-08x07-00030-98533</t>
  </si>
  <si>
    <t>34</t>
  </si>
  <si>
    <t>111-00077-08x07-01000</t>
  </si>
  <si>
    <t>13</t>
  </si>
  <si>
    <t>111-00077-08x07-02010-25001</t>
  </si>
  <si>
    <t>30</t>
  </si>
  <si>
    <t>111-00077-08x07-23980-14495</t>
  </si>
  <si>
    <t>29</t>
  </si>
  <si>
    <t>111-00077-08x07-23980-14496</t>
  </si>
  <si>
    <t>40</t>
  </si>
  <si>
    <t>111-00077-08x07-23980-26441</t>
  </si>
  <si>
    <t>10</t>
  </si>
  <si>
    <t>111-00077-08x07-71400</t>
  </si>
  <si>
    <t>04</t>
  </si>
  <si>
    <t>111-00077-08x07-91240</t>
  </si>
  <si>
    <t>Curved Petal Beads 7x13mm (артикул формы: 111-00011)</t>
  </si>
  <si>
    <t>111-00011-07x13-00030-84100</t>
  </si>
  <si>
    <t>7x13 мм</t>
  </si>
  <si>
    <t>10 г. /22 шт.</t>
  </si>
  <si>
    <t>02</t>
  </si>
  <si>
    <t>111-00011-07x13-00030-ETCH-48002</t>
  </si>
  <si>
    <t>03</t>
  </si>
  <si>
    <t>111-00011-07x13-02010</t>
  </si>
  <si>
    <t>111-00011-07x13-07724</t>
  </si>
  <si>
    <t>05</t>
  </si>
  <si>
    <t>111-00011-07x13-70120-ETCH-28703</t>
  </si>
  <si>
    <t>06</t>
  </si>
  <si>
    <t>111-00011-07x13-90050</t>
  </si>
  <si>
    <t>07</t>
  </si>
  <si>
    <t>111-00011-07x13-90050-ETCH</t>
  </si>
  <si>
    <t>08</t>
  </si>
  <si>
    <t>111-00011-07x13-90050-ETCH-56902</t>
  </si>
  <si>
    <t>Anemone Petal Beads 8x11mm (артикул формы: 111-01384)</t>
  </si>
  <si>
    <t>111-01384-08x11-02010-84100-28703</t>
  </si>
  <si>
    <t>8x11 мм</t>
  </si>
  <si>
    <t>10 г. /27 шт.</t>
  </si>
  <si>
    <t>111-01384-08x11-90080-ETCH-54302</t>
  </si>
  <si>
    <t>111-01384-08x11-93200-15496</t>
  </si>
  <si>
    <t>Anemone Petal Beads 11x16mm (артикул формы: 111-01384)</t>
  </si>
  <si>
    <t>111-01384-11x16-02010-23503</t>
  </si>
  <si>
    <t>11x16 мм</t>
  </si>
  <si>
    <t>10 г. /10 шт.</t>
  </si>
  <si>
    <t>111-01384-11x16-02010-28703</t>
  </si>
  <si>
    <t>Tulip Petal Beads 6x8mm (артикул формы: 111-69803)</t>
  </si>
  <si>
    <t>111-69803-06x08-91240</t>
  </si>
  <si>
    <t>6x8 мм</t>
  </si>
  <si>
    <t>111-69803-06x08-00030</t>
  </si>
  <si>
    <t>Crystal Clear</t>
  </si>
  <si>
    <t>111-69803-06x08-60010</t>
  </si>
  <si>
    <t>Aquamarine</t>
  </si>
  <si>
    <t>111-69803-06x08-23980</t>
  </si>
  <si>
    <t>Jet</t>
  </si>
  <si>
    <t>111-69803-06x08-70350</t>
  </si>
  <si>
    <t>Fuchsia</t>
  </si>
  <si>
    <t>10 гр./58 шт.</t>
  </si>
  <si>
    <t>10 г. /37 шт.</t>
  </si>
  <si>
    <r>
      <t xml:space="preserve">Бусины чешские стеклянные, </t>
    </r>
    <r>
      <rPr>
        <sz val="12"/>
        <color indexed="8"/>
        <rFont val="Arial"/>
        <family val="2"/>
        <charset val="204"/>
      </rPr>
      <t>формы: лепестки</t>
    </r>
  </si>
  <si>
    <t>опт: +7 499 157-65-90                                                                           опт: +7 499 157-31-51                                                              заказ отправлять на:                                            optotdel18@yandex.ru</t>
  </si>
  <si>
    <r>
      <t>Общий вес заказа</t>
    </r>
    <r>
      <rPr>
        <sz val="14"/>
        <rFont val="Calibri"/>
        <family val="2"/>
        <charset val="204"/>
        <scheme val="minor"/>
      </rPr>
      <t xml:space="preserve"> (кг)</t>
    </r>
    <r>
      <rPr>
        <b/>
        <sz val="14"/>
        <rFont val="Calibri"/>
        <family val="2"/>
        <charset val="204"/>
        <scheme val="minor"/>
      </rPr>
      <t>:</t>
    </r>
  </si>
  <si>
    <t xml:space="preserve">Наличие </t>
  </si>
  <si>
    <t>Цена при покупке только бусин на сумму:</t>
  </si>
  <si>
    <r>
      <rPr>
        <b/>
        <sz val="14"/>
        <color theme="0"/>
        <rFont val="Arial Narrow"/>
        <family val="2"/>
        <charset val="204"/>
      </rPr>
      <t>Заказ</t>
    </r>
    <r>
      <rPr>
        <sz val="14"/>
        <color theme="0"/>
        <rFont val="Arial Narrow"/>
        <family val="2"/>
        <charset val="204"/>
      </rPr>
      <t xml:space="preserve">               1 ед.=1уп.</t>
    </r>
  </si>
  <si>
    <t>от 5 000р</t>
  </si>
  <si>
    <t>От 10000 руб</t>
  </si>
  <si>
    <t>От 15 000руб</t>
  </si>
  <si>
    <t>Цена при покупке вместе с бисером:</t>
  </si>
  <si>
    <r>
      <t xml:space="preserve">  от </t>
    </r>
    <r>
      <rPr>
        <b/>
        <sz val="11"/>
        <color theme="1"/>
        <rFont val="Arial"/>
        <family val="2"/>
        <charset val="204"/>
      </rPr>
      <t>10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</si>
  <si>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</si>
  <si>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</si>
  <si>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t>Валюта расчёта: Доллар</t>
  </si>
  <si>
    <t>Картинка</t>
  </si>
  <si>
    <t>П/ №</t>
  </si>
  <si>
    <t xml:space="preserve">Цвет </t>
  </si>
  <si>
    <t xml:space="preserve">размер </t>
  </si>
  <si>
    <t>Розничная цена</t>
  </si>
  <si>
    <t xml:space="preserve"> в начало 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</si>
</sst>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_-[$$-409]* #,##0.00_ ;_-[$$-409]* \-#,##0.00\ ;_-[$$-409]* &quot;-&quot;??_ ;_-@_ "/>
  </numFmts>
  <fonts count="3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4"/>
      <name val="Arial"/>
      <family val="2"/>
      <charset val="204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4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2"/>
      <color indexed="8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b/>
      <sz val="11"/>
      <name val="Cambria"/>
      <family val="1"/>
      <charset val="204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0"/>
      <name val="Arial Narrow"/>
      <family val="2"/>
      <charset val="204"/>
    </font>
    <font>
      <b/>
      <sz val="14"/>
      <color theme="0"/>
      <name val="Arial Narrow"/>
      <family val="2"/>
      <charset val="204"/>
    </font>
    <font>
      <b/>
      <sz val="11"/>
      <color theme="1"/>
      <name val="Arial"/>
      <family val="2"/>
      <charset val="204"/>
    </font>
    <font>
      <sz val="16"/>
      <color rgb="FF006600"/>
      <name val="Verdana"/>
      <family val="2"/>
      <charset val="204"/>
    </font>
    <font>
      <sz val="9"/>
      <color theme="1"/>
      <name val="Arial"/>
      <family val="2"/>
      <charset val="204"/>
    </font>
    <font>
      <u/>
      <sz val="14"/>
      <color theme="1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ck">
        <color theme="2" tint="-0.499984740745262"/>
      </left>
      <right style="thick">
        <color theme="2" tint="-0.499984740745262"/>
      </right>
      <top style="thick">
        <color theme="2" tint="-0.499984740745262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theme="2" tint="-0.499984740745262"/>
      </left>
      <right style="thick">
        <color theme="2" tint="-0.499984740745262"/>
      </right>
      <top/>
      <bottom style="thick">
        <color theme="2" tint="-0.499984740745262"/>
      </bottom>
      <diagonal/>
    </border>
    <border>
      <left/>
      <right style="thin">
        <color indexed="64"/>
      </right>
      <top style="thick">
        <color theme="2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theme="2" tint="-0.499984740745262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4">
    <xf numFmtId="0" fontId="0" fillId="0" borderId="0"/>
    <xf numFmtId="0" fontId="1" fillId="0" borderId="0">
      <alignment horizontal="left"/>
    </xf>
    <xf numFmtId="0" fontId="14" fillId="0" borderId="0" applyNumberFormat="0" applyFill="0" applyBorder="0" applyAlignment="0" applyProtection="0">
      <alignment vertical="top"/>
      <protection locked="0"/>
    </xf>
    <xf numFmtId="9" fontId="18" fillId="0" borderId="0" applyFont="0" applyFill="0" applyBorder="0" applyAlignment="0" applyProtection="0"/>
  </cellStyleXfs>
  <cellXfs count="97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0" fontId="0" fillId="2" borderId="0" xfId="0" applyFill="1"/>
    <xf numFmtId="0" fontId="11" fillId="0" borderId="0" xfId="0" applyFont="1" applyAlignment="1">
      <alignment horizontal="center" vertical="center"/>
    </xf>
    <xf numFmtId="0" fontId="0" fillId="0" borderId="0" xfId="0" applyFill="1"/>
    <xf numFmtId="0" fontId="13" fillId="4" borderId="2" xfId="0" applyFont="1" applyFill="1" applyBorder="1" applyAlignment="1">
      <alignment vertical="center" wrapText="1"/>
    </xf>
    <xf numFmtId="0" fontId="13" fillId="4" borderId="7" xfId="0" applyFont="1" applyFill="1" applyBorder="1" applyAlignment="1">
      <alignment vertical="center" wrapText="1"/>
    </xf>
    <xf numFmtId="0" fontId="13" fillId="4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/>
    </xf>
    <xf numFmtId="49" fontId="12" fillId="0" borderId="2" xfId="2" applyNumberFormat="1" applyFont="1" applyFill="1" applyBorder="1" applyAlignment="1" applyProtection="1">
      <alignment horizontal="center" vertical="center" wrapText="1"/>
    </xf>
    <xf numFmtId="0" fontId="12" fillId="0" borderId="2" xfId="2" applyFont="1" applyFill="1" applyBorder="1" applyAlignment="1" applyProtection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49" fontId="13" fillId="4" borderId="2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65" fontId="20" fillId="2" borderId="10" xfId="3" applyNumberFormat="1" applyFont="1" applyFill="1" applyBorder="1"/>
    <xf numFmtId="165" fontId="20" fillId="2" borderId="11" xfId="0" applyNumberFormat="1" applyFont="1" applyFill="1" applyBorder="1"/>
    <xf numFmtId="165" fontId="21" fillId="2" borderId="11" xfId="0" applyNumberFormat="1" applyFont="1" applyFill="1" applyBorder="1" applyAlignment="1">
      <alignment vertical="center"/>
    </xf>
    <xf numFmtId="165" fontId="21" fillId="2" borderId="11" xfId="0" applyNumberFormat="1" applyFont="1" applyFill="1" applyBorder="1" applyAlignment="1">
      <alignment horizontal="right" vertical="center"/>
    </xf>
    <xf numFmtId="0" fontId="22" fillId="2" borderId="0" xfId="0" applyFont="1" applyFill="1" applyAlignment="1">
      <alignment vertical="center"/>
    </xf>
    <xf numFmtId="165" fontId="17" fillId="6" borderId="13" xfId="0" applyNumberFormat="1" applyFont="1" applyFill="1" applyBorder="1" applyAlignment="1">
      <alignment horizontal="center" vertical="center"/>
    </xf>
    <xf numFmtId="165" fontId="17" fillId="0" borderId="10" xfId="0" applyNumberFormat="1" applyFont="1" applyFill="1" applyBorder="1" applyAlignment="1">
      <alignment horizontal="center" vertical="center"/>
    </xf>
    <xf numFmtId="165" fontId="17" fillId="6" borderId="14" xfId="0" applyNumberFormat="1" applyFont="1" applyFill="1" applyBorder="1" applyAlignment="1">
      <alignment horizontal="center" vertical="center"/>
    </xf>
    <xf numFmtId="165" fontId="17" fillId="7" borderId="14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165" fontId="11" fillId="9" borderId="5" xfId="3" applyNumberFormat="1" applyFont="1" applyFill="1" applyBorder="1" applyAlignment="1">
      <alignment horizontal="center" vertical="center" wrapText="1" shrinkToFit="1"/>
    </xf>
    <xf numFmtId="165" fontId="11" fillId="9" borderId="5" xfId="0" applyNumberFormat="1" applyFont="1" applyFill="1" applyBorder="1" applyAlignment="1">
      <alignment horizontal="center" vertical="center" wrapText="1"/>
    </xf>
    <xf numFmtId="165" fontId="24" fillId="9" borderId="5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165" fontId="24" fillId="9" borderId="5" xfId="3" applyNumberFormat="1" applyFont="1" applyFill="1" applyBorder="1" applyAlignment="1">
      <alignment horizontal="center" vertical="center" wrapText="1" shrinkToFit="1"/>
    </xf>
    <xf numFmtId="165" fontId="11" fillId="5" borderId="5" xfId="0" applyNumberFormat="1" applyFont="1" applyFill="1" applyBorder="1" applyAlignment="1" applyProtection="1">
      <alignment horizontal="center" vertical="center" wrapText="1"/>
    </xf>
    <xf numFmtId="165" fontId="11" fillId="6" borderId="5" xfId="0" applyNumberFormat="1" applyFont="1" applyFill="1" applyBorder="1" applyAlignment="1">
      <alignment horizontal="center" vertical="center" wrapText="1"/>
    </xf>
    <xf numFmtId="165" fontId="11" fillId="6" borderId="5" xfId="0" applyNumberFormat="1" applyFont="1" applyFill="1" applyBorder="1" applyAlignment="1" applyProtection="1">
      <alignment horizontal="center" vertical="center" wrapText="1"/>
    </xf>
    <xf numFmtId="165" fontId="11" fillId="7" borderId="5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165" fontId="23" fillId="2" borderId="0" xfId="3" applyNumberFormat="1" applyFont="1" applyFill="1"/>
    <xf numFmtId="165" fontId="23" fillId="2" borderId="0" xfId="0" applyNumberFormat="1" applyFont="1" applyFill="1"/>
    <xf numFmtId="0" fontId="23" fillId="2" borderId="0" xfId="0" applyFont="1" applyFill="1"/>
    <xf numFmtId="49" fontId="28" fillId="2" borderId="10" xfId="0" applyNumberFormat="1" applyFont="1" applyFill="1" applyBorder="1"/>
    <xf numFmtId="0" fontId="18" fillId="2" borderId="0" xfId="0" applyFont="1" applyFill="1"/>
    <xf numFmtId="0" fontId="18" fillId="2" borderId="0" xfId="0" applyFont="1" applyFill="1" applyBorder="1"/>
    <xf numFmtId="0" fontId="16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22" fillId="2" borderId="20" xfId="0" applyFont="1" applyFill="1" applyBorder="1" applyAlignment="1">
      <alignment vertical="center"/>
    </xf>
    <xf numFmtId="0" fontId="13" fillId="4" borderId="1" xfId="0" applyFont="1" applyFill="1" applyBorder="1" applyAlignment="1">
      <alignment vertical="center" wrapText="1"/>
    </xf>
    <xf numFmtId="0" fontId="7" fillId="0" borderId="6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 textRotation="255"/>
    </xf>
    <xf numFmtId="0" fontId="23" fillId="0" borderId="0" xfId="0" applyFont="1" applyFill="1" applyBorder="1" applyAlignment="1">
      <alignment horizontal="center" vertical="center" textRotation="255"/>
    </xf>
    <xf numFmtId="0" fontId="23" fillId="0" borderId="11" xfId="0" applyFont="1" applyFill="1" applyBorder="1" applyAlignment="1">
      <alignment horizontal="center" vertical="center" textRotation="255"/>
    </xf>
    <xf numFmtId="0" fontId="11" fillId="7" borderId="17" xfId="0" applyFont="1" applyFill="1" applyBorder="1" applyAlignment="1">
      <alignment horizontal="center" vertical="center"/>
    </xf>
    <xf numFmtId="0" fontId="11" fillId="7" borderId="18" xfId="0" applyFont="1" applyFill="1" applyBorder="1" applyAlignment="1">
      <alignment horizontal="center" vertical="center"/>
    </xf>
    <xf numFmtId="0" fontId="11" fillId="7" borderId="19" xfId="0" applyFont="1" applyFill="1" applyBorder="1" applyAlignment="1">
      <alignment horizontal="center" vertical="center"/>
    </xf>
    <xf numFmtId="49" fontId="29" fillId="7" borderId="17" xfId="0" applyNumberFormat="1" applyFont="1" applyFill="1" applyBorder="1" applyAlignment="1">
      <alignment horizontal="center" vertical="center" wrapText="1"/>
    </xf>
    <xf numFmtId="49" fontId="29" fillId="7" borderId="18" xfId="0" applyNumberFormat="1" applyFont="1" applyFill="1" applyBorder="1" applyAlignment="1">
      <alignment horizontal="center" vertical="center" wrapText="1"/>
    </xf>
    <xf numFmtId="49" fontId="29" fillId="7" borderId="19" xfId="0" applyNumberFormat="1" applyFont="1" applyFill="1" applyBorder="1" applyAlignment="1">
      <alignment horizontal="center" vertical="center" wrapText="1"/>
    </xf>
    <xf numFmtId="49" fontId="19" fillId="7" borderId="17" xfId="0" applyNumberFormat="1" applyFont="1" applyFill="1" applyBorder="1" applyAlignment="1">
      <alignment horizontal="center" vertical="center"/>
    </xf>
    <xf numFmtId="49" fontId="19" fillId="7" borderId="18" xfId="0" applyNumberFormat="1" applyFont="1" applyFill="1" applyBorder="1" applyAlignment="1">
      <alignment horizontal="center" vertical="center"/>
    </xf>
    <xf numFmtId="49" fontId="19" fillId="7" borderId="19" xfId="0" applyNumberFormat="1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2" fillId="9" borderId="17" xfId="0" applyFont="1" applyFill="1" applyBorder="1" applyAlignment="1">
      <alignment horizontal="center" vertical="center" wrapText="1"/>
    </xf>
    <xf numFmtId="0" fontId="2" fillId="9" borderId="18" xfId="0" applyFont="1" applyFill="1" applyBorder="1" applyAlignment="1">
      <alignment horizontal="center" vertical="center" wrapText="1"/>
    </xf>
    <xf numFmtId="0" fontId="2" fillId="9" borderId="19" xfId="0" applyFont="1" applyFill="1" applyBorder="1" applyAlignment="1">
      <alignment horizontal="center" vertical="center" wrapText="1"/>
    </xf>
    <xf numFmtId="165" fontId="24" fillId="8" borderId="6" xfId="3" applyNumberFormat="1" applyFont="1" applyFill="1" applyBorder="1" applyAlignment="1">
      <alignment horizontal="center" vertical="center" wrapText="1"/>
    </xf>
    <xf numFmtId="165" fontId="24" fillId="8" borderId="2" xfId="3" applyNumberFormat="1" applyFont="1" applyFill="1" applyBorder="1" applyAlignment="1">
      <alignment horizontal="center" vertical="center" wrapText="1"/>
    </xf>
    <xf numFmtId="165" fontId="24" fillId="8" borderId="7" xfId="3" applyNumberFormat="1" applyFont="1" applyFill="1" applyBorder="1" applyAlignment="1">
      <alignment horizontal="center" vertical="center" wrapText="1"/>
    </xf>
    <xf numFmtId="0" fontId="25" fillId="3" borderId="16" xfId="0" applyFont="1" applyFill="1" applyBorder="1" applyAlignment="1">
      <alignment horizontal="center" vertical="center" wrapText="1"/>
    </xf>
    <xf numFmtId="0" fontId="25" fillId="3" borderId="8" xfId="0" applyFont="1" applyFill="1" applyBorder="1" applyAlignment="1">
      <alignment horizontal="center" vertical="center" wrapText="1"/>
    </xf>
    <xf numFmtId="0" fontId="25" fillId="3" borderId="9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right" vertical="center"/>
    </xf>
    <xf numFmtId="49" fontId="9" fillId="0" borderId="6" xfId="0" applyNumberFormat="1" applyFont="1" applyFill="1" applyBorder="1" applyAlignment="1" applyProtection="1">
      <alignment horizontal="left" vertical="center"/>
      <protection locked="0"/>
    </xf>
    <xf numFmtId="49" fontId="9" fillId="0" borderId="2" xfId="0" applyNumberFormat="1" applyFont="1" applyFill="1" applyBorder="1" applyAlignment="1" applyProtection="1">
      <alignment horizontal="left" vertical="center"/>
      <protection locked="0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right" vertical="center"/>
    </xf>
    <xf numFmtId="0" fontId="19" fillId="2" borderId="0" xfId="0" applyFont="1" applyFill="1" applyAlignment="1">
      <alignment horizontal="right" vertical="center" wrapText="1"/>
    </xf>
    <xf numFmtId="0" fontId="19" fillId="2" borderId="1" xfId="0" applyFont="1" applyFill="1" applyBorder="1" applyAlignment="1">
      <alignment horizontal="right" vertical="center" wrapText="1"/>
    </xf>
    <xf numFmtId="0" fontId="13" fillId="4" borderId="7" xfId="0" applyFont="1" applyFill="1" applyBorder="1" applyAlignment="1">
      <alignment vertical="center"/>
    </xf>
    <xf numFmtId="0" fontId="30" fillId="4" borderId="6" xfId="2" applyFont="1" applyFill="1" applyBorder="1" applyAlignment="1" applyProtection="1">
      <alignment horizontal="right" vertical="center"/>
    </xf>
    <xf numFmtId="0" fontId="30" fillId="4" borderId="2" xfId="2" applyFont="1" applyFill="1" applyBorder="1" applyAlignment="1" applyProtection="1">
      <alignment horizontal="right" vertical="center"/>
    </xf>
    <xf numFmtId="0" fontId="30" fillId="4" borderId="7" xfId="2" applyFont="1" applyFill="1" applyBorder="1" applyAlignment="1" applyProtection="1">
      <alignment horizontal="right" vertical="center"/>
    </xf>
    <xf numFmtId="2" fontId="22" fillId="2" borderId="12" xfId="0" applyNumberFormat="1" applyFont="1" applyFill="1" applyBorder="1" applyAlignment="1">
      <alignment horizontal="center" vertical="center"/>
    </xf>
    <xf numFmtId="2" fontId="22" fillId="2" borderId="15" xfId="0" applyNumberFormat="1" applyFont="1" applyFill="1" applyBorder="1" applyAlignment="1">
      <alignment horizontal="center" vertical="center"/>
    </xf>
  </cellXfs>
  <cellStyles count="4">
    <cellStyle name="Гиперссылка" xfId="2" builtinId="8"/>
    <cellStyle name="Обычный" xfId="0" builtinId="0"/>
    <cellStyle name="Обычный 3" xfId="1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gif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gif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76200</xdr:rowOff>
    </xdr:from>
    <xdr:to>
      <xdr:col>0</xdr:col>
      <xdr:colOff>1143000</xdr:colOff>
      <xdr:row>2</xdr:row>
      <xdr:rowOff>142875</xdr:rowOff>
    </xdr:to>
    <xdr:pic>
      <xdr:nvPicPr>
        <xdr:cNvPr id="8" name="Рисунок 7" descr="logo-bb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1781175"/>
          <a:ext cx="771525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0</xdr:row>
      <xdr:rowOff>66674</xdr:rowOff>
    </xdr:from>
    <xdr:to>
      <xdr:col>2</xdr:col>
      <xdr:colOff>962025</xdr:colOff>
      <xdr:row>2</xdr:row>
      <xdr:rowOff>190499</xdr:rowOff>
    </xdr:to>
    <xdr:pic>
      <xdr:nvPicPr>
        <xdr:cNvPr id="9" name="Рисунок 8" descr="logo-okean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00175" y="66674"/>
          <a:ext cx="771525" cy="7905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13</xdr:row>
      <xdr:rowOff>19050</xdr:rowOff>
    </xdr:from>
    <xdr:to>
      <xdr:col>0</xdr:col>
      <xdr:colOff>1247775</xdr:colOff>
      <xdr:row>13</xdr:row>
      <xdr:rowOff>1257300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6098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14</xdr:row>
      <xdr:rowOff>19050</xdr:rowOff>
    </xdr:from>
    <xdr:to>
      <xdr:col>0</xdr:col>
      <xdr:colOff>1247775</xdr:colOff>
      <xdr:row>14</xdr:row>
      <xdr:rowOff>1257300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38766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15</xdr:row>
      <xdr:rowOff>19050</xdr:rowOff>
    </xdr:from>
    <xdr:to>
      <xdr:col>0</xdr:col>
      <xdr:colOff>1247775</xdr:colOff>
      <xdr:row>15</xdr:row>
      <xdr:rowOff>1257300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51435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16</xdr:row>
      <xdr:rowOff>18489</xdr:rowOff>
    </xdr:from>
    <xdr:to>
      <xdr:col>0</xdr:col>
      <xdr:colOff>1247775</xdr:colOff>
      <xdr:row>16</xdr:row>
      <xdr:rowOff>1256739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6409764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17</xdr:row>
      <xdr:rowOff>19050</xdr:rowOff>
    </xdr:from>
    <xdr:to>
      <xdr:col>0</xdr:col>
      <xdr:colOff>1247775</xdr:colOff>
      <xdr:row>17</xdr:row>
      <xdr:rowOff>1257300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76771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18</xdr:row>
      <xdr:rowOff>18490</xdr:rowOff>
    </xdr:from>
    <xdr:to>
      <xdr:col>0</xdr:col>
      <xdr:colOff>1247775</xdr:colOff>
      <xdr:row>18</xdr:row>
      <xdr:rowOff>1256740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894341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19</xdr:row>
      <xdr:rowOff>19050</xdr:rowOff>
    </xdr:from>
    <xdr:to>
      <xdr:col>0</xdr:col>
      <xdr:colOff>1247775</xdr:colOff>
      <xdr:row>19</xdr:row>
      <xdr:rowOff>1257300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02108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20</xdr:row>
      <xdr:rowOff>18490</xdr:rowOff>
    </xdr:from>
    <xdr:to>
      <xdr:col>0</xdr:col>
      <xdr:colOff>1247775</xdr:colOff>
      <xdr:row>20</xdr:row>
      <xdr:rowOff>1256740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147706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21</xdr:row>
      <xdr:rowOff>19050</xdr:rowOff>
    </xdr:from>
    <xdr:to>
      <xdr:col>0</xdr:col>
      <xdr:colOff>1247775</xdr:colOff>
      <xdr:row>21</xdr:row>
      <xdr:rowOff>1257300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27444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22</xdr:row>
      <xdr:rowOff>18490</xdr:rowOff>
    </xdr:from>
    <xdr:to>
      <xdr:col>0</xdr:col>
      <xdr:colOff>1247775</xdr:colOff>
      <xdr:row>22</xdr:row>
      <xdr:rowOff>1256740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401071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23</xdr:row>
      <xdr:rowOff>19050</xdr:rowOff>
    </xdr:from>
    <xdr:to>
      <xdr:col>0</xdr:col>
      <xdr:colOff>1247775</xdr:colOff>
      <xdr:row>23</xdr:row>
      <xdr:rowOff>1257300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52781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25</xdr:row>
      <xdr:rowOff>19050</xdr:rowOff>
    </xdr:from>
    <xdr:to>
      <xdr:col>0</xdr:col>
      <xdr:colOff>1247775</xdr:colOff>
      <xdr:row>25</xdr:row>
      <xdr:rowOff>1257300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69354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26</xdr:row>
      <xdr:rowOff>18490</xdr:rowOff>
    </xdr:from>
    <xdr:to>
      <xdr:col>0</xdr:col>
      <xdr:colOff>1247775</xdr:colOff>
      <xdr:row>26</xdr:row>
      <xdr:rowOff>1256740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820171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27</xdr:row>
      <xdr:rowOff>17930</xdr:rowOff>
    </xdr:from>
    <xdr:to>
      <xdr:col>0</xdr:col>
      <xdr:colOff>1247775</xdr:colOff>
      <xdr:row>27</xdr:row>
      <xdr:rowOff>1256180</xdr:rowOff>
    </xdr:to>
    <xdr:pic>
      <xdr:nvPicPr>
        <xdr:cNvPr id="37" name="Рисунок 36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946798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28</xdr:row>
      <xdr:rowOff>19050</xdr:rowOff>
    </xdr:from>
    <xdr:to>
      <xdr:col>0</xdr:col>
      <xdr:colOff>1247775</xdr:colOff>
      <xdr:row>28</xdr:row>
      <xdr:rowOff>1257300</xdr:rowOff>
    </xdr:to>
    <xdr:pic>
      <xdr:nvPicPr>
        <xdr:cNvPr id="41" name="Рисунок 40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07359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29</xdr:row>
      <xdr:rowOff>18490</xdr:rowOff>
    </xdr:from>
    <xdr:to>
      <xdr:col>0</xdr:col>
      <xdr:colOff>1247775</xdr:colOff>
      <xdr:row>29</xdr:row>
      <xdr:rowOff>1256740</xdr:rowOff>
    </xdr:to>
    <xdr:pic>
      <xdr:nvPicPr>
        <xdr:cNvPr id="42" name="Рисунок 41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200219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30</xdr:row>
      <xdr:rowOff>17930</xdr:rowOff>
    </xdr:from>
    <xdr:to>
      <xdr:col>0</xdr:col>
      <xdr:colOff>1247775</xdr:colOff>
      <xdr:row>30</xdr:row>
      <xdr:rowOff>1256180</xdr:rowOff>
    </xdr:to>
    <xdr:pic>
      <xdr:nvPicPr>
        <xdr:cNvPr id="43" name="Рисунок 42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326845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31</xdr:row>
      <xdr:rowOff>19050</xdr:rowOff>
    </xdr:from>
    <xdr:to>
      <xdr:col>0</xdr:col>
      <xdr:colOff>1247775</xdr:colOff>
      <xdr:row>31</xdr:row>
      <xdr:rowOff>1257300</xdr:rowOff>
    </xdr:to>
    <xdr:pic>
      <xdr:nvPicPr>
        <xdr:cNvPr id="46" name="Рисунок 45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45364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32</xdr:row>
      <xdr:rowOff>18489</xdr:rowOff>
    </xdr:from>
    <xdr:to>
      <xdr:col>0</xdr:col>
      <xdr:colOff>1247775</xdr:colOff>
      <xdr:row>32</xdr:row>
      <xdr:rowOff>1256739</xdr:rowOff>
    </xdr:to>
    <xdr:pic>
      <xdr:nvPicPr>
        <xdr:cNvPr id="47" name="Рисунок 46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5802664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34</xdr:row>
      <xdr:rowOff>19050</xdr:rowOff>
    </xdr:from>
    <xdr:to>
      <xdr:col>0</xdr:col>
      <xdr:colOff>1247775</xdr:colOff>
      <xdr:row>34</xdr:row>
      <xdr:rowOff>1257300</xdr:rowOff>
    </xdr:to>
    <xdr:pic>
      <xdr:nvPicPr>
        <xdr:cNvPr id="51" name="Рисунок 50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74224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35</xdr:row>
      <xdr:rowOff>18490</xdr:rowOff>
    </xdr:from>
    <xdr:to>
      <xdr:col>0</xdr:col>
      <xdr:colOff>1247775</xdr:colOff>
      <xdr:row>35</xdr:row>
      <xdr:rowOff>1256740</xdr:rowOff>
    </xdr:to>
    <xdr:pic>
      <xdr:nvPicPr>
        <xdr:cNvPr id="52" name="Рисунок 51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868874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36</xdr:row>
      <xdr:rowOff>17930</xdr:rowOff>
    </xdr:from>
    <xdr:to>
      <xdr:col>0</xdr:col>
      <xdr:colOff>1247775</xdr:colOff>
      <xdr:row>36</xdr:row>
      <xdr:rowOff>1256180</xdr:rowOff>
    </xdr:to>
    <xdr:pic>
      <xdr:nvPicPr>
        <xdr:cNvPr id="53" name="Рисунок 52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995500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38</xdr:row>
      <xdr:rowOff>19050</xdr:rowOff>
    </xdr:from>
    <xdr:to>
      <xdr:col>0</xdr:col>
      <xdr:colOff>1247775</xdr:colOff>
      <xdr:row>38</xdr:row>
      <xdr:rowOff>1257300</xdr:rowOff>
    </xdr:to>
    <xdr:pic>
      <xdr:nvPicPr>
        <xdr:cNvPr id="56" name="Рисунок 55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315753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39</xdr:row>
      <xdr:rowOff>18490</xdr:rowOff>
    </xdr:from>
    <xdr:to>
      <xdr:col>0</xdr:col>
      <xdr:colOff>1247775</xdr:colOff>
      <xdr:row>39</xdr:row>
      <xdr:rowOff>1256740</xdr:rowOff>
    </xdr:to>
    <xdr:pic>
      <xdr:nvPicPr>
        <xdr:cNvPr id="57" name="Рисунок 56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3284164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45</xdr:row>
      <xdr:rowOff>19050</xdr:rowOff>
    </xdr:from>
    <xdr:to>
      <xdr:col>1</xdr:col>
      <xdr:colOff>0</xdr:colOff>
      <xdr:row>45</xdr:row>
      <xdr:rowOff>1257300</xdr:rowOff>
    </xdr:to>
    <xdr:pic>
      <xdr:nvPicPr>
        <xdr:cNvPr id="66" name="Рисунок 65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76987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41</xdr:row>
      <xdr:rowOff>19050</xdr:rowOff>
    </xdr:from>
    <xdr:to>
      <xdr:col>0</xdr:col>
      <xdr:colOff>1247775</xdr:colOff>
      <xdr:row>41</xdr:row>
      <xdr:rowOff>1257300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36816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43</xdr:row>
      <xdr:rowOff>19050</xdr:rowOff>
    </xdr:from>
    <xdr:to>
      <xdr:col>0</xdr:col>
      <xdr:colOff>1247775</xdr:colOff>
      <xdr:row>43</xdr:row>
      <xdr:rowOff>1257300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49484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42</xdr:row>
      <xdr:rowOff>19050</xdr:rowOff>
    </xdr:from>
    <xdr:to>
      <xdr:col>0</xdr:col>
      <xdr:colOff>1247775</xdr:colOff>
      <xdr:row>42</xdr:row>
      <xdr:rowOff>1257300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49484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44</xdr:row>
      <xdr:rowOff>19050</xdr:rowOff>
    </xdr:from>
    <xdr:to>
      <xdr:col>0</xdr:col>
      <xdr:colOff>1247775</xdr:colOff>
      <xdr:row>44</xdr:row>
      <xdr:rowOff>1257300</xdr:rowOff>
    </xdr:to>
    <xdr:pic>
      <xdr:nvPicPr>
        <xdr:cNvPr id="71" name="Рисунок 70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7482125"/>
          <a:ext cx="1238250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abSelected="1" workbookViewId="0">
      <selection activeCell="A8" sqref="A8:G8"/>
    </sheetView>
  </sheetViews>
  <sheetFormatPr defaultRowHeight="15" x14ac:dyDescent="0.25"/>
  <cols>
    <col min="1" max="1" width="18.85546875" customWidth="1"/>
    <col min="2" max="2" width="8.42578125" customWidth="1"/>
    <col min="3" max="3" width="21.7109375" customWidth="1"/>
    <col min="4" max="4" width="8" customWidth="1"/>
    <col min="5" max="5" width="16.28515625" customWidth="1"/>
    <col min="6" max="6" width="16" customWidth="1"/>
    <col min="7" max="7" width="19.85546875" bestFit="1" customWidth="1"/>
    <col min="8" max="8" width="16.85546875" style="42" customWidth="1"/>
    <col min="9" max="9" width="9.42578125" style="43" hidden="1" customWidth="1"/>
    <col min="10" max="10" width="16.85546875" style="43" customWidth="1"/>
    <col min="11" max="11" width="9.42578125" style="43" hidden="1" customWidth="1"/>
    <col min="12" max="12" width="16.85546875" style="43" customWidth="1"/>
    <col min="13" max="13" width="2.5703125" style="44" hidden="1" customWidth="1"/>
    <col min="14" max="14" width="7.140625" style="44" customWidth="1"/>
    <col min="15" max="15" width="16.7109375" style="44" customWidth="1"/>
  </cols>
  <sheetData>
    <row r="1" spans="1:19" ht="26.25" customHeight="1" x14ac:dyDescent="0.25">
      <c r="A1" s="1" t="s">
        <v>0</v>
      </c>
      <c r="B1" s="1"/>
      <c r="C1" s="2"/>
      <c r="D1" s="82" t="s">
        <v>6</v>
      </c>
      <c r="E1" s="82"/>
      <c r="F1" s="82"/>
      <c r="G1" s="82"/>
      <c r="H1" s="18"/>
      <c r="I1" s="18"/>
      <c r="J1" s="89" t="s">
        <v>74</v>
      </c>
      <c r="K1" s="89"/>
      <c r="L1" s="89"/>
      <c r="M1" s="89"/>
      <c r="N1" s="89"/>
      <c r="O1" s="89"/>
    </row>
    <row r="2" spans="1:19" ht="26.25" customHeight="1" x14ac:dyDescent="0.25">
      <c r="A2" s="1"/>
      <c r="B2" s="1"/>
      <c r="C2" s="3"/>
      <c r="D2" s="83"/>
      <c r="E2" s="83"/>
      <c r="F2" s="83"/>
      <c r="G2" s="83"/>
      <c r="H2" s="19"/>
      <c r="I2" s="19"/>
      <c r="J2" s="89"/>
      <c r="K2" s="89"/>
      <c r="L2" s="89"/>
      <c r="M2" s="89"/>
      <c r="N2" s="89"/>
      <c r="O2" s="89"/>
    </row>
    <row r="3" spans="1:19" ht="26.25" customHeight="1" x14ac:dyDescent="0.25">
      <c r="A3" s="1"/>
      <c r="B3" s="1"/>
      <c r="C3" s="4"/>
      <c r="D3" s="84"/>
      <c r="E3" s="84"/>
      <c r="F3" s="84"/>
      <c r="G3" s="84"/>
      <c r="H3" s="20"/>
      <c r="I3" s="20"/>
      <c r="J3" s="90"/>
      <c r="K3" s="90"/>
      <c r="L3" s="90"/>
      <c r="M3" s="90"/>
      <c r="N3" s="90"/>
      <c r="O3" s="90"/>
    </row>
    <row r="4" spans="1:19" ht="18" customHeight="1" x14ac:dyDescent="0.25">
      <c r="A4" s="85" t="s">
        <v>3</v>
      </c>
      <c r="B4" s="85"/>
      <c r="C4" s="85"/>
      <c r="D4" s="86" t="s">
        <v>73</v>
      </c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</row>
    <row r="5" spans="1:19" ht="18" customHeight="1" x14ac:dyDescent="0.25">
      <c r="A5" s="88" t="s">
        <v>4</v>
      </c>
      <c r="B5" s="88"/>
      <c r="C5" s="88"/>
      <c r="D5" s="80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</row>
    <row r="6" spans="1:19" ht="18" customHeight="1" thickBot="1" x14ac:dyDescent="0.3">
      <c r="A6" s="79" t="s">
        <v>5</v>
      </c>
      <c r="B6" s="79"/>
      <c r="C6" s="79"/>
      <c r="D6" s="80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</row>
    <row r="7" spans="1:19" ht="29.25" customHeight="1" thickTop="1" x14ac:dyDescent="0.25">
      <c r="A7" s="5"/>
      <c r="B7" s="5"/>
      <c r="C7" s="45" t="s">
        <v>86</v>
      </c>
      <c r="D7" s="5"/>
      <c r="E7" s="5"/>
      <c r="F7" s="46"/>
      <c r="G7" s="47"/>
      <c r="H7" s="21"/>
      <c r="I7" s="22"/>
      <c r="J7" s="23"/>
      <c r="K7" s="23"/>
      <c r="L7" s="24" t="s">
        <v>75</v>
      </c>
      <c r="M7" s="25"/>
      <c r="N7" s="50"/>
      <c r="O7" s="95">
        <f>SUM(O14:O366)</f>
        <v>0</v>
      </c>
    </row>
    <row r="8" spans="1:19" ht="18" customHeight="1" thickBot="1" x14ac:dyDescent="0.3">
      <c r="A8" s="52"/>
      <c r="B8" s="53"/>
      <c r="C8" s="53"/>
      <c r="D8" s="53"/>
      <c r="E8" s="53"/>
      <c r="F8" s="53"/>
      <c r="G8" s="54"/>
      <c r="H8" s="26">
        <f>SUM(I14:I288)</f>
        <v>0</v>
      </c>
      <c r="I8" s="27"/>
      <c r="J8" s="28">
        <f>SUM(K14:K288)</f>
        <v>0</v>
      </c>
      <c r="K8" s="27"/>
      <c r="L8" s="29">
        <f>SUM(M14:M289)</f>
        <v>0</v>
      </c>
      <c r="M8" s="30"/>
      <c r="N8" s="55" t="s">
        <v>76</v>
      </c>
      <c r="O8" s="96"/>
      <c r="P8" s="48"/>
      <c r="Q8" s="49"/>
      <c r="R8" s="49"/>
      <c r="S8" s="49"/>
    </row>
    <row r="9" spans="1:19" ht="18" customHeight="1" thickTop="1" x14ac:dyDescent="0.25">
      <c r="A9" s="58" t="s">
        <v>87</v>
      </c>
      <c r="B9" s="61" t="s">
        <v>88</v>
      </c>
      <c r="C9" s="64" t="s">
        <v>1</v>
      </c>
      <c r="D9" s="64" t="s">
        <v>89</v>
      </c>
      <c r="E9" s="67" t="s">
        <v>90</v>
      </c>
      <c r="F9" s="67" t="s">
        <v>2</v>
      </c>
      <c r="G9" s="70" t="s">
        <v>91</v>
      </c>
      <c r="H9" s="73" t="s">
        <v>77</v>
      </c>
      <c r="I9" s="74"/>
      <c r="J9" s="74"/>
      <c r="K9" s="74"/>
      <c r="L9" s="75"/>
      <c r="M9" s="31"/>
      <c r="N9" s="56"/>
      <c r="O9" s="76" t="s">
        <v>78</v>
      </c>
      <c r="P9" s="48"/>
      <c r="Q9" s="49"/>
      <c r="R9" s="49"/>
      <c r="S9" s="49"/>
    </row>
    <row r="10" spans="1:19" ht="18.75" customHeight="1" x14ac:dyDescent="0.25">
      <c r="A10" s="59"/>
      <c r="B10" s="62"/>
      <c r="C10" s="65"/>
      <c r="D10" s="65"/>
      <c r="E10" s="68"/>
      <c r="F10" s="68"/>
      <c r="G10" s="71"/>
      <c r="H10" s="32" t="s">
        <v>79</v>
      </c>
      <c r="I10" s="33"/>
      <c r="J10" s="34" t="s">
        <v>80</v>
      </c>
      <c r="K10" s="33"/>
      <c r="L10" s="34" t="s">
        <v>81</v>
      </c>
      <c r="M10" s="35"/>
      <c r="N10" s="56"/>
      <c r="O10" s="77"/>
      <c r="P10" s="48"/>
      <c r="Q10" s="49"/>
      <c r="R10" s="49"/>
      <c r="S10" s="49"/>
    </row>
    <row r="11" spans="1:19" ht="17.25" customHeight="1" x14ac:dyDescent="0.25">
      <c r="A11" s="59"/>
      <c r="B11" s="62"/>
      <c r="C11" s="65"/>
      <c r="D11" s="65"/>
      <c r="E11" s="68"/>
      <c r="F11" s="68"/>
      <c r="G11" s="71"/>
      <c r="H11" s="73" t="s">
        <v>82</v>
      </c>
      <c r="I11" s="74"/>
      <c r="J11" s="74"/>
      <c r="K11" s="74"/>
      <c r="L11" s="75"/>
      <c r="M11" s="31"/>
      <c r="N11" s="56"/>
      <c r="O11" s="77"/>
      <c r="P11" s="48"/>
      <c r="Q11" s="49"/>
      <c r="R11" s="49"/>
      <c r="S11" s="49"/>
    </row>
    <row r="12" spans="1:19" ht="18" customHeight="1" x14ac:dyDescent="0.25">
      <c r="A12" s="60"/>
      <c r="B12" s="63"/>
      <c r="C12" s="66"/>
      <c r="D12" s="66"/>
      <c r="E12" s="69"/>
      <c r="F12" s="69"/>
      <c r="G12" s="72"/>
      <c r="H12" s="36" t="s">
        <v>83</v>
      </c>
      <c r="I12" s="34"/>
      <c r="J12" s="34" t="s">
        <v>84</v>
      </c>
      <c r="K12" s="34"/>
      <c r="L12" s="34" t="s">
        <v>85</v>
      </c>
      <c r="M12" s="35"/>
      <c r="N12" s="57"/>
      <c r="O12" s="78"/>
      <c r="P12" s="48"/>
      <c r="Q12" s="49"/>
      <c r="R12" s="49"/>
      <c r="S12" s="49"/>
    </row>
    <row r="13" spans="1:19" s="7" customFormat="1" ht="30.75" customHeight="1" x14ac:dyDescent="0.25">
      <c r="A13" s="8"/>
      <c r="B13" s="8"/>
      <c r="C13" s="10" t="s">
        <v>8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51"/>
      <c r="O13" s="9"/>
    </row>
    <row r="14" spans="1:19" s="7" customFormat="1" ht="99.75" customHeight="1" x14ac:dyDescent="0.25">
      <c r="A14" s="11"/>
      <c r="B14" s="12" t="s">
        <v>9</v>
      </c>
      <c r="C14" s="13" t="s">
        <v>10</v>
      </c>
      <c r="D14" s="14"/>
      <c r="E14" s="11" t="s">
        <v>11</v>
      </c>
      <c r="F14" s="11" t="s">
        <v>71</v>
      </c>
      <c r="G14" s="15">
        <v>149</v>
      </c>
      <c r="H14" s="37">
        <v>1.59</v>
      </c>
      <c r="I14" s="38">
        <f t="shared" ref="I14:I46" si="0">H14*O14</f>
        <v>0</v>
      </c>
      <c r="J14" s="39">
        <v>1.391</v>
      </c>
      <c r="K14" s="38">
        <f t="shared" ref="K14:K46" si="1">J14*O14</f>
        <v>0</v>
      </c>
      <c r="L14" s="40">
        <v>1.1919999999999999</v>
      </c>
      <c r="M14" s="41">
        <f t="shared" ref="M14:M46" si="2">L14*O14</f>
        <v>0</v>
      </c>
      <c r="N14" s="41"/>
      <c r="O14" s="41"/>
    </row>
    <row r="15" spans="1:19" s="7" customFormat="1" ht="99.75" customHeight="1" x14ac:dyDescent="0.25">
      <c r="A15" s="11"/>
      <c r="B15" s="12" t="s">
        <v>12</v>
      </c>
      <c r="C15" s="13" t="s">
        <v>13</v>
      </c>
      <c r="D15" s="14"/>
      <c r="E15" s="11" t="s">
        <v>11</v>
      </c>
      <c r="F15" s="11" t="s">
        <v>71</v>
      </c>
      <c r="G15" s="15">
        <v>149</v>
      </c>
      <c r="H15" s="37">
        <v>1.59</v>
      </c>
      <c r="I15" s="38">
        <f t="shared" si="0"/>
        <v>0</v>
      </c>
      <c r="J15" s="39">
        <v>1.391</v>
      </c>
      <c r="K15" s="38">
        <f t="shared" si="1"/>
        <v>0</v>
      </c>
      <c r="L15" s="40">
        <v>1.1919999999999999</v>
      </c>
      <c r="M15" s="41">
        <f t="shared" si="2"/>
        <v>0</v>
      </c>
      <c r="N15" s="41"/>
      <c r="O15" s="41"/>
    </row>
    <row r="16" spans="1:19" s="7" customFormat="1" ht="99.75" customHeight="1" x14ac:dyDescent="0.25">
      <c r="A16" s="11"/>
      <c r="B16" s="12" t="s">
        <v>14</v>
      </c>
      <c r="C16" s="13" t="s">
        <v>15</v>
      </c>
      <c r="D16" s="14"/>
      <c r="E16" s="11" t="s">
        <v>11</v>
      </c>
      <c r="F16" s="11" t="s">
        <v>71</v>
      </c>
      <c r="G16" s="15">
        <v>149</v>
      </c>
      <c r="H16" s="37">
        <v>1.59</v>
      </c>
      <c r="I16" s="38">
        <f t="shared" si="0"/>
        <v>0</v>
      </c>
      <c r="J16" s="39">
        <v>1.391</v>
      </c>
      <c r="K16" s="38">
        <f t="shared" si="1"/>
        <v>0</v>
      </c>
      <c r="L16" s="40">
        <v>1.1919999999999999</v>
      </c>
      <c r="M16" s="41">
        <f t="shared" si="2"/>
        <v>0</v>
      </c>
      <c r="N16" s="41"/>
      <c r="O16" s="41"/>
    </row>
    <row r="17" spans="1:15" s="7" customFormat="1" ht="99.75" customHeight="1" x14ac:dyDescent="0.25">
      <c r="A17" s="11"/>
      <c r="B17" s="12" t="s">
        <v>16</v>
      </c>
      <c r="C17" s="13" t="s">
        <v>17</v>
      </c>
      <c r="D17" s="14"/>
      <c r="E17" s="11" t="s">
        <v>11</v>
      </c>
      <c r="F17" s="11" t="s">
        <v>71</v>
      </c>
      <c r="G17" s="15">
        <v>149</v>
      </c>
      <c r="H17" s="37">
        <v>1.59</v>
      </c>
      <c r="I17" s="38">
        <f t="shared" si="0"/>
        <v>0</v>
      </c>
      <c r="J17" s="39">
        <v>1.391</v>
      </c>
      <c r="K17" s="38">
        <f t="shared" si="1"/>
        <v>0</v>
      </c>
      <c r="L17" s="40">
        <v>1.1919999999999999</v>
      </c>
      <c r="M17" s="41">
        <f t="shared" si="2"/>
        <v>0</v>
      </c>
      <c r="N17" s="41"/>
      <c r="O17" s="41"/>
    </row>
    <row r="18" spans="1:15" s="7" customFormat="1" ht="99.75" customHeight="1" x14ac:dyDescent="0.25">
      <c r="A18" s="11"/>
      <c r="B18" s="12" t="s">
        <v>18</v>
      </c>
      <c r="C18" s="13" t="s">
        <v>19</v>
      </c>
      <c r="D18" s="14"/>
      <c r="E18" s="11" t="s">
        <v>11</v>
      </c>
      <c r="F18" s="11" t="s">
        <v>71</v>
      </c>
      <c r="G18" s="15">
        <v>149</v>
      </c>
      <c r="H18" s="37">
        <v>1.59</v>
      </c>
      <c r="I18" s="38">
        <f t="shared" si="0"/>
        <v>0</v>
      </c>
      <c r="J18" s="39">
        <v>1.391</v>
      </c>
      <c r="K18" s="38">
        <f t="shared" si="1"/>
        <v>0</v>
      </c>
      <c r="L18" s="40">
        <v>1.1919999999999999</v>
      </c>
      <c r="M18" s="41">
        <f t="shared" si="2"/>
        <v>0</v>
      </c>
      <c r="N18" s="41"/>
      <c r="O18" s="41"/>
    </row>
    <row r="19" spans="1:15" s="7" customFormat="1" ht="99.75" customHeight="1" x14ac:dyDescent="0.25">
      <c r="A19" s="11"/>
      <c r="B19" s="12" t="s">
        <v>20</v>
      </c>
      <c r="C19" s="13" t="s">
        <v>21</v>
      </c>
      <c r="D19" s="14"/>
      <c r="E19" s="11" t="s">
        <v>11</v>
      </c>
      <c r="F19" s="11" t="s">
        <v>71</v>
      </c>
      <c r="G19" s="15">
        <v>149</v>
      </c>
      <c r="H19" s="37">
        <v>1.59</v>
      </c>
      <c r="I19" s="38">
        <f t="shared" si="0"/>
        <v>0</v>
      </c>
      <c r="J19" s="39">
        <v>1.391</v>
      </c>
      <c r="K19" s="38">
        <f t="shared" si="1"/>
        <v>0</v>
      </c>
      <c r="L19" s="40">
        <v>1.1919999999999999</v>
      </c>
      <c r="M19" s="41">
        <f t="shared" si="2"/>
        <v>0</v>
      </c>
      <c r="N19" s="41"/>
      <c r="O19" s="41"/>
    </row>
    <row r="20" spans="1:15" s="7" customFormat="1" ht="99.75" customHeight="1" x14ac:dyDescent="0.25">
      <c r="A20" s="11"/>
      <c r="B20" s="12" t="s">
        <v>22</v>
      </c>
      <c r="C20" s="13" t="s">
        <v>23</v>
      </c>
      <c r="D20" s="14"/>
      <c r="E20" s="11" t="s">
        <v>11</v>
      </c>
      <c r="F20" s="11" t="s">
        <v>71</v>
      </c>
      <c r="G20" s="15">
        <v>149</v>
      </c>
      <c r="H20" s="37">
        <v>1.59</v>
      </c>
      <c r="I20" s="38">
        <f t="shared" si="0"/>
        <v>0</v>
      </c>
      <c r="J20" s="39">
        <v>1.391</v>
      </c>
      <c r="K20" s="38">
        <f t="shared" si="1"/>
        <v>0</v>
      </c>
      <c r="L20" s="40">
        <v>1.1919999999999999</v>
      </c>
      <c r="M20" s="41">
        <f t="shared" si="2"/>
        <v>0</v>
      </c>
      <c r="N20" s="41"/>
      <c r="O20" s="41"/>
    </row>
    <row r="21" spans="1:15" s="7" customFormat="1" ht="99.75" customHeight="1" x14ac:dyDescent="0.25">
      <c r="A21" s="11"/>
      <c r="B21" s="12" t="s">
        <v>24</v>
      </c>
      <c r="C21" s="13" t="s">
        <v>25</v>
      </c>
      <c r="D21" s="14"/>
      <c r="E21" s="11" t="s">
        <v>11</v>
      </c>
      <c r="F21" s="11" t="s">
        <v>71</v>
      </c>
      <c r="G21" s="15">
        <v>149</v>
      </c>
      <c r="H21" s="37">
        <v>1.59</v>
      </c>
      <c r="I21" s="38">
        <f t="shared" si="0"/>
        <v>0</v>
      </c>
      <c r="J21" s="39">
        <v>1.391</v>
      </c>
      <c r="K21" s="38">
        <f t="shared" si="1"/>
        <v>0</v>
      </c>
      <c r="L21" s="40">
        <v>1.1919999999999999</v>
      </c>
      <c r="M21" s="41">
        <f t="shared" si="2"/>
        <v>0</v>
      </c>
      <c r="N21" s="41"/>
      <c r="O21" s="41"/>
    </row>
    <row r="22" spans="1:15" s="7" customFormat="1" ht="99.75" customHeight="1" x14ac:dyDescent="0.25">
      <c r="A22" s="11"/>
      <c r="B22" s="12" t="s">
        <v>26</v>
      </c>
      <c r="C22" s="13" t="s">
        <v>27</v>
      </c>
      <c r="D22" s="14"/>
      <c r="E22" s="11" t="s">
        <v>11</v>
      </c>
      <c r="F22" s="11" t="s">
        <v>71</v>
      </c>
      <c r="G22" s="15">
        <v>149</v>
      </c>
      <c r="H22" s="37">
        <v>1.59</v>
      </c>
      <c r="I22" s="38">
        <f t="shared" si="0"/>
        <v>0</v>
      </c>
      <c r="J22" s="39">
        <v>1.391</v>
      </c>
      <c r="K22" s="38">
        <f t="shared" si="1"/>
        <v>0</v>
      </c>
      <c r="L22" s="40">
        <v>1.1919999999999999</v>
      </c>
      <c r="M22" s="41">
        <f t="shared" si="2"/>
        <v>0</v>
      </c>
      <c r="N22" s="41"/>
      <c r="O22" s="41"/>
    </row>
    <row r="23" spans="1:15" s="7" customFormat="1" ht="99.75" customHeight="1" x14ac:dyDescent="0.25">
      <c r="A23" s="11"/>
      <c r="B23" s="12" t="s">
        <v>28</v>
      </c>
      <c r="C23" s="13" t="s">
        <v>29</v>
      </c>
      <c r="D23" s="14"/>
      <c r="E23" s="11" t="s">
        <v>11</v>
      </c>
      <c r="F23" s="11" t="s">
        <v>71</v>
      </c>
      <c r="G23" s="15">
        <v>149</v>
      </c>
      <c r="H23" s="37">
        <v>1.59</v>
      </c>
      <c r="I23" s="38">
        <f t="shared" si="0"/>
        <v>0</v>
      </c>
      <c r="J23" s="39">
        <v>1.391</v>
      </c>
      <c r="K23" s="38">
        <f t="shared" si="1"/>
        <v>0</v>
      </c>
      <c r="L23" s="40">
        <v>1.1919999999999999</v>
      </c>
      <c r="M23" s="41">
        <f t="shared" si="2"/>
        <v>0</v>
      </c>
      <c r="N23" s="41"/>
      <c r="O23" s="41"/>
    </row>
    <row r="24" spans="1:15" s="7" customFormat="1" ht="99.75" customHeight="1" x14ac:dyDescent="0.25">
      <c r="A24" s="11"/>
      <c r="B24" s="12" t="s">
        <v>30</v>
      </c>
      <c r="C24" s="13" t="s">
        <v>31</v>
      </c>
      <c r="D24" s="14"/>
      <c r="E24" s="11" t="s">
        <v>11</v>
      </c>
      <c r="F24" s="11" t="s">
        <v>71</v>
      </c>
      <c r="G24" s="15">
        <v>149</v>
      </c>
      <c r="H24" s="37">
        <v>1.59</v>
      </c>
      <c r="I24" s="38">
        <f t="shared" si="0"/>
        <v>0</v>
      </c>
      <c r="J24" s="39">
        <v>1.391</v>
      </c>
      <c r="K24" s="38">
        <f t="shared" si="1"/>
        <v>0</v>
      </c>
      <c r="L24" s="40">
        <v>1.1919999999999999</v>
      </c>
      <c r="M24" s="41">
        <f t="shared" si="2"/>
        <v>0</v>
      </c>
      <c r="N24" s="41"/>
      <c r="O24" s="41"/>
    </row>
    <row r="25" spans="1:15" s="7" customFormat="1" ht="30.75" customHeight="1" x14ac:dyDescent="0.25">
      <c r="A25" s="8"/>
      <c r="B25" s="8"/>
      <c r="C25" s="10" t="s">
        <v>32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9"/>
    </row>
    <row r="26" spans="1:15" s="7" customFormat="1" ht="99.75" customHeight="1" x14ac:dyDescent="0.25">
      <c r="A26" s="11"/>
      <c r="B26" s="12" t="s">
        <v>7</v>
      </c>
      <c r="C26" s="13" t="s">
        <v>33</v>
      </c>
      <c r="D26" s="14"/>
      <c r="E26" s="11" t="s">
        <v>34</v>
      </c>
      <c r="F26" s="11" t="s">
        <v>35</v>
      </c>
      <c r="G26" s="15">
        <v>206</v>
      </c>
      <c r="H26" s="37">
        <v>2.198</v>
      </c>
      <c r="I26" s="38">
        <f t="shared" si="0"/>
        <v>0</v>
      </c>
      <c r="J26" s="39">
        <v>1.923</v>
      </c>
      <c r="K26" s="38">
        <f t="shared" si="1"/>
        <v>0</v>
      </c>
      <c r="L26" s="40">
        <v>1.6479999999999999</v>
      </c>
      <c r="M26" s="41">
        <f t="shared" si="2"/>
        <v>0</v>
      </c>
      <c r="N26" s="41"/>
      <c r="O26" s="41"/>
    </row>
    <row r="27" spans="1:15" s="7" customFormat="1" ht="99.75" customHeight="1" x14ac:dyDescent="0.25">
      <c r="A27" s="11"/>
      <c r="B27" s="12" t="s">
        <v>36</v>
      </c>
      <c r="C27" s="13" t="s">
        <v>37</v>
      </c>
      <c r="D27" s="14"/>
      <c r="E27" s="11" t="s">
        <v>34</v>
      </c>
      <c r="F27" s="11" t="s">
        <v>35</v>
      </c>
      <c r="G27" s="15">
        <v>206</v>
      </c>
      <c r="H27" s="37">
        <v>2.198</v>
      </c>
      <c r="I27" s="38">
        <f t="shared" si="0"/>
        <v>0</v>
      </c>
      <c r="J27" s="39">
        <v>1.923</v>
      </c>
      <c r="K27" s="38">
        <f t="shared" si="1"/>
        <v>0</v>
      </c>
      <c r="L27" s="40">
        <v>1.6479999999999999</v>
      </c>
      <c r="M27" s="41">
        <f t="shared" si="2"/>
        <v>0</v>
      </c>
      <c r="N27" s="41"/>
      <c r="O27" s="41"/>
    </row>
    <row r="28" spans="1:15" s="7" customFormat="1" ht="99.75" customHeight="1" x14ac:dyDescent="0.25">
      <c r="A28" s="11"/>
      <c r="B28" s="12" t="s">
        <v>38</v>
      </c>
      <c r="C28" s="13" t="s">
        <v>39</v>
      </c>
      <c r="D28" s="14"/>
      <c r="E28" s="11" t="s">
        <v>34</v>
      </c>
      <c r="F28" s="11" t="s">
        <v>35</v>
      </c>
      <c r="G28" s="15">
        <v>206</v>
      </c>
      <c r="H28" s="37">
        <v>2.198</v>
      </c>
      <c r="I28" s="38">
        <f t="shared" si="0"/>
        <v>0</v>
      </c>
      <c r="J28" s="39">
        <v>1.923</v>
      </c>
      <c r="K28" s="38">
        <f t="shared" si="1"/>
        <v>0</v>
      </c>
      <c r="L28" s="40">
        <v>1.6479999999999999</v>
      </c>
      <c r="M28" s="41">
        <f t="shared" si="2"/>
        <v>0</v>
      </c>
      <c r="N28" s="41"/>
      <c r="O28" s="41"/>
    </row>
    <row r="29" spans="1:15" s="7" customFormat="1" ht="99.75" customHeight="1" x14ac:dyDescent="0.25">
      <c r="A29" s="11"/>
      <c r="B29" s="12" t="s">
        <v>30</v>
      </c>
      <c r="C29" s="13" t="s">
        <v>40</v>
      </c>
      <c r="D29" s="14"/>
      <c r="E29" s="11" t="s">
        <v>34</v>
      </c>
      <c r="F29" s="11" t="s">
        <v>35</v>
      </c>
      <c r="G29" s="15">
        <v>206</v>
      </c>
      <c r="H29" s="37">
        <v>2.198</v>
      </c>
      <c r="I29" s="38">
        <f t="shared" si="0"/>
        <v>0</v>
      </c>
      <c r="J29" s="39">
        <v>1.923</v>
      </c>
      <c r="K29" s="38">
        <f t="shared" si="1"/>
        <v>0</v>
      </c>
      <c r="L29" s="40">
        <v>1.6479999999999999</v>
      </c>
      <c r="M29" s="41">
        <f t="shared" si="2"/>
        <v>0</v>
      </c>
      <c r="N29" s="41"/>
      <c r="O29" s="41"/>
    </row>
    <row r="30" spans="1:15" s="7" customFormat="1" ht="99.75" customHeight="1" x14ac:dyDescent="0.25">
      <c r="A30" s="11"/>
      <c r="B30" s="12" t="s">
        <v>41</v>
      </c>
      <c r="C30" s="13" t="s">
        <v>42</v>
      </c>
      <c r="D30" s="14"/>
      <c r="E30" s="11" t="s">
        <v>34</v>
      </c>
      <c r="F30" s="11" t="s">
        <v>35</v>
      </c>
      <c r="G30" s="15">
        <v>206</v>
      </c>
      <c r="H30" s="37">
        <v>2.198</v>
      </c>
      <c r="I30" s="38">
        <f t="shared" si="0"/>
        <v>0</v>
      </c>
      <c r="J30" s="39">
        <v>1.923</v>
      </c>
      <c r="K30" s="38">
        <f t="shared" si="1"/>
        <v>0</v>
      </c>
      <c r="L30" s="40">
        <v>1.6479999999999999</v>
      </c>
      <c r="M30" s="41">
        <f t="shared" si="2"/>
        <v>0</v>
      </c>
      <c r="N30" s="41"/>
      <c r="O30" s="41"/>
    </row>
    <row r="31" spans="1:15" s="7" customFormat="1" ht="99.75" customHeight="1" x14ac:dyDescent="0.25">
      <c r="A31" s="11"/>
      <c r="B31" s="12" t="s">
        <v>43</v>
      </c>
      <c r="C31" s="13" t="s">
        <v>44</v>
      </c>
      <c r="D31" s="14"/>
      <c r="E31" s="11" t="s">
        <v>34</v>
      </c>
      <c r="F31" s="11" t="s">
        <v>35</v>
      </c>
      <c r="G31" s="15">
        <v>206</v>
      </c>
      <c r="H31" s="37">
        <v>2.198</v>
      </c>
      <c r="I31" s="38">
        <f t="shared" si="0"/>
        <v>0</v>
      </c>
      <c r="J31" s="39">
        <v>1.923</v>
      </c>
      <c r="K31" s="38">
        <f t="shared" si="1"/>
        <v>0</v>
      </c>
      <c r="L31" s="40">
        <v>1.6479999999999999</v>
      </c>
      <c r="M31" s="41">
        <f t="shared" si="2"/>
        <v>0</v>
      </c>
      <c r="N31" s="41"/>
      <c r="O31" s="41"/>
    </row>
    <row r="32" spans="1:15" s="7" customFormat="1" ht="99.75" customHeight="1" x14ac:dyDescent="0.25">
      <c r="A32" s="11"/>
      <c r="B32" s="12" t="s">
        <v>45</v>
      </c>
      <c r="C32" s="13" t="s">
        <v>46</v>
      </c>
      <c r="D32" s="14"/>
      <c r="E32" s="11" t="s">
        <v>34</v>
      </c>
      <c r="F32" s="11" t="s">
        <v>35</v>
      </c>
      <c r="G32" s="15">
        <v>149</v>
      </c>
      <c r="H32" s="37">
        <v>1.59</v>
      </c>
      <c r="I32" s="38">
        <f t="shared" si="0"/>
        <v>0</v>
      </c>
      <c r="J32" s="39">
        <v>1.391</v>
      </c>
      <c r="K32" s="38">
        <f t="shared" si="1"/>
        <v>0</v>
      </c>
      <c r="L32" s="40">
        <v>1.1919999999999999</v>
      </c>
      <c r="M32" s="41">
        <f t="shared" si="2"/>
        <v>0</v>
      </c>
      <c r="N32" s="41"/>
      <c r="O32" s="41"/>
    </row>
    <row r="33" spans="1:15" s="7" customFormat="1" ht="99.75" customHeight="1" x14ac:dyDescent="0.25">
      <c r="A33" s="11"/>
      <c r="B33" s="12" t="s">
        <v>47</v>
      </c>
      <c r="C33" s="13" t="s">
        <v>48</v>
      </c>
      <c r="D33" s="14"/>
      <c r="E33" s="11" t="s">
        <v>34</v>
      </c>
      <c r="F33" s="11" t="s">
        <v>35</v>
      </c>
      <c r="G33" s="15">
        <v>149</v>
      </c>
      <c r="H33" s="37">
        <v>1.59</v>
      </c>
      <c r="I33" s="38">
        <f t="shared" si="0"/>
        <v>0</v>
      </c>
      <c r="J33" s="39">
        <v>1.391</v>
      </c>
      <c r="K33" s="38">
        <f t="shared" si="1"/>
        <v>0</v>
      </c>
      <c r="L33" s="40">
        <v>1.1919999999999999</v>
      </c>
      <c r="M33" s="41">
        <f t="shared" si="2"/>
        <v>0</v>
      </c>
      <c r="N33" s="41"/>
      <c r="O33" s="41"/>
    </row>
    <row r="34" spans="1:15" s="7" customFormat="1" ht="27.75" customHeight="1" x14ac:dyDescent="0.25">
      <c r="A34" s="10"/>
      <c r="B34" s="16"/>
      <c r="C34" s="10" t="s">
        <v>49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91"/>
    </row>
    <row r="35" spans="1:15" s="7" customFormat="1" ht="99.75" customHeight="1" x14ac:dyDescent="0.25">
      <c r="A35" s="11"/>
      <c r="B35" s="12" t="s">
        <v>7</v>
      </c>
      <c r="C35" s="13" t="s">
        <v>50</v>
      </c>
      <c r="D35" s="14"/>
      <c r="E35" s="11" t="s">
        <v>51</v>
      </c>
      <c r="F35" s="11" t="s">
        <v>52</v>
      </c>
      <c r="G35" s="15">
        <v>149</v>
      </c>
      <c r="H35" s="37">
        <v>1.59</v>
      </c>
      <c r="I35" s="38">
        <f t="shared" si="0"/>
        <v>0</v>
      </c>
      <c r="J35" s="39">
        <v>1.391</v>
      </c>
      <c r="K35" s="38">
        <f t="shared" si="1"/>
        <v>0</v>
      </c>
      <c r="L35" s="40">
        <v>1.1919999999999999</v>
      </c>
      <c r="M35" s="41">
        <f t="shared" si="2"/>
        <v>0</v>
      </c>
      <c r="N35" s="41"/>
      <c r="O35" s="41"/>
    </row>
    <row r="36" spans="1:15" s="7" customFormat="1" ht="99.75" customHeight="1" x14ac:dyDescent="0.25">
      <c r="A36" s="11"/>
      <c r="B36" s="12" t="s">
        <v>36</v>
      </c>
      <c r="C36" s="13" t="s">
        <v>53</v>
      </c>
      <c r="D36" s="14"/>
      <c r="E36" s="11" t="s">
        <v>51</v>
      </c>
      <c r="F36" s="11" t="s">
        <v>52</v>
      </c>
      <c r="G36" s="15">
        <v>149</v>
      </c>
      <c r="H36" s="37">
        <v>1.59</v>
      </c>
      <c r="I36" s="38">
        <f t="shared" si="0"/>
        <v>0</v>
      </c>
      <c r="J36" s="39">
        <v>1.391</v>
      </c>
      <c r="K36" s="38">
        <f t="shared" si="1"/>
        <v>0</v>
      </c>
      <c r="L36" s="40">
        <v>1.1919999999999999</v>
      </c>
      <c r="M36" s="41">
        <f t="shared" si="2"/>
        <v>0</v>
      </c>
      <c r="N36" s="41"/>
      <c r="O36" s="41"/>
    </row>
    <row r="37" spans="1:15" s="7" customFormat="1" ht="99.75" customHeight="1" x14ac:dyDescent="0.25">
      <c r="A37" s="11"/>
      <c r="B37" s="12" t="s">
        <v>38</v>
      </c>
      <c r="C37" s="13" t="s">
        <v>54</v>
      </c>
      <c r="D37" s="14"/>
      <c r="E37" s="11" t="s">
        <v>51</v>
      </c>
      <c r="F37" s="11" t="s">
        <v>52</v>
      </c>
      <c r="G37" s="15">
        <v>149</v>
      </c>
      <c r="H37" s="37">
        <v>1.59</v>
      </c>
      <c r="I37" s="38">
        <f t="shared" si="0"/>
        <v>0</v>
      </c>
      <c r="J37" s="39">
        <v>1.391</v>
      </c>
      <c r="K37" s="38">
        <f t="shared" si="1"/>
        <v>0</v>
      </c>
      <c r="L37" s="40">
        <v>1.1919999999999999</v>
      </c>
      <c r="M37" s="41">
        <f t="shared" si="2"/>
        <v>0</v>
      </c>
      <c r="N37" s="41"/>
      <c r="O37" s="41"/>
    </row>
    <row r="38" spans="1:15" s="7" customFormat="1" ht="27.75" customHeight="1" x14ac:dyDescent="0.25">
      <c r="A38" s="10"/>
      <c r="B38" s="16"/>
      <c r="C38" s="10" t="s">
        <v>55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91"/>
    </row>
    <row r="39" spans="1:15" s="7" customFormat="1" ht="99.75" customHeight="1" x14ac:dyDescent="0.25">
      <c r="A39" s="11"/>
      <c r="B39" s="12" t="s">
        <v>7</v>
      </c>
      <c r="C39" s="13" t="s">
        <v>56</v>
      </c>
      <c r="D39" s="14"/>
      <c r="E39" s="11" t="s">
        <v>57</v>
      </c>
      <c r="F39" s="11" t="s">
        <v>58</v>
      </c>
      <c r="G39" s="15">
        <v>149</v>
      </c>
      <c r="H39" s="37">
        <v>1.59</v>
      </c>
      <c r="I39" s="38">
        <f t="shared" si="0"/>
        <v>0</v>
      </c>
      <c r="J39" s="39">
        <v>1.391</v>
      </c>
      <c r="K39" s="38">
        <f t="shared" si="1"/>
        <v>0</v>
      </c>
      <c r="L39" s="40">
        <v>1.1919999999999999</v>
      </c>
      <c r="M39" s="41">
        <f t="shared" si="2"/>
        <v>0</v>
      </c>
      <c r="N39" s="41"/>
      <c r="O39" s="41"/>
    </row>
    <row r="40" spans="1:15" s="7" customFormat="1" ht="99.75" customHeight="1" x14ac:dyDescent="0.25">
      <c r="A40" s="11"/>
      <c r="B40" s="12" t="s">
        <v>36</v>
      </c>
      <c r="C40" s="13" t="s">
        <v>59</v>
      </c>
      <c r="D40" s="14"/>
      <c r="E40" s="11" t="s">
        <v>57</v>
      </c>
      <c r="F40" s="11" t="s">
        <v>58</v>
      </c>
      <c r="G40" s="15">
        <v>149</v>
      </c>
      <c r="H40" s="37">
        <v>1.59</v>
      </c>
      <c r="I40" s="38">
        <f t="shared" si="0"/>
        <v>0</v>
      </c>
      <c r="J40" s="39">
        <v>1.391</v>
      </c>
      <c r="K40" s="38">
        <f t="shared" si="1"/>
        <v>0</v>
      </c>
      <c r="L40" s="40">
        <v>1.1919999999999999</v>
      </c>
      <c r="M40" s="41">
        <f t="shared" si="2"/>
        <v>0</v>
      </c>
      <c r="N40" s="41"/>
      <c r="O40" s="41"/>
    </row>
    <row r="41" spans="1:15" s="7" customFormat="1" ht="27.75" customHeight="1" x14ac:dyDescent="0.25">
      <c r="A41" s="10"/>
      <c r="B41" s="16"/>
      <c r="C41" s="10" t="s">
        <v>60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</row>
    <row r="42" spans="1:15" s="7" customFormat="1" ht="99.75" customHeight="1" x14ac:dyDescent="0.25">
      <c r="A42" s="11"/>
      <c r="B42" s="12" t="s">
        <v>7</v>
      </c>
      <c r="C42" s="13" t="s">
        <v>63</v>
      </c>
      <c r="D42" s="14" t="s">
        <v>64</v>
      </c>
      <c r="E42" s="11" t="s">
        <v>62</v>
      </c>
      <c r="F42" s="11" t="s">
        <v>72</v>
      </c>
      <c r="G42" s="15">
        <v>149</v>
      </c>
      <c r="H42" s="37">
        <v>1.59</v>
      </c>
      <c r="I42" s="38">
        <f t="shared" si="0"/>
        <v>0</v>
      </c>
      <c r="J42" s="39">
        <v>1.391</v>
      </c>
      <c r="K42" s="38">
        <f t="shared" si="1"/>
        <v>0</v>
      </c>
      <c r="L42" s="40">
        <v>1.1919999999999999</v>
      </c>
      <c r="M42" s="41">
        <f t="shared" si="2"/>
        <v>0</v>
      </c>
      <c r="N42" s="41"/>
      <c r="O42" s="41"/>
    </row>
    <row r="43" spans="1:15" s="7" customFormat="1" ht="99.75" customHeight="1" x14ac:dyDescent="0.25">
      <c r="A43" s="11"/>
      <c r="B43" s="12" t="s">
        <v>30</v>
      </c>
      <c r="C43" s="13" t="s">
        <v>67</v>
      </c>
      <c r="D43" s="17" t="s">
        <v>68</v>
      </c>
      <c r="E43" s="11" t="s">
        <v>62</v>
      </c>
      <c r="F43" s="11" t="s">
        <v>72</v>
      </c>
      <c r="G43" s="15">
        <v>149</v>
      </c>
      <c r="H43" s="37">
        <v>1.59</v>
      </c>
      <c r="I43" s="38">
        <f t="shared" si="0"/>
        <v>0</v>
      </c>
      <c r="J43" s="39">
        <v>1.391</v>
      </c>
      <c r="K43" s="38">
        <f t="shared" si="1"/>
        <v>0</v>
      </c>
      <c r="L43" s="40">
        <v>1.1919999999999999</v>
      </c>
      <c r="M43" s="41">
        <f t="shared" si="2"/>
        <v>0</v>
      </c>
      <c r="N43" s="41"/>
      <c r="O43" s="41"/>
    </row>
    <row r="44" spans="1:15" s="7" customFormat="1" ht="99.75" customHeight="1" x14ac:dyDescent="0.25">
      <c r="A44" s="11"/>
      <c r="B44" s="12" t="s">
        <v>36</v>
      </c>
      <c r="C44" s="13" t="s">
        <v>65</v>
      </c>
      <c r="D44" s="17" t="s">
        <v>66</v>
      </c>
      <c r="E44" s="11" t="s">
        <v>62</v>
      </c>
      <c r="F44" s="11" t="s">
        <v>72</v>
      </c>
      <c r="G44" s="15">
        <v>149</v>
      </c>
      <c r="H44" s="37">
        <v>1.59</v>
      </c>
      <c r="I44" s="38">
        <f t="shared" si="0"/>
        <v>0</v>
      </c>
      <c r="J44" s="39">
        <v>1.391</v>
      </c>
      <c r="K44" s="38">
        <f t="shared" si="1"/>
        <v>0</v>
      </c>
      <c r="L44" s="40">
        <v>1.1919999999999999</v>
      </c>
      <c r="M44" s="41">
        <f t="shared" si="2"/>
        <v>0</v>
      </c>
      <c r="N44" s="41"/>
      <c r="O44" s="41"/>
    </row>
    <row r="45" spans="1:15" s="7" customFormat="1" ht="99.75" customHeight="1" x14ac:dyDescent="0.25">
      <c r="A45" s="11"/>
      <c r="B45" s="12" t="s">
        <v>36</v>
      </c>
      <c r="C45" s="13" t="s">
        <v>69</v>
      </c>
      <c r="D45" s="6" t="s">
        <v>70</v>
      </c>
      <c r="E45" s="11" t="s">
        <v>62</v>
      </c>
      <c r="F45" s="11" t="s">
        <v>72</v>
      </c>
      <c r="G45" s="15">
        <v>149</v>
      </c>
      <c r="H45" s="37">
        <v>1.59</v>
      </c>
      <c r="I45" s="38">
        <f t="shared" si="0"/>
        <v>0</v>
      </c>
      <c r="J45" s="39">
        <v>1.391</v>
      </c>
      <c r="K45" s="38">
        <f t="shared" si="1"/>
        <v>0</v>
      </c>
      <c r="L45" s="40">
        <v>1.1919999999999999</v>
      </c>
      <c r="M45" s="41">
        <f t="shared" si="2"/>
        <v>0</v>
      </c>
      <c r="N45" s="41"/>
      <c r="O45" s="41"/>
    </row>
    <row r="46" spans="1:15" s="7" customFormat="1" ht="99.75" customHeight="1" x14ac:dyDescent="0.25">
      <c r="A46" s="11"/>
      <c r="B46" s="12" t="s">
        <v>41</v>
      </c>
      <c r="C46" s="13" t="s">
        <v>61</v>
      </c>
      <c r="D46" s="14"/>
      <c r="E46" s="11" t="s">
        <v>62</v>
      </c>
      <c r="F46" s="11" t="s">
        <v>72</v>
      </c>
      <c r="G46" s="15">
        <v>149</v>
      </c>
      <c r="H46" s="37">
        <v>1.59</v>
      </c>
      <c r="I46" s="38">
        <f t="shared" si="0"/>
        <v>0</v>
      </c>
      <c r="J46" s="39">
        <v>1.391</v>
      </c>
      <c r="K46" s="38">
        <f t="shared" si="1"/>
        <v>0</v>
      </c>
      <c r="L46" s="40">
        <v>1.1919999999999999</v>
      </c>
      <c r="M46" s="41">
        <f t="shared" si="2"/>
        <v>0</v>
      </c>
      <c r="N46" s="41"/>
      <c r="O46" s="41"/>
    </row>
    <row r="47" spans="1:15" x14ac:dyDescent="0.25">
      <c r="A47" s="5"/>
      <c r="B47" s="5"/>
      <c r="C47" s="5"/>
      <c r="D47" s="5"/>
      <c r="E47" s="5"/>
      <c r="F47" s="5"/>
      <c r="G47" s="5"/>
    </row>
    <row r="48" spans="1:15" ht="18.75" x14ac:dyDescent="0.25">
      <c r="A48" s="92" t="s">
        <v>92</v>
      </c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4"/>
    </row>
  </sheetData>
  <autoFilter ref="G13:O46"/>
  <mergeCells count="22">
    <mergeCell ref="A48:O48"/>
    <mergeCell ref="O9:O12"/>
    <mergeCell ref="H11:L11"/>
    <mergeCell ref="A6:C6"/>
    <mergeCell ref="D6:O6"/>
    <mergeCell ref="D1:G3"/>
    <mergeCell ref="A4:C4"/>
    <mergeCell ref="D4:O4"/>
    <mergeCell ref="A5:C5"/>
    <mergeCell ref="D5:O5"/>
    <mergeCell ref="J1:O3"/>
    <mergeCell ref="O7:O8"/>
    <mergeCell ref="A8:G8"/>
    <mergeCell ref="N8:N12"/>
    <mergeCell ref="A9:A12"/>
    <mergeCell ref="B9:B12"/>
    <mergeCell ref="C9:C12"/>
    <mergeCell ref="D9:D12"/>
    <mergeCell ref="E9:E12"/>
    <mergeCell ref="F9:F12"/>
    <mergeCell ref="G9:G12"/>
    <mergeCell ref="H9:L9"/>
  </mergeCells>
  <hyperlinks>
    <hyperlink ref="H17:K17" location="Лист1!A8" display=" в начало &gt;&gt;"/>
    <hyperlink ref="A48:K48" location="Лист1!A8" display=" в начало &gt;&gt;"/>
  </hyperlinks>
  <pageMargins left="0.7" right="0.7" top="0.75" bottom="0.75" header="0.3" footer="0.3"/>
  <pageSetup paperSize="9" orientation="portrait" r:id="rId1"/>
  <ignoredErrors>
    <ignoredError sqref="B14:B24 B26:B33 B35:B37 B39:B40 B42:B4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2016-10-20T14:27:03Z</dcterms:created>
  <dcterms:modified xsi:type="dcterms:W3CDTF">2022-09-08T12:26:20Z</dcterms:modified>
</cp:coreProperties>
</file>