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557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Лист1!$G$15:$P$174</definedName>
  </definedNames>
  <calcPr calcId="144525"/>
</workbook>
</file>

<file path=xl/calcChain.xml><?xml version="1.0" encoding="utf-8"?>
<calcChain xmlns="http://schemas.openxmlformats.org/spreadsheetml/2006/main">
  <c r="Q163" i="1" l="1"/>
  <c r="N163" i="1"/>
  <c r="L163" i="1"/>
  <c r="J163" i="1"/>
  <c r="Q172" i="1" l="1"/>
  <c r="Q171" i="1"/>
  <c r="Q170" i="1"/>
  <c r="Q169" i="1"/>
  <c r="Q168" i="1"/>
  <c r="Q167" i="1"/>
  <c r="Q166" i="1"/>
  <c r="Q165" i="1"/>
  <c r="Q164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P8" i="1" s="1"/>
  <c r="Q16" i="1"/>
  <c r="N162" i="1" l="1"/>
  <c r="L162" i="1"/>
  <c r="J162" i="1"/>
  <c r="N172" i="1"/>
  <c r="L172" i="1"/>
  <c r="J172" i="1"/>
  <c r="N92" i="1" l="1"/>
  <c r="L92" i="1"/>
  <c r="J92" i="1"/>
  <c r="N67" i="1"/>
  <c r="L67" i="1"/>
  <c r="J67" i="1"/>
  <c r="N65" i="1"/>
  <c r="L65" i="1"/>
  <c r="J65" i="1"/>
  <c r="N27" i="1"/>
  <c r="L27" i="1"/>
  <c r="J27" i="1"/>
  <c r="N118" i="1"/>
  <c r="L118" i="1"/>
  <c r="J118" i="1"/>
  <c r="N117" i="1"/>
  <c r="L117" i="1"/>
  <c r="J117" i="1"/>
  <c r="N116" i="1"/>
  <c r="L116" i="1"/>
  <c r="J116" i="1"/>
  <c r="N44" i="1"/>
  <c r="L44" i="1"/>
  <c r="J44" i="1"/>
  <c r="N43" i="1"/>
  <c r="L43" i="1"/>
  <c r="J43" i="1"/>
  <c r="N33" i="1"/>
  <c r="L33" i="1"/>
  <c r="J33" i="1"/>
  <c r="N31" i="1"/>
  <c r="L31" i="1"/>
  <c r="J31" i="1"/>
  <c r="N30" i="1"/>
  <c r="L30" i="1"/>
  <c r="J30" i="1"/>
  <c r="N28" i="1"/>
  <c r="L28" i="1"/>
  <c r="J28" i="1"/>
  <c r="N25" i="1"/>
  <c r="L25" i="1"/>
  <c r="J25" i="1"/>
  <c r="N24" i="1"/>
  <c r="L24" i="1"/>
  <c r="J24" i="1"/>
  <c r="N19" i="1"/>
  <c r="L19" i="1"/>
  <c r="J19" i="1"/>
  <c r="N17" i="1"/>
  <c r="L17" i="1"/>
  <c r="J17" i="1"/>
  <c r="N138" i="1"/>
  <c r="L138" i="1"/>
  <c r="J138" i="1"/>
  <c r="N62" i="1"/>
  <c r="L62" i="1"/>
  <c r="J62" i="1"/>
  <c r="N155" i="1"/>
  <c r="L155" i="1"/>
  <c r="J155" i="1"/>
  <c r="N101" i="1"/>
  <c r="L101" i="1"/>
  <c r="J101" i="1"/>
  <c r="N100" i="1"/>
  <c r="L100" i="1"/>
  <c r="J100" i="1"/>
  <c r="N99" i="1"/>
  <c r="L99" i="1"/>
  <c r="J99" i="1"/>
  <c r="N171" i="1" l="1"/>
  <c r="L171" i="1"/>
  <c r="J171" i="1"/>
  <c r="N170" i="1"/>
  <c r="L170" i="1"/>
  <c r="J170" i="1"/>
  <c r="N169" i="1"/>
  <c r="L169" i="1"/>
  <c r="J169" i="1"/>
  <c r="N168" i="1"/>
  <c r="L168" i="1"/>
  <c r="J168" i="1"/>
  <c r="N167" i="1"/>
  <c r="L167" i="1"/>
  <c r="J167" i="1"/>
  <c r="N166" i="1"/>
  <c r="L166" i="1"/>
  <c r="J166" i="1"/>
  <c r="N165" i="1"/>
  <c r="L165" i="1"/>
  <c r="J165" i="1"/>
  <c r="N161" i="1"/>
  <c r="L161" i="1"/>
  <c r="J161" i="1"/>
  <c r="N160" i="1"/>
  <c r="L160" i="1"/>
  <c r="J160" i="1"/>
  <c r="N159" i="1"/>
  <c r="L159" i="1"/>
  <c r="J159" i="1"/>
  <c r="N158" i="1"/>
  <c r="L158" i="1"/>
  <c r="J158" i="1"/>
  <c r="N157" i="1"/>
  <c r="L157" i="1"/>
  <c r="J157" i="1"/>
  <c r="N156" i="1"/>
  <c r="L156" i="1"/>
  <c r="J156" i="1"/>
  <c r="N154" i="1"/>
  <c r="L154" i="1"/>
  <c r="J154" i="1"/>
  <c r="N153" i="1"/>
  <c r="L153" i="1"/>
  <c r="J153" i="1"/>
  <c r="N152" i="1"/>
  <c r="L152" i="1"/>
  <c r="J152" i="1"/>
  <c r="N151" i="1"/>
  <c r="L151" i="1"/>
  <c r="J151" i="1"/>
  <c r="N150" i="1"/>
  <c r="L150" i="1"/>
  <c r="J150" i="1"/>
  <c r="N149" i="1"/>
  <c r="L149" i="1"/>
  <c r="J149" i="1"/>
  <c r="N148" i="1"/>
  <c r="L148" i="1"/>
  <c r="J148" i="1"/>
  <c r="N147" i="1"/>
  <c r="L147" i="1"/>
  <c r="J147" i="1"/>
  <c r="N146" i="1"/>
  <c r="L146" i="1"/>
  <c r="J146" i="1"/>
  <c r="N145" i="1"/>
  <c r="L145" i="1"/>
  <c r="J145" i="1"/>
  <c r="N144" i="1"/>
  <c r="L144" i="1"/>
  <c r="J144" i="1"/>
  <c r="N143" i="1"/>
  <c r="L143" i="1"/>
  <c r="J143" i="1"/>
  <c r="N142" i="1"/>
  <c r="L142" i="1"/>
  <c r="J142" i="1"/>
  <c r="N141" i="1"/>
  <c r="L141" i="1"/>
  <c r="J141" i="1"/>
  <c r="N140" i="1"/>
  <c r="L140" i="1"/>
  <c r="J140" i="1"/>
  <c r="N139" i="1"/>
  <c r="L139" i="1"/>
  <c r="J139" i="1"/>
  <c r="N137" i="1"/>
  <c r="L137" i="1"/>
  <c r="J137" i="1"/>
  <c r="N136" i="1"/>
  <c r="L136" i="1"/>
  <c r="J136" i="1"/>
  <c r="N135" i="1"/>
  <c r="L135" i="1"/>
  <c r="J135" i="1"/>
  <c r="N134" i="1"/>
  <c r="L134" i="1"/>
  <c r="J134" i="1"/>
  <c r="N133" i="1"/>
  <c r="L133" i="1"/>
  <c r="J133" i="1"/>
  <c r="N132" i="1"/>
  <c r="L132" i="1"/>
  <c r="J132" i="1"/>
  <c r="N131" i="1"/>
  <c r="L131" i="1"/>
  <c r="J131" i="1"/>
  <c r="N130" i="1"/>
  <c r="L130" i="1"/>
  <c r="J130" i="1"/>
  <c r="N129" i="1"/>
  <c r="L129" i="1"/>
  <c r="J129" i="1"/>
  <c r="N128" i="1"/>
  <c r="L128" i="1"/>
  <c r="J128" i="1"/>
  <c r="N127" i="1"/>
  <c r="L127" i="1"/>
  <c r="J127" i="1"/>
  <c r="N126" i="1"/>
  <c r="L126" i="1"/>
  <c r="J126" i="1"/>
  <c r="N125" i="1"/>
  <c r="L125" i="1"/>
  <c r="J125" i="1"/>
  <c r="N124" i="1"/>
  <c r="L124" i="1"/>
  <c r="J124" i="1"/>
  <c r="N123" i="1"/>
  <c r="L123" i="1"/>
  <c r="J123" i="1"/>
  <c r="N122" i="1"/>
  <c r="L122" i="1"/>
  <c r="J122" i="1"/>
  <c r="N121" i="1"/>
  <c r="L121" i="1"/>
  <c r="J121" i="1"/>
  <c r="N120" i="1"/>
  <c r="L120" i="1"/>
  <c r="J120" i="1"/>
  <c r="N119" i="1"/>
  <c r="L119" i="1"/>
  <c r="J119" i="1"/>
  <c r="N115" i="1"/>
  <c r="L115" i="1"/>
  <c r="J115" i="1"/>
  <c r="N114" i="1"/>
  <c r="L114" i="1"/>
  <c r="J114" i="1"/>
  <c r="N113" i="1"/>
  <c r="L113" i="1"/>
  <c r="J113" i="1"/>
  <c r="N112" i="1"/>
  <c r="L112" i="1"/>
  <c r="J112" i="1"/>
  <c r="N111" i="1"/>
  <c r="L111" i="1"/>
  <c r="J111" i="1"/>
  <c r="N110" i="1"/>
  <c r="L110" i="1"/>
  <c r="J110" i="1"/>
  <c r="N109" i="1"/>
  <c r="L109" i="1"/>
  <c r="J109" i="1"/>
  <c r="N108" i="1"/>
  <c r="L108" i="1"/>
  <c r="J108" i="1"/>
  <c r="N107" i="1"/>
  <c r="L107" i="1"/>
  <c r="J107" i="1"/>
  <c r="N106" i="1"/>
  <c r="L106" i="1"/>
  <c r="J106" i="1"/>
  <c r="N105" i="1"/>
  <c r="L105" i="1"/>
  <c r="J105" i="1"/>
  <c r="N104" i="1"/>
  <c r="L104" i="1"/>
  <c r="J104" i="1"/>
  <c r="N103" i="1"/>
  <c r="L103" i="1"/>
  <c r="J103" i="1"/>
  <c r="N102" i="1"/>
  <c r="L102" i="1"/>
  <c r="J102" i="1"/>
  <c r="N98" i="1"/>
  <c r="L98" i="1"/>
  <c r="J98" i="1"/>
  <c r="N97" i="1"/>
  <c r="L97" i="1"/>
  <c r="J97" i="1"/>
  <c r="N96" i="1"/>
  <c r="L96" i="1"/>
  <c r="J96" i="1"/>
  <c r="N95" i="1"/>
  <c r="L95" i="1"/>
  <c r="J95" i="1"/>
  <c r="N94" i="1"/>
  <c r="L94" i="1"/>
  <c r="J94" i="1"/>
  <c r="N93" i="1"/>
  <c r="L93" i="1"/>
  <c r="J93" i="1"/>
  <c r="N91" i="1"/>
  <c r="L91" i="1"/>
  <c r="J91" i="1"/>
  <c r="N90" i="1"/>
  <c r="L90" i="1"/>
  <c r="J90" i="1"/>
  <c r="N89" i="1"/>
  <c r="L89" i="1"/>
  <c r="J89" i="1"/>
  <c r="N88" i="1"/>
  <c r="L88" i="1"/>
  <c r="J88" i="1"/>
  <c r="N87" i="1"/>
  <c r="L87" i="1"/>
  <c r="J87" i="1"/>
  <c r="N86" i="1"/>
  <c r="L86" i="1"/>
  <c r="J86" i="1"/>
  <c r="N85" i="1"/>
  <c r="L85" i="1"/>
  <c r="J85" i="1"/>
  <c r="N84" i="1"/>
  <c r="L84" i="1"/>
  <c r="J84" i="1"/>
  <c r="N83" i="1"/>
  <c r="L83" i="1"/>
  <c r="J83" i="1"/>
  <c r="N82" i="1"/>
  <c r="L82" i="1"/>
  <c r="J82" i="1"/>
  <c r="N81" i="1"/>
  <c r="L81" i="1"/>
  <c r="J81" i="1"/>
  <c r="N80" i="1"/>
  <c r="L80" i="1"/>
  <c r="J80" i="1"/>
  <c r="N79" i="1"/>
  <c r="L79" i="1"/>
  <c r="J79" i="1"/>
  <c r="N78" i="1"/>
  <c r="L78" i="1"/>
  <c r="J78" i="1"/>
  <c r="N77" i="1"/>
  <c r="L77" i="1"/>
  <c r="J77" i="1"/>
  <c r="N76" i="1"/>
  <c r="L76" i="1"/>
  <c r="J76" i="1"/>
  <c r="N75" i="1"/>
  <c r="L75" i="1"/>
  <c r="J75" i="1"/>
  <c r="N74" i="1"/>
  <c r="L74" i="1"/>
  <c r="J74" i="1"/>
  <c r="N73" i="1"/>
  <c r="L73" i="1"/>
  <c r="J73" i="1"/>
  <c r="N72" i="1"/>
  <c r="L72" i="1"/>
  <c r="J72" i="1"/>
  <c r="N71" i="1"/>
  <c r="L71" i="1"/>
  <c r="J71" i="1"/>
  <c r="N70" i="1"/>
  <c r="L70" i="1"/>
  <c r="J70" i="1"/>
  <c r="N69" i="1"/>
  <c r="L69" i="1"/>
  <c r="J69" i="1"/>
  <c r="N68" i="1"/>
  <c r="L68" i="1"/>
  <c r="J68" i="1"/>
  <c r="N66" i="1"/>
  <c r="L66" i="1"/>
  <c r="J66" i="1"/>
  <c r="N64" i="1"/>
  <c r="L64" i="1"/>
  <c r="J64" i="1"/>
  <c r="N63" i="1"/>
  <c r="L63" i="1"/>
  <c r="J63" i="1"/>
  <c r="N61" i="1"/>
  <c r="L61" i="1"/>
  <c r="J61" i="1"/>
  <c r="N60" i="1"/>
  <c r="L60" i="1"/>
  <c r="J60" i="1"/>
  <c r="N59" i="1"/>
  <c r="L59" i="1"/>
  <c r="J59" i="1"/>
  <c r="N58" i="1"/>
  <c r="L58" i="1"/>
  <c r="J58" i="1"/>
  <c r="N57" i="1"/>
  <c r="L57" i="1"/>
  <c r="J57" i="1"/>
  <c r="N56" i="1"/>
  <c r="L56" i="1"/>
  <c r="J56" i="1"/>
  <c r="N55" i="1"/>
  <c r="L55" i="1"/>
  <c r="J55" i="1"/>
  <c r="N54" i="1"/>
  <c r="L54" i="1"/>
  <c r="J54" i="1"/>
  <c r="N53" i="1"/>
  <c r="L53" i="1"/>
  <c r="J53" i="1"/>
  <c r="N52" i="1"/>
  <c r="L52" i="1"/>
  <c r="J52" i="1"/>
  <c r="N51" i="1"/>
  <c r="L51" i="1"/>
  <c r="J51" i="1"/>
  <c r="N50" i="1"/>
  <c r="L50" i="1"/>
  <c r="J50" i="1"/>
  <c r="N49" i="1"/>
  <c r="L49" i="1"/>
  <c r="J49" i="1"/>
  <c r="N48" i="1"/>
  <c r="L48" i="1"/>
  <c r="J48" i="1"/>
  <c r="N47" i="1"/>
  <c r="L47" i="1"/>
  <c r="J47" i="1"/>
  <c r="N46" i="1"/>
  <c r="L46" i="1"/>
  <c r="J46" i="1"/>
  <c r="N42" i="1"/>
  <c r="L42" i="1"/>
  <c r="J42" i="1"/>
  <c r="N41" i="1"/>
  <c r="L41" i="1"/>
  <c r="J41" i="1"/>
  <c r="N40" i="1"/>
  <c r="L40" i="1"/>
  <c r="J40" i="1"/>
  <c r="J39" i="1"/>
  <c r="N38" i="1"/>
  <c r="L38" i="1"/>
  <c r="J38" i="1"/>
  <c r="N37" i="1"/>
  <c r="L37" i="1"/>
  <c r="J37" i="1"/>
  <c r="N36" i="1"/>
  <c r="L36" i="1"/>
  <c r="J36" i="1"/>
  <c r="N35" i="1"/>
  <c r="L35" i="1"/>
  <c r="J35" i="1"/>
  <c r="N34" i="1"/>
  <c r="L34" i="1"/>
  <c r="J34" i="1"/>
  <c r="N32" i="1"/>
  <c r="L32" i="1"/>
  <c r="J32" i="1"/>
  <c r="N29" i="1"/>
  <c r="L29" i="1"/>
  <c r="J29" i="1"/>
  <c r="N26" i="1"/>
  <c r="L26" i="1"/>
  <c r="J26" i="1"/>
  <c r="N23" i="1"/>
  <c r="L23" i="1"/>
  <c r="J23" i="1"/>
  <c r="N22" i="1"/>
  <c r="L22" i="1"/>
  <c r="J22" i="1"/>
  <c r="N21" i="1"/>
  <c r="L21" i="1"/>
  <c r="J21" i="1"/>
  <c r="N20" i="1"/>
  <c r="L20" i="1"/>
  <c r="J20" i="1"/>
  <c r="N18" i="1"/>
  <c r="L18" i="1"/>
  <c r="J18" i="1"/>
  <c r="N16" i="1"/>
  <c r="L16" i="1"/>
  <c r="J16" i="1"/>
  <c r="I9" i="1" l="1"/>
  <c r="K9" i="1"/>
  <c r="M9" i="1"/>
</calcChain>
</file>

<file path=xl/sharedStrings.xml><?xml version="1.0" encoding="utf-8"?>
<sst xmlns="http://schemas.openxmlformats.org/spreadsheetml/2006/main" count="726" uniqueCount="334">
  <si>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</si>
  <si>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</si>
  <si>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</si>
  <si>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</si>
  <si>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</si>
  <si>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</si>
  <si>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DBS0001</t>
  </si>
  <si>
    <t>5 г</t>
  </si>
  <si>
    <t>DBS0021</t>
  </si>
  <si>
    <t>DBS0022</t>
  </si>
  <si>
    <t>Metallic Bronze</t>
  </si>
  <si>
    <t>Nickel Plated</t>
  </si>
  <si>
    <t>Gunmetall</t>
  </si>
  <si>
    <t>DBS0026</t>
  </si>
  <si>
    <t>Metallic Black Luster</t>
  </si>
  <si>
    <t>DBS0041</t>
  </si>
  <si>
    <t>Silver Lined Crystal</t>
  </si>
  <si>
    <t>DBS0042</t>
  </si>
  <si>
    <t>Silver Lined Gold</t>
  </si>
  <si>
    <t>DBS0157</t>
  </si>
  <si>
    <t>Opaque Cream AB</t>
  </si>
  <si>
    <t>DBS0200</t>
  </si>
  <si>
    <t>Opaque Chalk White</t>
  </si>
  <si>
    <t>5  г</t>
  </si>
  <si>
    <t>DBS0201</t>
  </si>
  <si>
    <t>White Pearl</t>
  </si>
  <si>
    <t>DBS0202</t>
  </si>
  <si>
    <t>White Pearl AB</t>
  </si>
  <si>
    <t>DBS0205</t>
  </si>
  <si>
    <t>Ceylon Beige</t>
  </si>
  <si>
    <t>DBS0209</t>
  </si>
  <si>
    <t>Opaque Lt. Grey Luster</t>
  </si>
  <si>
    <t>Gift Lined White Opal</t>
  </si>
  <si>
    <t>DBS0221</t>
  </si>
  <si>
    <t>DBS1498</t>
  </si>
  <si>
    <t>Opaque Lt. Smoke</t>
  </si>
  <si>
    <t>DBS1561</t>
  </si>
  <si>
    <t>Opaque Pear Luster</t>
  </si>
  <si>
    <t>DBS1570</t>
  </si>
  <si>
    <t>Opaque Pear Ghost Grey Luster</t>
  </si>
  <si>
    <t>DB0001</t>
  </si>
  <si>
    <t>DB0003</t>
  </si>
  <si>
    <t>Green Iris</t>
  </si>
  <si>
    <t>DB0004</t>
  </si>
  <si>
    <t>Purple Iris</t>
  </si>
  <si>
    <t>DB0005</t>
  </si>
  <si>
    <t>Medium Blue Iris</t>
  </si>
  <si>
    <t>DB0010</t>
  </si>
  <si>
    <t>Black</t>
  </si>
  <si>
    <t>DB0011</t>
  </si>
  <si>
    <t>Metallic Olive</t>
  </si>
  <si>
    <t>DB0022</t>
  </si>
  <si>
    <t>DB0022L</t>
  </si>
  <si>
    <t>Metallic Lt. Bronze</t>
  </si>
  <si>
    <t>DB0023</t>
  </si>
  <si>
    <t>Metallic Lt. Bronze Iris</t>
  </si>
  <si>
    <t>DB0024</t>
  </si>
  <si>
    <t>Metallic Green AB</t>
  </si>
  <si>
    <t>DB0025</t>
  </si>
  <si>
    <t>Metallic Purple AB</t>
  </si>
  <si>
    <t>DB0026</t>
  </si>
  <si>
    <t>DB0031</t>
  </si>
  <si>
    <t>DB0033</t>
  </si>
  <si>
    <t>DB0034</t>
  </si>
  <si>
    <t>24KT Gold Plated</t>
  </si>
  <si>
    <t>24KT Gold Lined Crystal</t>
  </si>
  <si>
    <t>24KT Lt. Gold Plated</t>
  </si>
  <si>
    <t>DB0037</t>
  </si>
  <si>
    <t>Copper Lined Crystal</t>
  </si>
  <si>
    <t>DB0038</t>
  </si>
  <si>
    <t>Palladium Plated</t>
  </si>
  <si>
    <t>DB0040</t>
  </si>
  <si>
    <t>Copper Plated</t>
  </si>
  <si>
    <t>DB0043</t>
  </si>
  <si>
    <t>Silver Lined Red</t>
  </si>
  <si>
    <t>DB0048</t>
  </si>
  <si>
    <t>Silver Lined Grey</t>
  </si>
  <si>
    <t>DB0050</t>
  </si>
  <si>
    <t>Crystal Luster</t>
  </si>
  <si>
    <t>DB0051</t>
  </si>
  <si>
    <t>Crystal AB</t>
  </si>
  <si>
    <t>DB0168</t>
  </si>
  <si>
    <t>Opaque Grey AB</t>
  </si>
  <si>
    <t>DB0202</t>
  </si>
  <si>
    <t>DB0203</t>
  </si>
  <si>
    <t>Ceylon Lt. Yellow</t>
  </si>
  <si>
    <t>DB0207</t>
  </si>
  <si>
    <t>Opaque Peach Luster</t>
  </si>
  <si>
    <t>DB0251</t>
  </si>
  <si>
    <t>Galvanized Grey Luster</t>
  </si>
  <si>
    <t>DB0252</t>
  </si>
  <si>
    <t>Ceylon Grey</t>
  </si>
  <si>
    <t>DB0254</t>
  </si>
  <si>
    <t>Galvanized Tarnished Silver</t>
  </si>
  <si>
    <t>DB0261</t>
  </si>
  <si>
    <t>Opaque Linen Luster</t>
  </si>
  <si>
    <t>DB0271</t>
  </si>
  <si>
    <t>Galvanized Crystal</t>
  </si>
  <si>
    <t>DB0335</t>
  </si>
  <si>
    <t>Galvanized  Silver Matted</t>
  </si>
  <si>
    <t>DB0340</t>
  </si>
  <si>
    <t>Copper Plated Matted</t>
  </si>
  <si>
    <t>DB0410</t>
  </si>
  <si>
    <t>Galvanized Yellow Gold Dyed</t>
  </si>
  <si>
    <t>DB0411</t>
  </si>
  <si>
    <t xml:space="preserve">Galvanized Apricot Gold </t>
  </si>
  <si>
    <t>DB0436</t>
  </si>
  <si>
    <t>Galvanized Pewter</t>
  </si>
  <si>
    <t>DB0635</t>
  </si>
  <si>
    <t>Silk-Satin Crystal</t>
  </si>
  <si>
    <t>Silk-Satin Crystal AB</t>
  </si>
  <si>
    <t>DB0670</t>
  </si>
  <si>
    <t>DB0672</t>
  </si>
  <si>
    <t xml:space="preserve">Ivory Silk-Satin </t>
  </si>
  <si>
    <t xml:space="preserve">Antique Rose Silk-Satin </t>
  </si>
  <si>
    <t>DB0678</t>
  </si>
  <si>
    <t xml:space="preserve">Lt. Taupe Silk-Satin </t>
  </si>
  <si>
    <t>DB0679</t>
  </si>
  <si>
    <t>Pale Apricot  Silk-Satin</t>
  </si>
  <si>
    <t>DB0821</t>
  </si>
  <si>
    <t>DB1201</t>
  </si>
  <si>
    <t>Silver Lined Marigold</t>
  </si>
  <si>
    <t>DB1500</t>
  </si>
  <si>
    <t>Opaque Bisque White AB</t>
  </si>
  <si>
    <t>DB1501</t>
  </si>
  <si>
    <t>DB1502</t>
  </si>
  <si>
    <t>Opaque Lt. Peach AB</t>
  </si>
  <si>
    <t>DB1505</t>
  </si>
  <si>
    <t>Opaque Pink Champagne AB</t>
  </si>
  <si>
    <t>DB1506</t>
  </si>
  <si>
    <t>Opaque Lt. Mint AB</t>
  </si>
  <si>
    <t>DB1508</t>
  </si>
  <si>
    <t>Opaque Lt. Smoke AB</t>
  </si>
  <si>
    <t>DB1510</t>
  </si>
  <si>
    <t>Matted Opaque Bisque White</t>
  </si>
  <si>
    <t>DB1511</t>
  </si>
  <si>
    <t>Opaque Pale Yellow AB</t>
  </si>
  <si>
    <t>Opaque Pale Yellow Matted</t>
  </si>
  <si>
    <t>DB1516</t>
  </si>
  <si>
    <t>Matted Opaque Lt. Mint</t>
  </si>
  <si>
    <t>DB1517</t>
  </si>
  <si>
    <t>Matted Opaque Lt. Sky Blue</t>
  </si>
  <si>
    <t>DB1523</t>
  </si>
  <si>
    <t>Matted Opaque Lt.Salmon Ceylon</t>
  </si>
  <si>
    <t>DB1530</t>
  </si>
  <si>
    <t>Opaque Bisque White Ceylon</t>
  </si>
  <si>
    <t>DB1531</t>
  </si>
  <si>
    <t>Opaque Pale Yellow Ceylon</t>
  </si>
  <si>
    <t>DB1532</t>
  </si>
  <si>
    <t>Opaque Lt. Peach Ceylon</t>
  </si>
  <si>
    <t>DB1533</t>
  </si>
  <si>
    <t>Opaque Lt.Salmon Ceylon</t>
  </si>
  <si>
    <t>DB1534</t>
  </si>
  <si>
    <t>Opaque Pale Rose Ceylon</t>
  </si>
  <si>
    <t>DB1535</t>
  </si>
  <si>
    <t>Opaque Pink Champagne Ceylon</t>
  </si>
  <si>
    <t>DB1536</t>
  </si>
  <si>
    <t xml:space="preserve"> Opaque Lt. Mint Ceylon</t>
  </si>
  <si>
    <t>DB1561</t>
  </si>
  <si>
    <t>DB1564</t>
  </si>
  <si>
    <t>Opaque Dark Red Luster</t>
  </si>
  <si>
    <t>DB1570</t>
  </si>
  <si>
    <t>Opaque Ghost Grey Luster</t>
  </si>
  <si>
    <t>DB1749</t>
  </si>
  <si>
    <t>Cocoa Lined Opal AB</t>
  </si>
  <si>
    <t>DB1774</t>
  </si>
  <si>
    <t>Grey Lined Opal AB</t>
  </si>
  <si>
    <t>DB1831</t>
  </si>
  <si>
    <t>Duracoat Galvanized Silver</t>
  </si>
  <si>
    <t>DB1833</t>
  </si>
  <si>
    <t>Duracoat Galvanized Yellow Gold</t>
  </si>
  <si>
    <t>DB1834</t>
  </si>
  <si>
    <t>Duracoat Galvanized Champagne</t>
  </si>
  <si>
    <t>DB1900</t>
  </si>
  <si>
    <t>Crystal Ivory Ceylon</t>
  </si>
  <si>
    <t>DB1991</t>
  </si>
  <si>
    <t>Metallic French Plum</t>
  </si>
  <si>
    <t>DBM0001</t>
  </si>
  <si>
    <t>DBM0002</t>
  </si>
  <si>
    <t>Blue Iris</t>
  </si>
  <si>
    <t>DBM0010</t>
  </si>
  <si>
    <t>DBM0021</t>
  </si>
  <si>
    <t xml:space="preserve">Nickel Plated </t>
  </si>
  <si>
    <t>DBM0022</t>
  </si>
  <si>
    <t>DBM0221</t>
  </si>
  <si>
    <t>DBM0310</t>
  </si>
  <si>
    <t>Black Matted</t>
  </si>
  <si>
    <t>DBS0002</t>
  </si>
  <si>
    <t>DBS0007</t>
  </si>
  <si>
    <t>Brown Iris</t>
  </si>
  <si>
    <t>DBS0010</t>
  </si>
  <si>
    <t>DBS0022L</t>
  </si>
  <si>
    <t>DBS0051</t>
  </si>
  <si>
    <t>DBS0107</t>
  </si>
  <si>
    <t>Transparent Grey Iris</t>
  </si>
  <si>
    <t>DBS0203</t>
  </si>
  <si>
    <t>Opaque Red Luster</t>
  </si>
  <si>
    <t>DBS0310</t>
  </si>
  <si>
    <t>DBS0741</t>
  </si>
  <si>
    <t>Transparent Cristal Matted</t>
  </si>
  <si>
    <t>DBS1010</t>
  </si>
  <si>
    <t>Metallic Earth Batik Luster</t>
  </si>
  <si>
    <t>DBS1011</t>
  </si>
  <si>
    <t>DBS1211</t>
  </si>
  <si>
    <t>DB0002</t>
  </si>
  <si>
    <t>DB0006</t>
  </si>
  <si>
    <t>Gunmetall Iris</t>
  </si>
  <si>
    <t>DB0007</t>
  </si>
  <si>
    <t>DB0012</t>
  </si>
  <si>
    <t>Metallic Raspberry</t>
  </si>
  <si>
    <t>DB0021</t>
  </si>
  <si>
    <t>DB0027</t>
  </si>
  <si>
    <t>Metallic Green Luster</t>
  </si>
  <si>
    <t>DB0041</t>
  </si>
  <si>
    <t>DB0052</t>
  </si>
  <si>
    <t>DB0109</t>
  </si>
  <si>
    <t>Off White AB</t>
  </si>
  <si>
    <t>Cream Crystal AB</t>
  </si>
  <si>
    <t>DB0116</t>
  </si>
  <si>
    <t>Transparent Lustr. Red Metallic</t>
  </si>
  <si>
    <t>DB0132</t>
  </si>
  <si>
    <t>Opaque Blue Gray Luster</t>
  </si>
  <si>
    <t>DB0133</t>
  </si>
  <si>
    <t>Opaque Olive Golden Luster</t>
  </si>
  <si>
    <t>DB0144</t>
  </si>
  <si>
    <t>Silver Lined Amber</t>
  </si>
  <si>
    <t>DB0150</t>
  </si>
  <si>
    <t>Silver Lined Brown</t>
  </si>
  <si>
    <t>DB0157</t>
  </si>
  <si>
    <t>DB0162</t>
  </si>
  <si>
    <t>Opaque Red AB</t>
  </si>
  <si>
    <t>DB0172</t>
  </si>
  <si>
    <t>Transparent Lt. Siam AB</t>
  </si>
  <si>
    <t>DB0181</t>
  </si>
  <si>
    <t>Copper Lined Lt. Bronze</t>
  </si>
  <si>
    <t>DB0204</t>
  </si>
  <si>
    <t>Ceylon Lt. Beige</t>
  </si>
  <si>
    <t>DB0205</t>
  </si>
  <si>
    <t>DB0209</t>
  </si>
  <si>
    <t>DB0214</t>
  </si>
  <si>
    <t>DB0221</t>
  </si>
  <si>
    <t>Gilt Lined White Opal</t>
  </si>
  <si>
    <t>DB0222</t>
  </si>
  <si>
    <t>Opal Rainbow</t>
  </si>
  <si>
    <t>DB0223</t>
  </si>
  <si>
    <t>Opal Silver Lined Rainbow</t>
  </si>
  <si>
    <t>DB0230</t>
  </si>
  <si>
    <t>Gold Lined Opal</t>
  </si>
  <si>
    <t>DB0307</t>
  </si>
  <si>
    <t>Metallic Silver Grey Matted</t>
  </si>
  <si>
    <t>DB0310</t>
  </si>
  <si>
    <t>DB0321</t>
  </si>
  <si>
    <t>Metallic Silver  Matted</t>
  </si>
  <si>
    <t>DB0322</t>
  </si>
  <si>
    <t>Metallic Gold Matted</t>
  </si>
  <si>
    <t>DB0452</t>
  </si>
  <si>
    <t>Galvanized Khaki Dyed</t>
  </si>
  <si>
    <t>DB0461</t>
  </si>
  <si>
    <t>Galvanized Copper Dyed</t>
  </si>
  <si>
    <t>DB0551</t>
  </si>
  <si>
    <t>Silver Plated Metallic</t>
  </si>
  <si>
    <t>DB0621</t>
  </si>
  <si>
    <t>Silver Lined Beige Alabaster Dyed</t>
  </si>
  <si>
    <t>DB1212</t>
  </si>
  <si>
    <t>Silver Lined Crystal Ivory</t>
  </si>
  <si>
    <t>DB1526</t>
  </si>
  <si>
    <t>Matted Opq Lt. Mint AB</t>
  </si>
  <si>
    <t>DB1537</t>
  </si>
  <si>
    <t xml:space="preserve"> Opaque Lt. Sky Blue Ceylon</t>
  </si>
  <si>
    <t>DB1538</t>
  </si>
  <si>
    <t xml:space="preserve"> Opaque Lt. Smoke lon</t>
  </si>
  <si>
    <t>DB1832</t>
  </si>
  <si>
    <t>Duracoat Galvanized Gold</t>
  </si>
  <si>
    <t>DB2158</t>
  </si>
  <si>
    <t>DB2159</t>
  </si>
  <si>
    <t>DB2162</t>
  </si>
  <si>
    <t>DB2155</t>
  </si>
  <si>
    <t>Duracoat S/L Dyed Mica</t>
  </si>
  <si>
    <t>Duracoat S/L Dyed Clementine</t>
  </si>
  <si>
    <t>Duracoat S/L Dyed Lt. Cranberry</t>
  </si>
  <si>
    <t>Duracoat S/L Dyed Hydrangea</t>
  </si>
  <si>
    <t>DBM2261</t>
  </si>
  <si>
    <t>Black Picasso</t>
  </si>
  <si>
    <t>Ceylon Light Caramel</t>
  </si>
  <si>
    <t>DB2201</t>
  </si>
  <si>
    <t>Crystal Marea</t>
  </si>
  <si>
    <t>DB2205</t>
  </si>
  <si>
    <t>Crystal Magic Orchid</t>
  </si>
  <si>
    <t>DBS0214</t>
  </si>
  <si>
    <t xml:space="preserve">          Бисер Miyuki Delica № 11</t>
  </si>
  <si>
    <r>
      <t>Бисер Miyuki Delica</t>
    </r>
    <r>
      <rPr>
        <sz val="12"/>
        <color indexed="8"/>
        <rFont val="Arial"/>
        <family val="2"/>
        <charset val="204"/>
      </rPr>
      <t xml:space="preserve"> (цилиндр)</t>
    </r>
  </si>
  <si>
    <t xml:space="preserve">          Бисер Miyuki Delica № 10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</si>
  <si>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</si>
  <si>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</si>
  <si>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</si>
  <si>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</si>
  <si>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</si>
  <si>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</si>
  <si>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</si>
  <si>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</si>
  <si>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</si>
  <si>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117</t>
  </si>
  <si>
    <t>DB2031</t>
  </si>
  <si>
    <t>Luminous Lime Aid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</si>
  <si>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</si>
  <si>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</si>
  <si>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</si>
  <si>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</si>
  <si>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</si>
  <si>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</si>
  <si>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 xml:space="preserve">цвет </t>
  </si>
  <si>
    <t>размер</t>
  </si>
  <si>
    <t>Розничная цена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</si>
  <si>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</si>
  <si>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 xml:space="preserve"> в начало &gt;&gt;</t>
  </si>
  <si>
    <t>от 15 000р</t>
  </si>
  <si>
    <t>От 20 000 руб</t>
  </si>
  <si>
    <t>От 30 000 руб</t>
  </si>
  <si>
    <t>Наличие</t>
  </si>
  <si>
    <t>нет</t>
  </si>
  <si>
    <t>Цена при покупке только Miyuki на сумму:</t>
  </si>
  <si>
    <t>опт: +7 499 157-65-90                                                                           опт: +7 499 157-31-51                                                                                                     заказ отправлять на:                                                   optotdel18@yandex.ru</t>
  </si>
  <si>
    <t>Pink Luster Opaque Mauve</t>
  </si>
  <si>
    <t xml:space="preserve">       </t>
  </si>
  <si>
    <t>15/0</t>
  </si>
  <si>
    <t>11/0</t>
  </si>
  <si>
    <t xml:space="preserve">          Бисер Miyuki Delica № 15</t>
  </si>
  <si>
    <t xml:space="preserve">Валюта оплаты: рубли    </t>
  </si>
  <si>
    <t>Валюта расчёта: доллар</t>
  </si>
  <si>
    <r>
      <t xml:space="preserve">Магазин «Бисер, Бусинка, Страз»   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6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6"/>
        <rFont val="Calibri"/>
        <family val="2"/>
        <charset val="204"/>
        <scheme val="minor"/>
      </rPr>
      <t xml:space="preserve">                                                                                                        </t>
    </r>
    <r>
      <rPr>
        <sz val="16"/>
        <color rgb="FF0070C0"/>
        <rFont val="Calibri"/>
        <family val="2"/>
        <charset val="204"/>
        <scheme val="minor"/>
      </rPr>
      <t>http://okeanbusin.ru</t>
    </r>
  </si>
  <si>
    <t>кг</t>
  </si>
  <si>
    <t>10/0</t>
  </si>
  <si>
    <t>DB0253</t>
  </si>
  <si>
    <t>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</si>
</sst>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7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u/>
      <sz val="11"/>
      <color theme="10"/>
      <name val="Calibri"/>
      <family val="2"/>
      <charset val="204"/>
    </font>
    <font>
      <strike/>
      <sz val="12"/>
      <color theme="1"/>
      <name val="Arial"/>
      <family val="2"/>
      <charset val="204"/>
    </font>
    <font>
      <b/>
      <sz val="14"/>
      <name val="Arial"/>
      <family val="2"/>
      <charset val="204"/>
    </font>
    <font>
      <sz val="18"/>
      <color theme="6" tint="-0.499984740745262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b/>
      <sz val="18"/>
      <name val="Calibri"/>
      <family val="2"/>
      <charset val="204"/>
      <scheme val="minor"/>
    </font>
    <font>
      <u/>
      <sz val="16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ck">
        <color theme="2" tint="-0.499984740745262"/>
      </top>
      <bottom/>
      <diagonal/>
    </border>
    <border>
      <left/>
      <right style="thick">
        <color theme="2" tint="-0.499984740745262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ck">
        <color theme="6" tint="-0.249977111117893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121">
    <xf numFmtId="0" fontId="0" fillId="0" borderId="0" xfId="0"/>
    <xf numFmtId="0" fontId="2" fillId="2" borderId="0" xfId="1" applyFont="1" applyFill="1" applyBorder="1" applyAlignment="1">
      <alignment vertical="center" wrapText="1"/>
    </xf>
    <xf numFmtId="9" fontId="13" fillId="2" borderId="3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9" fontId="13" fillId="2" borderId="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0" fillId="0" borderId="0" xfId="0" applyFill="1"/>
    <xf numFmtId="0" fontId="8" fillId="0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164" fontId="18" fillId="6" borderId="5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164" fontId="8" fillId="5" borderId="5" xfId="0" applyNumberFormat="1" applyFont="1" applyFill="1" applyBorder="1" applyAlignment="1" applyProtection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 applyProtection="1">
      <alignment horizontal="center" vertical="center" wrapText="1"/>
    </xf>
    <xf numFmtId="164" fontId="8" fillId="8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1" fillId="3" borderId="2" xfId="0" applyFont="1" applyFill="1" applyBorder="1" applyAlignment="1">
      <alignment horizontal="center" vertical="center"/>
    </xf>
    <xf numFmtId="164" fontId="20" fillId="2" borderId="0" xfId="0" applyNumberFormat="1" applyFont="1" applyFill="1"/>
    <xf numFmtId="164" fontId="22" fillId="0" borderId="11" xfId="0" applyNumberFormat="1" applyFont="1" applyFill="1" applyBorder="1" applyAlignment="1">
      <alignment horizontal="center" vertical="center"/>
    </xf>
    <xf numFmtId="164" fontId="22" fillId="7" borderId="12" xfId="0" applyNumberFormat="1" applyFont="1" applyFill="1" applyBorder="1" applyAlignment="1">
      <alignment horizontal="center" vertical="center"/>
    </xf>
    <xf numFmtId="164" fontId="22" fillId="8" borderId="12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4" fontId="8" fillId="0" borderId="1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15" fillId="0" borderId="0" xfId="0" applyFont="1"/>
    <xf numFmtId="164" fontId="8" fillId="6" borderId="5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4" fontId="27" fillId="0" borderId="2" xfId="0" applyNumberFormat="1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3" xfId="0" applyBorder="1"/>
    <xf numFmtId="0" fontId="10" fillId="3" borderId="2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16" fillId="2" borderId="0" xfId="0" applyNumberFormat="1" applyFont="1" applyFill="1" applyBorder="1" applyAlignment="1"/>
    <xf numFmtId="49" fontId="6" fillId="2" borderId="17" xfId="0" applyNumberFormat="1" applyFont="1" applyFill="1" applyBorder="1" applyAlignment="1" applyProtection="1">
      <alignment horizontal="left" vertical="center"/>
      <protection locked="0"/>
    </xf>
    <xf numFmtId="0" fontId="4" fillId="2" borderId="4" xfId="1" applyFont="1" applyFill="1" applyBorder="1" applyAlignment="1">
      <alignment horizontal="right" vertical="center"/>
    </xf>
    <xf numFmtId="49" fontId="6" fillId="2" borderId="4" xfId="0" applyNumberFormat="1" applyFont="1" applyFill="1" applyBorder="1" applyAlignment="1" applyProtection="1">
      <alignment horizontal="left" vertical="center"/>
      <protection locked="0"/>
    </xf>
    <xf numFmtId="0" fontId="5" fillId="0" borderId="19" xfId="1" applyFont="1" applyFill="1" applyBorder="1" applyAlignment="1">
      <alignment vertical="center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0" borderId="0" xfId="0" applyBorder="1"/>
    <xf numFmtId="0" fontId="8" fillId="0" borderId="3" xfId="0" applyFont="1" applyFill="1" applyBorder="1" applyAlignment="1">
      <alignment vertical="center"/>
    </xf>
    <xf numFmtId="0" fontId="20" fillId="0" borderId="0" xfId="0" applyFont="1" applyFill="1"/>
    <xf numFmtId="0" fontId="7" fillId="0" borderId="3" xfId="0" applyFont="1" applyFill="1" applyBorder="1" applyAlignment="1">
      <alignment vertical="center"/>
    </xf>
    <xf numFmtId="49" fontId="6" fillId="0" borderId="3" xfId="0" applyNumberFormat="1" applyFont="1" applyFill="1" applyBorder="1" applyAlignment="1" applyProtection="1">
      <alignment vertical="center"/>
      <protection locked="0"/>
    </xf>
    <xf numFmtId="164" fontId="8" fillId="5" borderId="5" xfId="2" applyNumberFormat="1" applyFont="1" applyFill="1" applyBorder="1" applyAlignment="1" applyProtection="1">
      <alignment horizontal="center" vertical="center" wrapText="1" shrinkToFit="1"/>
      <protection locked="0"/>
    </xf>
    <xf numFmtId="164" fontId="18" fillId="5" borderId="5" xfId="2" applyNumberFormat="1" applyFont="1" applyFill="1" applyBorder="1" applyAlignment="1">
      <alignment horizontal="center" vertical="center" wrapText="1" shrinkToFit="1"/>
    </xf>
    <xf numFmtId="164" fontId="22" fillId="5" borderId="10" xfId="0" applyNumberFormat="1" applyFont="1" applyFill="1" applyBorder="1" applyAlignment="1">
      <alignment horizontal="center" vertical="center"/>
    </xf>
    <xf numFmtId="164" fontId="18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5" xfId="0" applyNumberFormat="1" applyFont="1" applyFill="1" applyBorder="1" applyAlignment="1">
      <alignment horizontal="center" vertical="center" wrapText="1"/>
    </xf>
    <xf numFmtId="164" fontId="18" fillId="8" borderId="5" xfId="0" applyNumberFormat="1" applyFont="1" applyFill="1" applyBorder="1" applyAlignment="1" applyProtection="1">
      <alignment horizontal="center" vertical="center" wrapText="1"/>
      <protection locked="0"/>
    </xf>
    <xf numFmtId="164" fontId="18" fillId="8" borderId="5" xfId="0" applyNumberFormat="1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/>
    </xf>
    <xf numFmtId="4" fontId="27" fillId="0" borderId="1" xfId="0" applyNumberFormat="1" applyFont="1" applyFill="1" applyBorder="1" applyAlignment="1">
      <alignment horizontal="center" vertical="center"/>
    </xf>
    <xf numFmtId="164" fontId="20" fillId="0" borderId="0" xfId="2" applyNumberFormat="1" applyFont="1" applyFill="1"/>
    <xf numFmtId="164" fontId="20" fillId="0" borderId="0" xfId="0" applyNumberFormat="1" applyFont="1" applyFill="1"/>
    <xf numFmtId="0" fontId="8" fillId="0" borderId="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49" fontId="6" fillId="0" borderId="6" xfId="0" applyNumberFormat="1" applyFont="1" applyFill="1" applyBorder="1" applyAlignment="1" applyProtection="1">
      <alignment horizontal="left" vertical="center"/>
      <protection locked="0"/>
    </xf>
    <xf numFmtId="49" fontId="6" fillId="0" borderId="2" xfId="0" applyNumberFormat="1" applyFont="1" applyFill="1" applyBorder="1" applyAlignment="1" applyProtection="1">
      <alignment horizontal="left" vertical="center"/>
      <protection locked="0"/>
    </xf>
    <xf numFmtId="0" fontId="36" fillId="3" borderId="2" xfId="3" applyFont="1" applyFill="1" applyBorder="1" applyAlignment="1" applyProtection="1">
      <alignment horizontal="right" vertical="center"/>
    </xf>
    <xf numFmtId="0" fontId="36" fillId="3" borderId="7" xfId="3" applyFont="1" applyFill="1" applyBorder="1" applyAlignment="1" applyProtection="1">
      <alignment horizontal="right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right" vertical="center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164" fontId="18" fillId="0" borderId="6" xfId="2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0" fillId="2" borderId="4" xfId="1" applyFont="1" applyFill="1" applyBorder="1" applyAlignment="1">
      <alignment horizontal="center" vertical="center" wrapText="1"/>
    </xf>
    <xf numFmtId="0" fontId="30" fillId="2" borderId="0" xfId="1" applyFont="1" applyFill="1" applyBorder="1" applyAlignment="1">
      <alignment horizontal="center" vertical="center" wrapText="1"/>
    </xf>
    <xf numFmtId="0" fontId="30" fillId="2" borderId="1" xfId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right" vertical="center"/>
    </xf>
    <xf numFmtId="0" fontId="33" fillId="0" borderId="2" xfId="0" applyFont="1" applyBorder="1" applyAlignment="1">
      <alignment horizontal="right" vertical="center"/>
    </xf>
    <xf numFmtId="0" fontId="9" fillId="2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29" fillId="2" borderId="0" xfId="0" applyNumberFormat="1" applyFont="1" applyFill="1" applyBorder="1" applyAlignment="1">
      <alignment horizontal="right"/>
    </xf>
    <xf numFmtId="2" fontId="35" fillId="0" borderId="9" xfId="0" applyNumberFormat="1" applyFont="1" applyFill="1" applyBorder="1" applyAlignment="1">
      <alignment horizontal="center" vertical="center"/>
    </xf>
    <xf numFmtId="2" fontId="35" fillId="0" borderId="15" xfId="0" applyNumberFormat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right" vertical="center"/>
    </xf>
    <xf numFmtId="0" fontId="29" fillId="0" borderId="18" xfId="1" applyFont="1" applyFill="1" applyBorder="1" applyAlignment="1">
      <alignment horizontal="right" vertical="center"/>
    </xf>
    <xf numFmtId="0" fontId="28" fillId="10" borderId="0" xfId="1" applyFont="1" applyFill="1" applyBorder="1" applyAlignment="1">
      <alignment horizontal="center" vertical="center"/>
    </xf>
    <xf numFmtId="0" fontId="28" fillId="10" borderId="1" xfId="1" applyFont="1" applyFill="1" applyBorder="1" applyAlignment="1">
      <alignment horizontal="center" vertical="center"/>
    </xf>
    <xf numFmtId="0" fontId="8" fillId="10" borderId="13" xfId="0" applyFont="1" applyFill="1" applyBorder="1" applyAlignment="1">
      <alignment horizontal="center" vertical="center"/>
    </xf>
    <xf numFmtId="49" fontId="23" fillId="10" borderId="13" xfId="0" applyNumberFormat="1" applyFont="1" applyFill="1" applyBorder="1" applyAlignment="1">
      <alignment horizontal="center" vertical="center" wrapText="1"/>
    </xf>
    <xf numFmtId="49" fontId="9" fillId="10" borderId="13" xfId="0" applyNumberFormat="1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/>
    </xf>
    <xf numFmtId="49" fontId="23" fillId="10" borderId="14" xfId="0" applyNumberFormat="1" applyFont="1" applyFill="1" applyBorder="1" applyAlignment="1">
      <alignment horizontal="center" vertical="center" wrapText="1"/>
    </xf>
    <xf numFmtId="49" fontId="9" fillId="10" borderId="14" xfId="0" applyNumberFormat="1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669131</xdr:colOff>
      <xdr:row>0</xdr:row>
      <xdr:rowOff>207168</xdr:rowOff>
    </xdr:from>
    <xdr:to>
      <xdr:col>1</xdr:col>
      <xdr:colOff>182879</xdr:colOff>
      <xdr:row>2</xdr:row>
      <xdr:rowOff>173831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9131" y="207168"/>
          <a:ext cx="775811" cy="7286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0</xdr:row>
      <xdr:rowOff>161924</xdr:rowOff>
    </xdr:from>
    <xdr:to>
      <xdr:col>2</xdr:col>
      <xdr:colOff>559101</xdr:colOff>
      <xdr:row>2</xdr:row>
      <xdr:rowOff>185737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8313" y="161924"/>
          <a:ext cx="773413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1242536</xdr:colOff>
      <xdr:row>16</xdr:row>
      <xdr:rowOff>1745</xdr:rowOff>
    </xdr:to>
    <xdr:pic>
      <xdr:nvPicPr>
        <xdr:cNvPr id="6" name="Рисунок 5" descr="DBS0001-1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7622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1242536</xdr:colOff>
      <xdr:row>20</xdr:row>
      <xdr:rowOff>11138</xdr:rowOff>
    </xdr:to>
    <xdr:pic>
      <xdr:nvPicPr>
        <xdr:cNvPr id="7" name="Рисунок 6" descr="DBS0021-1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095875"/>
          <a:ext cx="1242536" cy="573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1242536</xdr:colOff>
      <xdr:row>21</xdr:row>
      <xdr:rowOff>-1</xdr:rowOff>
    </xdr:to>
    <xdr:pic>
      <xdr:nvPicPr>
        <xdr:cNvPr id="10" name="Рисунок 9" descr="DBS0022-1-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676900"/>
          <a:ext cx="124253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1242536</xdr:colOff>
      <xdr:row>24</xdr:row>
      <xdr:rowOff>0</xdr:rowOff>
    </xdr:to>
    <xdr:pic>
      <xdr:nvPicPr>
        <xdr:cNvPr id="11" name="Рисунок 10" descr="DBS0041-1-2Silver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0863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1242536</xdr:colOff>
      <xdr:row>24</xdr:row>
      <xdr:rowOff>582083</xdr:rowOff>
    </xdr:to>
    <xdr:pic>
      <xdr:nvPicPr>
        <xdr:cNvPr id="12" name="Рисунок 11" descr="DBS0042-1-2Gol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5667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1242536</xdr:colOff>
      <xdr:row>27</xdr:row>
      <xdr:rowOff>582083</xdr:rowOff>
    </xdr:to>
    <xdr:pic>
      <xdr:nvPicPr>
        <xdr:cNvPr id="13" name="Рисунок 12" descr="DBS0157-1-2BeigeAB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62484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1242536</xdr:colOff>
      <xdr:row>29</xdr:row>
      <xdr:rowOff>-1</xdr:rowOff>
    </xdr:to>
    <xdr:pic>
      <xdr:nvPicPr>
        <xdr:cNvPr id="14" name="Рисунок 13" descr="DBS0200-1-2Whit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6829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0</xdr:col>
      <xdr:colOff>1242536</xdr:colOff>
      <xdr:row>30</xdr:row>
      <xdr:rowOff>1613</xdr:rowOff>
    </xdr:to>
    <xdr:pic>
      <xdr:nvPicPr>
        <xdr:cNvPr id="15" name="Рисунок 14" descr="DBS0201-1-2Whit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4104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0</xdr:col>
      <xdr:colOff>1242536</xdr:colOff>
      <xdr:row>30</xdr:row>
      <xdr:rowOff>582083</xdr:rowOff>
    </xdr:to>
    <xdr:pic>
      <xdr:nvPicPr>
        <xdr:cNvPr id="17" name="Рисунок 16" descr="DBS0202-1-2WhiteA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991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1242536</xdr:colOff>
      <xdr:row>33</xdr:row>
      <xdr:rowOff>-1</xdr:rowOff>
    </xdr:to>
    <xdr:pic>
      <xdr:nvPicPr>
        <xdr:cNvPr id="18" name="Рисунок 17" descr="DBS0205-1-1-2Beig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8572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1242536</xdr:colOff>
      <xdr:row>34</xdr:row>
      <xdr:rowOff>1</xdr:rowOff>
    </xdr:to>
    <xdr:pic>
      <xdr:nvPicPr>
        <xdr:cNvPr id="19" name="Рисунок 18" descr="DBS0209Opaque-Lt.Grey-Luste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9153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1242536</xdr:colOff>
      <xdr:row>42</xdr:row>
      <xdr:rowOff>1</xdr:rowOff>
    </xdr:to>
    <xdr:pic>
      <xdr:nvPicPr>
        <xdr:cNvPr id="21" name="Рисунок 20" descr="DBS1498-Opaque-Lt.Smok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0315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0</xdr:col>
      <xdr:colOff>1242536</xdr:colOff>
      <xdr:row>36</xdr:row>
      <xdr:rowOff>0</xdr:rowOff>
    </xdr:to>
    <xdr:pic>
      <xdr:nvPicPr>
        <xdr:cNvPr id="22" name="Рисунок 21" descr="DBS0221-1-1-2Silver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7345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1242536</xdr:colOff>
      <xdr:row>43</xdr:row>
      <xdr:rowOff>4050</xdr:rowOff>
    </xdr:to>
    <xdr:pic>
      <xdr:nvPicPr>
        <xdr:cNvPr id="23" name="Рисунок 22" descr="DBS1561Opaque-Pear-Luster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08966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0</xdr:col>
      <xdr:colOff>1242536</xdr:colOff>
      <xdr:row>44</xdr:row>
      <xdr:rowOff>0</xdr:rowOff>
    </xdr:to>
    <xdr:pic>
      <xdr:nvPicPr>
        <xdr:cNvPr id="24" name="Рисунок 23" descr="DBS1570Opaque-Ghost-Grey-Luster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1477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123</xdr:row>
      <xdr:rowOff>9525</xdr:rowOff>
    </xdr:from>
    <xdr:to>
      <xdr:col>0</xdr:col>
      <xdr:colOff>1253119</xdr:colOff>
      <xdr:row>124</xdr:row>
      <xdr:rowOff>2</xdr:rowOff>
    </xdr:to>
    <xdr:pic>
      <xdr:nvPicPr>
        <xdr:cNvPr id="25" name="Рисунок 24" descr="DB0001-2-5-1-2Gray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83" y="659754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48</xdr:row>
      <xdr:rowOff>9525</xdr:rowOff>
    </xdr:from>
    <xdr:to>
      <xdr:col>0</xdr:col>
      <xdr:colOff>1253119</xdr:colOff>
      <xdr:row>49</xdr:row>
      <xdr:rowOff>1613</xdr:rowOff>
    </xdr:to>
    <xdr:pic>
      <xdr:nvPicPr>
        <xdr:cNvPr id="26" name="Рисунок 25" descr="DB0003-1-2-2-1-2Iridescent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583" y="2231919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49</xdr:row>
      <xdr:rowOff>9525</xdr:rowOff>
    </xdr:from>
    <xdr:to>
      <xdr:col>0</xdr:col>
      <xdr:colOff>1253119</xdr:colOff>
      <xdr:row>50</xdr:row>
      <xdr:rowOff>0</xdr:rowOff>
    </xdr:to>
    <xdr:pic>
      <xdr:nvPicPr>
        <xdr:cNvPr id="27" name="Рисунок 26" descr="DB0004-1-2-2-1-2Iridescen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583" y="2290127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50</xdr:row>
      <xdr:rowOff>9525</xdr:rowOff>
    </xdr:from>
    <xdr:to>
      <xdr:col>0</xdr:col>
      <xdr:colOff>1253119</xdr:colOff>
      <xdr:row>51</xdr:row>
      <xdr:rowOff>6350</xdr:rowOff>
    </xdr:to>
    <xdr:pic>
      <xdr:nvPicPr>
        <xdr:cNvPr id="28" name="Рисунок 27" descr="DB0005-1-2-2-1-Iridescent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583" y="234833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54</xdr:row>
      <xdr:rowOff>9525</xdr:rowOff>
    </xdr:from>
    <xdr:to>
      <xdr:col>0</xdr:col>
      <xdr:colOff>1253119</xdr:colOff>
      <xdr:row>55</xdr:row>
      <xdr:rowOff>-1</xdr:rowOff>
    </xdr:to>
    <xdr:pic>
      <xdr:nvPicPr>
        <xdr:cNvPr id="29" name="Рисунок 28" descr="DB0011-1-2-2-1-2Green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83" y="2581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57</xdr:row>
      <xdr:rowOff>9526</xdr:rowOff>
    </xdr:from>
    <xdr:to>
      <xdr:col>0</xdr:col>
      <xdr:colOff>1253118</xdr:colOff>
      <xdr:row>58</xdr:row>
      <xdr:rowOff>0</xdr:rowOff>
    </xdr:to>
    <xdr:pic>
      <xdr:nvPicPr>
        <xdr:cNvPr id="30" name="Рисунок 29" descr="DB0022L-1-1-2-1-2Gold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582" y="27557943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124</xdr:row>
      <xdr:rowOff>9525</xdr:rowOff>
    </xdr:from>
    <xdr:to>
      <xdr:col>0</xdr:col>
      <xdr:colOff>1253119</xdr:colOff>
      <xdr:row>125</xdr:row>
      <xdr:rowOff>0</xdr:rowOff>
    </xdr:to>
    <xdr:pic>
      <xdr:nvPicPr>
        <xdr:cNvPr id="31" name="Рисунок 30" descr="DB0022L-1-1-2-1-2Gold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583" y="6655752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58</xdr:row>
      <xdr:rowOff>9525</xdr:rowOff>
    </xdr:from>
    <xdr:to>
      <xdr:col>0</xdr:col>
      <xdr:colOff>1253119</xdr:colOff>
      <xdr:row>59</xdr:row>
      <xdr:rowOff>-1</xdr:rowOff>
    </xdr:to>
    <xdr:pic>
      <xdr:nvPicPr>
        <xdr:cNvPr id="32" name="Рисунок 31" descr="DB0023-1-1-2-1-2Iridescent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583" y="28140025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59</xdr:row>
      <xdr:rowOff>9525</xdr:rowOff>
    </xdr:from>
    <xdr:to>
      <xdr:col>0</xdr:col>
      <xdr:colOff>1253119</xdr:colOff>
      <xdr:row>60</xdr:row>
      <xdr:rowOff>1614</xdr:rowOff>
    </xdr:to>
    <xdr:pic>
      <xdr:nvPicPr>
        <xdr:cNvPr id="33" name="Рисунок 32" descr="DB0024-1-1-2-1-2Gree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583" y="2872210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60</xdr:row>
      <xdr:rowOff>9525</xdr:rowOff>
    </xdr:from>
    <xdr:to>
      <xdr:col>0</xdr:col>
      <xdr:colOff>1253119</xdr:colOff>
      <xdr:row>61</xdr:row>
      <xdr:rowOff>0</xdr:rowOff>
    </xdr:to>
    <xdr:pic>
      <xdr:nvPicPr>
        <xdr:cNvPr id="34" name="Рисунок 33" descr="DB0025-1-1-2-1-2Blue-AB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583" y="2930419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61</xdr:row>
      <xdr:rowOff>9525</xdr:rowOff>
    </xdr:from>
    <xdr:to>
      <xdr:col>0</xdr:col>
      <xdr:colOff>1253119</xdr:colOff>
      <xdr:row>62</xdr:row>
      <xdr:rowOff>0</xdr:rowOff>
    </xdr:to>
    <xdr:pic>
      <xdr:nvPicPr>
        <xdr:cNvPr id="35" name="Рисунок 34" descr="DB0026-1-1-2-1-2Gray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583" y="2988627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125</xdr:row>
      <xdr:rowOff>9525</xdr:rowOff>
    </xdr:from>
    <xdr:to>
      <xdr:col>0</xdr:col>
      <xdr:colOff>1253119</xdr:colOff>
      <xdr:row>125</xdr:row>
      <xdr:rowOff>582083</xdr:rowOff>
    </xdr:to>
    <xdr:pic>
      <xdr:nvPicPr>
        <xdr:cNvPr id="36" name="Рисунок 35" descr="DB0031-1-1-2-1-2Gol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583" y="67139608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63</xdr:row>
      <xdr:rowOff>9525</xdr:rowOff>
    </xdr:from>
    <xdr:to>
      <xdr:col>0</xdr:col>
      <xdr:colOff>1253119</xdr:colOff>
      <xdr:row>64</xdr:row>
      <xdr:rowOff>1</xdr:rowOff>
    </xdr:to>
    <xdr:pic>
      <xdr:nvPicPr>
        <xdr:cNvPr id="37" name="Рисунок 36" descr="DB0033-3-1-2-1-2Gold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83" y="310504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64</xdr:row>
      <xdr:rowOff>9525</xdr:rowOff>
    </xdr:from>
    <xdr:to>
      <xdr:col>0</xdr:col>
      <xdr:colOff>1253119</xdr:colOff>
      <xdr:row>65</xdr:row>
      <xdr:rowOff>0</xdr:rowOff>
    </xdr:to>
    <xdr:pic>
      <xdr:nvPicPr>
        <xdr:cNvPr id="38" name="Рисунок 37" descr="DB0034-1-1-2-1-2Gold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3" y="316325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65</xdr:row>
      <xdr:rowOff>9525</xdr:rowOff>
    </xdr:from>
    <xdr:to>
      <xdr:col>0</xdr:col>
      <xdr:colOff>1253119</xdr:colOff>
      <xdr:row>66</xdr:row>
      <xdr:rowOff>0</xdr:rowOff>
    </xdr:to>
    <xdr:pic>
      <xdr:nvPicPr>
        <xdr:cNvPr id="39" name="Рисунок 38" descr="DB0037-3-1-2-1-2Pin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583" y="32214608"/>
          <a:ext cx="1242536" cy="57430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66</xdr:row>
      <xdr:rowOff>9525</xdr:rowOff>
    </xdr:from>
    <xdr:to>
      <xdr:col>0</xdr:col>
      <xdr:colOff>1253119</xdr:colOff>
      <xdr:row>67</xdr:row>
      <xdr:rowOff>-1</xdr:rowOff>
    </xdr:to>
    <xdr:pic>
      <xdr:nvPicPr>
        <xdr:cNvPr id="40" name="Рисунок 39" descr="DB0038-1-1-2-1-2Silver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583" y="32796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127</xdr:row>
      <xdr:rowOff>9525</xdr:rowOff>
    </xdr:from>
    <xdr:to>
      <xdr:col>0</xdr:col>
      <xdr:colOff>1253119</xdr:colOff>
      <xdr:row>128</xdr:row>
      <xdr:rowOff>1</xdr:rowOff>
    </xdr:to>
    <xdr:pic>
      <xdr:nvPicPr>
        <xdr:cNvPr id="41" name="Рисунок 40" descr="DB0040-1-1-2-1-2Brow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583" y="68303775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128</xdr:row>
      <xdr:rowOff>9525</xdr:rowOff>
    </xdr:from>
    <xdr:to>
      <xdr:col>0</xdr:col>
      <xdr:colOff>1253119</xdr:colOff>
      <xdr:row>128</xdr:row>
      <xdr:rowOff>582083</xdr:rowOff>
    </xdr:to>
    <xdr:pic>
      <xdr:nvPicPr>
        <xdr:cNvPr id="42" name="Рисунок 41" descr="DB0043-1-1-2-1-2Red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583" y="68885858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68</xdr:row>
      <xdr:rowOff>9525</xdr:rowOff>
    </xdr:from>
    <xdr:to>
      <xdr:col>0</xdr:col>
      <xdr:colOff>1253119</xdr:colOff>
      <xdr:row>68</xdr:row>
      <xdr:rowOff>582083</xdr:rowOff>
    </xdr:to>
    <xdr:pic>
      <xdr:nvPicPr>
        <xdr:cNvPr id="43" name="Рисунок 42" descr="DB0048-1-1-2-1-2Gray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583" y="3396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0</xdr:col>
      <xdr:colOff>1242536</xdr:colOff>
      <xdr:row>70</xdr:row>
      <xdr:rowOff>1</xdr:rowOff>
    </xdr:to>
    <xdr:pic>
      <xdr:nvPicPr>
        <xdr:cNvPr id="44" name="Рисунок 43" descr="DB0050-1-1-2-1-2Crystal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45429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80</xdr:row>
      <xdr:rowOff>9525</xdr:rowOff>
    </xdr:from>
    <xdr:to>
      <xdr:col>0</xdr:col>
      <xdr:colOff>1253119</xdr:colOff>
      <xdr:row>81</xdr:row>
      <xdr:rowOff>0</xdr:rowOff>
    </xdr:to>
    <xdr:pic>
      <xdr:nvPicPr>
        <xdr:cNvPr id="45" name="Рисунок 44" descr="DB0168-1-1-2-1-2Gray-AB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583" y="409458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126</xdr:row>
      <xdr:rowOff>9525</xdr:rowOff>
    </xdr:from>
    <xdr:to>
      <xdr:col>0</xdr:col>
      <xdr:colOff>1253119</xdr:colOff>
      <xdr:row>127</xdr:row>
      <xdr:rowOff>-1</xdr:rowOff>
    </xdr:to>
    <xdr:pic>
      <xdr:nvPicPr>
        <xdr:cNvPr id="46" name="Рисунок 45" descr="DB0202-1-1-2-1-2White-AB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583" y="6772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129</xdr:row>
      <xdr:rowOff>9525</xdr:rowOff>
    </xdr:from>
    <xdr:to>
      <xdr:col>0</xdr:col>
      <xdr:colOff>1253119</xdr:colOff>
      <xdr:row>130</xdr:row>
      <xdr:rowOff>0</xdr:rowOff>
    </xdr:to>
    <xdr:pic>
      <xdr:nvPicPr>
        <xdr:cNvPr id="47" name="Рисунок 46" descr="DB0203-1-1-2-1-1-2Beig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583" y="69467942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85</xdr:row>
      <xdr:rowOff>9525</xdr:rowOff>
    </xdr:from>
    <xdr:to>
      <xdr:col>0</xdr:col>
      <xdr:colOff>1253119</xdr:colOff>
      <xdr:row>86</xdr:row>
      <xdr:rowOff>0</xdr:rowOff>
    </xdr:to>
    <xdr:pic>
      <xdr:nvPicPr>
        <xdr:cNvPr id="48" name="Рисунок 47" descr="DB0207-1-1-2-1-2Pink-AB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583" y="43856275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130</xdr:row>
      <xdr:rowOff>9525</xdr:rowOff>
    </xdr:from>
    <xdr:to>
      <xdr:col>0</xdr:col>
      <xdr:colOff>1253119</xdr:colOff>
      <xdr:row>131</xdr:row>
      <xdr:rowOff>-1</xdr:rowOff>
    </xdr:to>
    <xdr:pic>
      <xdr:nvPicPr>
        <xdr:cNvPr id="49" name="Рисунок 48" descr="DB0251-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583" y="700500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92</xdr:row>
      <xdr:rowOff>9525</xdr:rowOff>
    </xdr:from>
    <xdr:to>
      <xdr:col>0</xdr:col>
      <xdr:colOff>1253119</xdr:colOff>
      <xdr:row>93</xdr:row>
      <xdr:rowOff>0</xdr:rowOff>
    </xdr:to>
    <xdr:pic>
      <xdr:nvPicPr>
        <xdr:cNvPr id="50" name="Рисунок 49" descr="DB0252-1-1-2-1-2Gray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583" y="4793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93</xdr:row>
      <xdr:rowOff>9524</xdr:rowOff>
    </xdr:from>
    <xdr:to>
      <xdr:col>0</xdr:col>
      <xdr:colOff>1253120</xdr:colOff>
      <xdr:row>94</xdr:row>
      <xdr:rowOff>1</xdr:rowOff>
    </xdr:to>
    <xdr:pic>
      <xdr:nvPicPr>
        <xdr:cNvPr id="51" name="Рисунок 50" descr="DB0254-1-1-2-1-2Brown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84" y="48512941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131</xdr:row>
      <xdr:rowOff>9525</xdr:rowOff>
    </xdr:from>
    <xdr:to>
      <xdr:col>0</xdr:col>
      <xdr:colOff>1253119</xdr:colOff>
      <xdr:row>132</xdr:row>
      <xdr:rowOff>1</xdr:rowOff>
    </xdr:to>
    <xdr:pic>
      <xdr:nvPicPr>
        <xdr:cNvPr id="52" name="Рисунок 51" descr="DB0261-1-1-2-1-1-2Beig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583" y="7063210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94</xdr:row>
      <xdr:rowOff>9525</xdr:rowOff>
    </xdr:from>
    <xdr:to>
      <xdr:col>0</xdr:col>
      <xdr:colOff>1253119</xdr:colOff>
      <xdr:row>95</xdr:row>
      <xdr:rowOff>-1</xdr:rowOff>
    </xdr:to>
    <xdr:pic>
      <xdr:nvPicPr>
        <xdr:cNvPr id="53" name="Рисунок 52" descr="db0271-2Gray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583" y="49095025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99</xdr:row>
      <xdr:rowOff>9525</xdr:rowOff>
    </xdr:from>
    <xdr:to>
      <xdr:col>0</xdr:col>
      <xdr:colOff>1253119</xdr:colOff>
      <xdr:row>100</xdr:row>
      <xdr:rowOff>1745</xdr:rowOff>
    </xdr:to>
    <xdr:pic>
      <xdr:nvPicPr>
        <xdr:cNvPr id="54" name="Рисунок 53" descr="DB0335-3-1-2-1-2Silver-матт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583" y="52005442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100</xdr:row>
      <xdr:rowOff>9525</xdr:rowOff>
    </xdr:from>
    <xdr:to>
      <xdr:col>0</xdr:col>
      <xdr:colOff>1253119</xdr:colOff>
      <xdr:row>101</xdr:row>
      <xdr:rowOff>0</xdr:rowOff>
    </xdr:to>
    <xdr:pic>
      <xdr:nvPicPr>
        <xdr:cNvPr id="55" name="Рисунок 54" descr="DB0340-1-1-2-1-2Brow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583" y="525875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101</xdr:row>
      <xdr:rowOff>9525</xdr:rowOff>
    </xdr:from>
    <xdr:to>
      <xdr:col>0</xdr:col>
      <xdr:colOff>1253119</xdr:colOff>
      <xdr:row>101</xdr:row>
      <xdr:rowOff>582083</xdr:rowOff>
    </xdr:to>
    <xdr:pic>
      <xdr:nvPicPr>
        <xdr:cNvPr id="56" name="Рисунок 55" descr="DB0410-1-1-2-1-2Gold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583" y="53169608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102</xdr:row>
      <xdr:rowOff>9525</xdr:rowOff>
    </xdr:from>
    <xdr:to>
      <xdr:col>0</xdr:col>
      <xdr:colOff>1253119</xdr:colOff>
      <xdr:row>103</xdr:row>
      <xdr:rowOff>1742</xdr:rowOff>
    </xdr:to>
    <xdr:pic>
      <xdr:nvPicPr>
        <xdr:cNvPr id="57" name="Рисунок 56" descr="DB0411-1-1-2-1-2Gol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583" y="53751692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132</xdr:row>
      <xdr:rowOff>9526</xdr:rowOff>
    </xdr:from>
    <xdr:to>
      <xdr:col>0</xdr:col>
      <xdr:colOff>1253120</xdr:colOff>
      <xdr:row>133</xdr:row>
      <xdr:rowOff>0</xdr:rowOff>
    </xdr:to>
    <xdr:pic>
      <xdr:nvPicPr>
        <xdr:cNvPr id="59" name="Рисунок 58" descr="DB0635-1-1-2-1-2White-Satin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584" y="71214193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103</xdr:row>
      <xdr:rowOff>9525</xdr:rowOff>
    </xdr:from>
    <xdr:to>
      <xdr:col>0</xdr:col>
      <xdr:colOff>1253119</xdr:colOff>
      <xdr:row>104</xdr:row>
      <xdr:rowOff>1</xdr:rowOff>
    </xdr:to>
    <xdr:pic>
      <xdr:nvPicPr>
        <xdr:cNvPr id="60" name="Рисунок 59" descr="DB0436-1-1-2-1-2Silver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583" y="5433377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155</xdr:row>
      <xdr:rowOff>9524</xdr:rowOff>
    </xdr:from>
    <xdr:to>
      <xdr:col>0</xdr:col>
      <xdr:colOff>1253119</xdr:colOff>
      <xdr:row>156</xdr:row>
      <xdr:rowOff>1</xdr:rowOff>
    </xdr:to>
    <xdr:pic>
      <xdr:nvPicPr>
        <xdr:cNvPr id="61" name="Рисунок 60" descr="DB0670-1-1-2-1-2White-Satin-AB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583" y="84602107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133</xdr:row>
      <xdr:rowOff>9525</xdr:rowOff>
    </xdr:from>
    <xdr:to>
      <xdr:col>0</xdr:col>
      <xdr:colOff>1253119</xdr:colOff>
      <xdr:row>134</xdr:row>
      <xdr:rowOff>1614</xdr:rowOff>
    </xdr:to>
    <xdr:pic>
      <xdr:nvPicPr>
        <xdr:cNvPr id="62" name="Рисунок 61" descr="DB0672-1-1-2-1-1-2White-Satin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583" y="71796275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134</xdr:row>
      <xdr:rowOff>9525</xdr:rowOff>
    </xdr:from>
    <xdr:to>
      <xdr:col>0</xdr:col>
      <xdr:colOff>1253119</xdr:colOff>
      <xdr:row>135</xdr:row>
      <xdr:rowOff>1612</xdr:rowOff>
    </xdr:to>
    <xdr:pic>
      <xdr:nvPicPr>
        <xdr:cNvPr id="63" name="Рисунок 62" descr="DB0678-3-1-2-1-1-2Pink-Satin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583" y="723783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9525</xdr:rowOff>
    </xdr:from>
    <xdr:to>
      <xdr:col>0</xdr:col>
      <xdr:colOff>1253119</xdr:colOff>
      <xdr:row>136</xdr:row>
      <xdr:rowOff>1</xdr:rowOff>
    </xdr:to>
    <xdr:pic>
      <xdr:nvPicPr>
        <xdr:cNvPr id="64" name="Рисунок 63" descr="DB0679-1-1-2-1-2Gray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583" y="729604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136</xdr:row>
      <xdr:rowOff>9525</xdr:rowOff>
    </xdr:from>
    <xdr:to>
      <xdr:col>0</xdr:col>
      <xdr:colOff>1253119</xdr:colOff>
      <xdr:row>137</xdr:row>
      <xdr:rowOff>0</xdr:rowOff>
    </xdr:to>
    <xdr:pic>
      <xdr:nvPicPr>
        <xdr:cNvPr id="65" name="Рисунок 64" descr="DB0821-1-1-2-1-2Beige-Satin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583" y="7354252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108</xdr:row>
      <xdr:rowOff>9525</xdr:rowOff>
    </xdr:from>
    <xdr:to>
      <xdr:col>0</xdr:col>
      <xdr:colOff>1253119</xdr:colOff>
      <xdr:row>109</xdr:row>
      <xdr:rowOff>0</xdr:rowOff>
    </xdr:to>
    <xdr:pic>
      <xdr:nvPicPr>
        <xdr:cNvPr id="67" name="Рисунок 66" descr="DB1201-1-1-2-1-2Gol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583" y="572441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110</xdr:row>
      <xdr:rowOff>9525</xdr:rowOff>
    </xdr:from>
    <xdr:to>
      <xdr:col>0</xdr:col>
      <xdr:colOff>1253119</xdr:colOff>
      <xdr:row>111</xdr:row>
      <xdr:rowOff>4049</xdr:rowOff>
    </xdr:to>
    <xdr:pic>
      <xdr:nvPicPr>
        <xdr:cNvPr id="68" name="Рисунок 67" descr="DB1500-1-1-2-1-1-2White-AB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583" y="58408358"/>
          <a:ext cx="1242536" cy="570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137</xdr:row>
      <xdr:rowOff>581025</xdr:rowOff>
    </xdr:from>
    <xdr:to>
      <xdr:col>0</xdr:col>
      <xdr:colOff>1253119</xdr:colOff>
      <xdr:row>138</xdr:row>
      <xdr:rowOff>573243</xdr:rowOff>
    </xdr:to>
    <xdr:pic>
      <xdr:nvPicPr>
        <xdr:cNvPr id="69" name="Рисунок 68" descr="DB1501-1-1-2-1-1-2Yellow-AB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583" y="74696108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140</xdr:row>
      <xdr:rowOff>9525</xdr:rowOff>
    </xdr:from>
    <xdr:to>
      <xdr:col>0</xdr:col>
      <xdr:colOff>1253119</xdr:colOff>
      <xdr:row>140</xdr:row>
      <xdr:rowOff>582083</xdr:rowOff>
    </xdr:to>
    <xdr:pic>
      <xdr:nvPicPr>
        <xdr:cNvPr id="71" name="Рисунок 70" descr="DB1506-1-1-2-1-1-2Green-АВ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0583" y="7587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156</xdr:row>
      <xdr:rowOff>9527</xdr:rowOff>
    </xdr:from>
    <xdr:to>
      <xdr:col>0</xdr:col>
      <xdr:colOff>1253119</xdr:colOff>
      <xdr:row>157</xdr:row>
      <xdr:rowOff>1</xdr:rowOff>
    </xdr:to>
    <xdr:pic>
      <xdr:nvPicPr>
        <xdr:cNvPr id="72" name="Рисунок 71" descr="DB1505-1-1-2-1-1-2Pink-АВ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0583" y="85184194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144</xdr:row>
      <xdr:rowOff>9525</xdr:rowOff>
    </xdr:from>
    <xdr:to>
      <xdr:col>0</xdr:col>
      <xdr:colOff>1253119</xdr:colOff>
      <xdr:row>145</xdr:row>
      <xdr:rowOff>1</xdr:rowOff>
    </xdr:to>
    <xdr:pic>
      <xdr:nvPicPr>
        <xdr:cNvPr id="73" name="Рисунок 72" descr="DB1517-1-1-2-1-1-2Blue-матт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0583" y="78199192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145</xdr:row>
      <xdr:rowOff>9525</xdr:rowOff>
    </xdr:from>
    <xdr:to>
      <xdr:col>0</xdr:col>
      <xdr:colOff>1253119</xdr:colOff>
      <xdr:row>146</xdr:row>
      <xdr:rowOff>0</xdr:rowOff>
    </xdr:to>
    <xdr:pic>
      <xdr:nvPicPr>
        <xdr:cNvPr id="74" name="Рисунок 73" descr="DB1523-1-1-2-1-1-2Pink-matt-AB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0583" y="78781275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146</xdr:row>
      <xdr:rowOff>9525</xdr:rowOff>
    </xdr:from>
    <xdr:to>
      <xdr:col>0</xdr:col>
      <xdr:colOff>1253119</xdr:colOff>
      <xdr:row>146</xdr:row>
      <xdr:rowOff>582083</xdr:rowOff>
    </xdr:to>
    <xdr:pic>
      <xdr:nvPicPr>
        <xdr:cNvPr id="75" name="Рисунок 74" descr="DB1530-1-1-2-2-1-1-2White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0583" y="79363358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147</xdr:row>
      <xdr:rowOff>9524</xdr:rowOff>
    </xdr:from>
    <xdr:to>
      <xdr:col>0</xdr:col>
      <xdr:colOff>1253120</xdr:colOff>
      <xdr:row>148</xdr:row>
      <xdr:rowOff>1</xdr:rowOff>
    </xdr:to>
    <xdr:pic>
      <xdr:nvPicPr>
        <xdr:cNvPr id="76" name="Рисунок 75" descr="DB1531-1-1-2-2-1-1-2Yellow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0584" y="79945441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118</xdr:row>
      <xdr:rowOff>9524</xdr:rowOff>
    </xdr:from>
    <xdr:to>
      <xdr:col>0</xdr:col>
      <xdr:colOff>1253121</xdr:colOff>
      <xdr:row>119</xdr:row>
      <xdr:rowOff>-1</xdr:rowOff>
    </xdr:to>
    <xdr:pic>
      <xdr:nvPicPr>
        <xdr:cNvPr id="77" name="Рисунок 76" descr="DB1532-1-1-2-2-1-1-2Orange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585" y="63065024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149</xdr:row>
      <xdr:rowOff>9526</xdr:rowOff>
    </xdr:from>
    <xdr:to>
      <xdr:col>0</xdr:col>
      <xdr:colOff>1253119</xdr:colOff>
      <xdr:row>150</xdr:row>
      <xdr:rowOff>1615</xdr:rowOff>
    </xdr:to>
    <xdr:pic>
      <xdr:nvPicPr>
        <xdr:cNvPr id="78" name="Рисунок 77" descr="DB1533-1-1-2-2-1-1-2Pink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583" y="81109609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157</xdr:row>
      <xdr:rowOff>9526</xdr:rowOff>
    </xdr:from>
    <xdr:to>
      <xdr:col>0</xdr:col>
      <xdr:colOff>1253120</xdr:colOff>
      <xdr:row>158</xdr:row>
      <xdr:rowOff>0</xdr:rowOff>
    </xdr:to>
    <xdr:pic>
      <xdr:nvPicPr>
        <xdr:cNvPr id="79" name="Рисунок 78" descr="DB1534-1-1-2-2-1-1-2Pink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0584" y="85766276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150</xdr:row>
      <xdr:rowOff>9525</xdr:rowOff>
    </xdr:from>
    <xdr:to>
      <xdr:col>0</xdr:col>
      <xdr:colOff>1253119</xdr:colOff>
      <xdr:row>151</xdr:row>
      <xdr:rowOff>-1</xdr:rowOff>
    </xdr:to>
    <xdr:pic>
      <xdr:nvPicPr>
        <xdr:cNvPr id="80" name="Рисунок 79" descr="DB1535-1-1-2-2-1-1-2Beig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583" y="8169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10586</xdr:colOff>
      <xdr:row>152</xdr:row>
      <xdr:rowOff>9526</xdr:rowOff>
    </xdr:from>
    <xdr:to>
      <xdr:col>0</xdr:col>
      <xdr:colOff>1253122</xdr:colOff>
      <xdr:row>153</xdr:row>
      <xdr:rowOff>0</xdr:rowOff>
    </xdr:to>
    <xdr:pic>
      <xdr:nvPicPr>
        <xdr:cNvPr id="81" name="Рисунок 80" descr="DB1561-1-1-2-1-2Beig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586" y="82855859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151</xdr:row>
      <xdr:rowOff>9525</xdr:rowOff>
    </xdr:from>
    <xdr:to>
      <xdr:col>0</xdr:col>
      <xdr:colOff>1253119</xdr:colOff>
      <xdr:row>152</xdr:row>
      <xdr:rowOff>1</xdr:rowOff>
    </xdr:to>
    <xdr:pic>
      <xdr:nvPicPr>
        <xdr:cNvPr id="82" name="Рисунок 81" descr="DB1536-1-1-2-2-1-1-2Green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83" y="8227377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158</xdr:row>
      <xdr:rowOff>9525</xdr:rowOff>
    </xdr:from>
    <xdr:to>
      <xdr:col>0</xdr:col>
      <xdr:colOff>1253119</xdr:colOff>
      <xdr:row>159</xdr:row>
      <xdr:rowOff>-1</xdr:rowOff>
    </xdr:to>
    <xdr:pic>
      <xdr:nvPicPr>
        <xdr:cNvPr id="83" name="Рисунок 82" descr="DB1564-1-1-2-1-2Red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0583" y="863483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159</xdr:row>
      <xdr:rowOff>9523</xdr:rowOff>
    </xdr:from>
    <xdr:to>
      <xdr:col>0</xdr:col>
      <xdr:colOff>1253119</xdr:colOff>
      <xdr:row>160</xdr:row>
      <xdr:rowOff>2</xdr:rowOff>
    </xdr:to>
    <xdr:pic>
      <xdr:nvPicPr>
        <xdr:cNvPr id="84" name="Рисунок 83" descr="DB1570-1-1-2-1-2Gray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0583" y="86930440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160</xdr:row>
      <xdr:rowOff>9520</xdr:rowOff>
    </xdr:from>
    <xdr:to>
      <xdr:col>0</xdr:col>
      <xdr:colOff>1253120</xdr:colOff>
      <xdr:row>161</xdr:row>
      <xdr:rowOff>6345</xdr:rowOff>
    </xdr:to>
    <xdr:pic>
      <xdr:nvPicPr>
        <xdr:cNvPr id="86" name="Рисунок 85" descr="DB1749-1-1-2-1-1-1-2Purple-АВ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584" y="87512520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153</xdr:row>
      <xdr:rowOff>9525</xdr:rowOff>
    </xdr:from>
    <xdr:to>
      <xdr:col>0</xdr:col>
      <xdr:colOff>1253119</xdr:colOff>
      <xdr:row>154</xdr:row>
      <xdr:rowOff>0</xdr:rowOff>
    </xdr:to>
    <xdr:pic>
      <xdr:nvPicPr>
        <xdr:cNvPr id="87" name="Рисунок 86" descr="DB1774-1-1-2-1-1-1-2Gray-АВ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583" y="834379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154</xdr:row>
      <xdr:rowOff>9525</xdr:rowOff>
    </xdr:from>
    <xdr:to>
      <xdr:col>0</xdr:col>
      <xdr:colOff>1253119</xdr:colOff>
      <xdr:row>155</xdr:row>
      <xdr:rowOff>-1</xdr:rowOff>
    </xdr:to>
    <xdr:pic>
      <xdr:nvPicPr>
        <xdr:cNvPr id="88" name="Рисунок 87" descr="DB1831-1-1-2-1-2Silver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583" y="84020025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116</xdr:row>
      <xdr:rowOff>9525</xdr:rowOff>
    </xdr:from>
    <xdr:to>
      <xdr:col>0</xdr:col>
      <xdr:colOff>1253119</xdr:colOff>
      <xdr:row>117</xdr:row>
      <xdr:rowOff>1613</xdr:rowOff>
    </xdr:to>
    <xdr:pic>
      <xdr:nvPicPr>
        <xdr:cNvPr id="89" name="Рисунок 88" descr="DB1833-1-1-2-1-2Gold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0583" y="6190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148</xdr:row>
      <xdr:rowOff>9525</xdr:rowOff>
    </xdr:from>
    <xdr:to>
      <xdr:col>0</xdr:col>
      <xdr:colOff>1253119</xdr:colOff>
      <xdr:row>149</xdr:row>
      <xdr:rowOff>0</xdr:rowOff>
    </xdr:to>
    <xdr:pic>
      <xdr:nvPicPr>
        <xdr:cNvPr id="90" name="Рисунок 89" descr="db1900Crystal-Ivory-Ceylon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0583" y="80527525"/>
          <a:ext cx="1242536" cy="57430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117</xdr:row>
      <xdr:rowOff>9525</xdr:rowOff>
    </xdr:from>
    <xdr:to>
      <xdr:col>0</xdr:col>
      <xdr:colOff>1253119</xdr:colOff>
      <xdr:row>118</xdr:row>
      <xdr:rowOff>0</xdr:rowOff>
    </xdr:to>
    <xdr:pic>
      <xdr:nvPicPr>
        <xdr:cNvPr id="91" name="Рисунок 90" descr="DB1834-1-1-2-1-2Gold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0583" y="6248294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164</xdr:row>
      <xdr:rowOff>9525</xdr:rowOff>
    </xdr:from>
    <xdr:to>
      <xdr:col>0</xdr:col>
      <xdr:colOff>1254442</xdr:colOff>
      <xdr:row>164</xdr:row>
      <xdr:rowOff>582083</xdr:rowOff>
    </xdr:to>
    <xdr:pic>
      <xdr:nvPicPr>
        <xdr:cNvPr id="93" name="Рисунок 92" descr="DBM0001-2-1-2Gray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906" y="90354150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165</xdr:row>
      <xdr:rowOff>9525</xdr:rowOff>
    </xdr:from>
    <xdr:to>
      <xdr:col>0</xdr:col>
      <xdr:colOff>1254442</xdr:colOff>
      <xdr:row>166</xdr:row>
      <xdr:rowOff>0</xdr:rowOff>
    </xdr:to>
    <xdr:pic>
      <xdr:nvPicPr>
        <xdr:cNvPr id="94" name="Рисунок 93" descr="DBM0002-2-1-2Iridescent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906" y="90937556"/>
          <a:ext cx="1242536" cy="5738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166</xdr:row>
      <xdr:rowOff>9525</xdr:rowOff>
    </xdr:from>
    <xdr:to>
      <xdr:col>0</xdr:col>
      <xdr:colOff>1254442</xdr:colOff>
      <xdr:row>167</xdr:row>
      <xdr:rowOff>1</xdr:rowOff>
    </xdr:to>
    <xdr:pic>
      <xdr:nvPicPr>
        <xdr:cNvPr id="95" name="Рисунок 94" descr="DBM0010-2-1-2Black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906" y="91520963"/>
          <a:ext cx="1242536" cy="57388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167</xdr:row>
      <xdr:rowOff>9525</xdr:rowOff>
    </xdr:from>
    <xdr:to>
      <xdr:col>0</xdr:col>
      <xdr:colOff>1254442</xdr:colOff>
      <xdr:row>167</xdr:row>
      <xdr:rowOff>582083</xdr:rowOff>
    </xdr:to>
    <xdr:pic>
      <xdr:nvPicPr>
        <xdr:cNvPr id="96" name="Рисунок 95" descr="DBM0021-2-1-2Silver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906" y="92104369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168</xdr:row>
      <xdr:rowOff>9525</xdr:rowOff>
    </xdr:from>
    <xdr:to>
      <xdr:col>0</xdr:col>
      <xdr:colOff>1254442</xdr:colOff>
      <xdr:row>169</xdr:row>
      <xdr:rowOff>0</xdr:rowOff>
    </xdr:to>
    <xdr:pic>
      <xdr:nvPicPr>
        <xdr:cNvPr id="97" name="Рисунок 96" descr="DBM0022-2-1-2Gold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1906" y="92687775"/>
          <a:ext cx="1242536" cy="57388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169</xdr:row>
      <xdr:rowOff>9525</xdr:rowOff>
    </xdr:from>
    <xdr:to>
      <xdr:col>0</xdr:col>
      <xdr:colOff>1254442</xdr:colOff>
      <xdr:row>170</xdr:row>
      <xdr:rowOff>0</xdr:rowOff>
    </xdr:to>
    <xdr:pic>
      <xdr:nvPicPr>
        <xdr:cNvPr id="98" name="Рисунок 97" descr="DBM0221-2-1-1-2Silve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1906" y="93271181"/>
          <a:ext cx="1242536" cy="573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1242536</xdr:colOff>
      <xdr:row>23</xdr:row>
      <xdr:rowOff>0</xdr:rowOff>
    </xdr:to>
    <xdr:pic>
      <xdr:nvPicPr>
        <xdr:cNvPr id="100" name="Рисунок 99" descr="0026-Metallic-Black-Luster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4505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53</xdr:row>
      <xdr:rowOff>9525</xdr:rowOff>
    </xdr:from>
    <xdr:to>
      <xdr:col>0</xdr:col>
      <xdr:colOff>1253119</xdr:colOff>
      <xdr:row>54</xdr:row>
      <xdr:rowOff>0</xdr:rowOff>
    </xdr:to>
    <xdr:pic>
      <xdr:nvPicPr>
        <xdr:cNvPr id="101" name="Рисунок 100" descr="DB0010-1-2-2-1-Black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0583" y="2522960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70</xdr:row>
      <xdr:rowOff>9525</xdr:rowOff>
    </xdr:from>
    <xdr:to>
      <xdr:col>0</xdr:col>
      <xdr:colOff>1253119</xdr:colOff>
      <xdr:row>71</xdr:row>
      <xdr:rowOff>-1</xdr:rowOff>
    </xdr:to>
    <xdr:pic>
      <xdr:nvPicPr>
        <xdr:cNvPr id="102" name="Рисунок 101" descr="DB0051-1-1-2-1-2Crystal-AB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583" y="351250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139</xdr:row>
      <xdr:rowOff>9524</xdr:rowOff>
    </xdr:from>
    <xdr:to>
      <xdr:col>0</xdr:col>
      <xdr:colOff>1253118</xdr:colOff>
      <xdr:row>140</xdr:row>
      <xdr:rowOff>6349</xdr:rowOff>
    </xdr:to>
    <xdr:pic>
      <xdr:nvPicPr>
        <xdr:cNvPr id="103" name="Рисунок 102" descr="DB1502-1-1-2-1-1-2Orange-АВ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582" y="75288774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111</xdr:row>
      <xdr:rowOff>9525</xdr:rowOff>
    </xdr:from>
    <xdr:to>
      <xdr:col>0</xdr:col>
      <xdr:colOff>1253119</xdr:colOff>
      <xdr:row>112</xdr:row>
      <xdr:rowOff>2</xdr:rowOff>
    </xdr:to>
    <xdr:pic>
      <xdr:nvPicPr>
        <xdr:cNvPr id="104" name="Рисунок 103" descr="DB1508-1-1-2-1-1-2Gray-АВ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0583" y="5899044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141</xdr:row>
      <xdr:rowOff>9525</xdr:rowOff>
    </xdr:from>
    <xdr:to>
      <xdr:col>0</xdr:col>
      <xdr:colOff>1253119</xdr:colOff>
      <xdr:row>142</xdr:row>
      <xdr:rowOff>1615</xdr:rowOff>
    </xdr:to>
    <xdr:pic>
      <xdr:nvPicPr>
        <xdr:cNvPr id="105" name="Рисунок 104" descr="DB1510-1-1-2-1-1-2Pink-АВ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0583" y="764529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142</xdr:row>
      <xdr:rowOff>9525</xdr:rowOff>
    </xdr:from>
    <xdr:to>
      <xdr:col>0</xdr:col>
      <xdr:colOff>1253119</xdr:colOff>
      <xdr:row>143</xdr:row>
      <xdr:rowOff>1741</xdr:rowOff>
    </xdr:to>
    <xdr:pic>
      <xdr:nvPicPr>
        <xdr:cNvPr id="106" name="Рисунок 105" descr="DB1511-1-1-2-1-1-2Yellow-АВ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0583" y="77035025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143</xdr:row>
      <xdr:rowOff>9525</xdr:rowOff>
    </xdr:from>
    <xdr:to>
      <xdr:col>0</xdr:col>
      <xdr:colOff>1253119</xdr:colOff>
      <xdr:row>143</xdr:row>
      <xdr:rowOff>582083</xdr:rowOff>
    </xdr:to>
    <xdr:pic>
      <xdr:nvPicPr>
        <xdr:cNvPr id="107" name="Рисунок 106" descr="DB1516-1-1-2-1-1-2Green-АВ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0583" y="7761710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137</xdr:row>
      <xdr:rowOff>20109</xdr:rowOff>
    </xdr:from>
    <xdr:to>
      <xdr:col>0</xdr:col>
      <xdr:colOff>1253119</xdr:colOff>
      <xdr:row>138</xdr:row>
      <xdr:rowOff>10584</xdr:rowOff>
    </xdr:to>
    <xdr:pic>
      <xdr:nvPicPr>
        <xdr:cNvPr id="108" name="Рисунок 107" descr="db1991Metallic-French-Plum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0583" y="741351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170</xdr:row>
      <xdr:rowOff>9525</xdr:rowOff>
    </xdr:from>
    <xdr:to>
      <xdr:col>0</xdr:col>
      <xdr:colOff>1254442</xdr:colOff>
      <xdr:row>170</xdr:row>
      <xdr:rowOff>582083</xdr:rowOff>
    </xdr:to>
    <xdr:pic>
      <xdr:nvPicPr>
        <xdr:cNvPr id="109" name="Рисунок 108" descr="DBM0310-2-1-2Black-matt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1906" y="9385458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1238250</xdr:colOff>
      <xdr:row>17</xdr:row>
      <xdr:rowOff>-1</xdr:rowOff>
    </xdr:to>
    <xdr:pic>
      <xdr:nvPicPr>
        <xdr:cNvPr id="114" name="Рисунок 113" descr="0002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33528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1238250</xdr:colOff>
      <xdr:row>18</xdr:row>
      <xdr:rowOff>1</xdr:rowOff>
    </xdr:to>
    <xdr:pic>
      <xdr:nvPicPr>
        <xdr:cNvPr id="115" name="Рисунок 114" descr="0007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3933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</xdr:row>
      <xdr:rowOff>20108</xdr:rowOff>
    </xdr:from>
    <xdr:to>
      <xdr:col>0</xdr:col>
      <xdr:colOff>1248833</xdr:colOff>
      <xdr:row>19</xdr:row>
      <xdr:rowOff>10584</xdr:rowOff>
    </xdr:to>
    <xdr:pic>
      <xdr:nvPicPr>
        <xdr:cNvPr id="116" name="Рисунок 115" descr="0010-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0583" y="5078941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1238250</xdr:colOff>
      <xdr:row>21</xdr:row>
      <xdr:rowOff>571500</xdr:rowOff>
    </xdr:to>
    <xdr:pic>
      <xdr:nvPicPr>
        <xdr:cNvPr id="117" name="Рисунок 116" descr="0022L-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6238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1238250</xdr:colOff>
      <xdr:row>26</xdr:row>
      <xdr:rowOff>1</xdr:rowOff>
    </xdr:to>
    <xdr:pic>
      <xdr:nvPicPr>
        <xdr:cNvPr id="118" name="Рисунок 117" descr="0051-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8572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1228725</xdr:colOff>
      <xdr:row>26</xdr:row>
      <xdr:rowOff>567104</xdr:rowOff>
    </xdr:to>
    <xdr:pic>
      <xdr:nvPicPr>
        <xdr:cNvPr id="119" name="Рисунок 118" descr="0107-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9144000"/>
          <a:ext cx="1228725" cy="56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1238250</xdr:colOff>
      <xdr:row>31</xdr:row>
      <xdr:rowOff>571500</xdr:rowOff>
    </xdr:to>
    <xdr:pic>
      <xdr:nvPicPr>
        <xdr:cNvPr id="120" name="Рисунок 119" descr="0203-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2049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1238250</xdr:colOff>
      <xdr:row>35</xdr:row>
      <xdr:rowOff>0</xdr:rowOff>
    </xdr:to>
    <xdr:pic>
      <xdr:nvPicPr>
        <xdr:cNvPr id="121" name="Рисунок 120" descr="0214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3801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0</xdr:col>
      <xdr:colOff>1238250</xdr:colOff>
      <xdr:row>37</xdr:row>
      <xdr:rowOff>0</xdr:rowOff>
    </xdr:to>
    <xdr:pic>
      <xdr:nvPicPr>
        <xdr:cNvPr id="122" name="Рисунок 121" descr="0310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4963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1219200</xdr:colOff>
      <xdr:row>37</xdr:row>
      <xdr:rowOff>572233</xdr:rowOff>
    </xdr:to>
    <xdr:pic>
      <xdr:nvPicPr>
        <xdr:cNvPr id="123" name="Рисунок 122" descr="0741-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5544800"/>
          <a:ext cx="1219200" cy="5627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0</xdr:col>
      <xdr:colOff>1238250</xdr:colOff>
      <xdr:row>39</xdr:row>
      <xdr:rowOff>0</xdr:rowOff>
    </xdr:to>
    <xdr:pic>
      <xdr:nvPicPr>
        <xdr:cNvPr id="124" name="Рисунок 123" descr="1010-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6125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1238250</xdr:colOff>
      <xdr:row>39</xdr:row>
      <xdr:rowOff>582083</xdr:rowOff>
    </xdr:to>
    <xdr:pic>
      <xdr:nvPicPr>
        <xdr:cNvPr id="125" name="Рисунок 124" descr="1011-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67068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1238250</xdr:colOff>
      <xdr:row>41</xdr:row>
      <xdr:rowOff>-1</xdr:rowOff>
    </xdr:to>
    <xdr:pic>
      <xdr:nvPicPr>
        <xdr:cNvPr id="126" name="Рисунок 125" descr="1211-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7287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45</xdr:row>
      <xdr:rowOff>9525</xdr:rowOff>
    </xdr:from>
    <xdr:to>
      <xdr:col>0</xdr:col>
      <xdr:colOff>1248833</xdr:colOff>
      <xdr:row>46</xdr:row>
      <xdr:rowOff>0</xdr:rowOff>
    </xdr:to>
    <xdr:pic>
      <xdr:nvPicPr>
        <xdr:cNvPr id="127" name="Рисунок 126" descr="2201-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0583" y="205729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46</xdr:row>
      <xdr:rowOff>9525</xdr:rowOff>
    </xdr:from>
    <xdr:to>
      <xdr:col>0</xdr:col>
      <xdr:colOff>1248833</xdr:colOff>
      <xdr:row>47</xdr:row>
      <xdr:rowOff>-1</xdr:rowOff>
    </xdr:to>
    <xdr:pic>
      <xdr:nvPicPr>
        <xdr:cNvPr id="128" name="Рисунок 127" descr="2205-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583" y="21155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47</xdr:row>
      <xdr:rowOff>9525</xdr:rowOff>
    </xdr:from>
    <xdr:to>
      <xdr:col>0</xdr:col>
      <xdr:colOff>1248833</xdr:colOff>
      <xdr:row>48</xdr:row>
      <xdr:rowOff>6352</xdr:rowOff>
    </xdr:to>
    <xdr:pic>
      <xdr:nvPicPr>
        <xdr:cNvPr id="129" name="Рисунок 128" descr="0002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0583" y="2173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51</xdr:row>
      <xdr:rowOff>9525</xdr:rowOff>
    </xdr:from>
    <xdr:to>
      <xdr:col>0</xdr:col>
      <xdr:colOff>1248833</xdr:colOff>
      <xdr:row>52</xdr:row>
      <xdr:rowOff>1</xdr:rowOff>
    </xdr:to>
    <xdr:pic>
      <xdr:nvPicPr>
        <xdr:cNvPr id="131" name="Рисунок 130" descr="0006-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0583" y="240654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52</xdr:row>
      <xdr:rowOff>9525</xdr:rowOff>
    </xdr:from>
    <xdr:to>
      <xdr:col>0</xdr:col>
      <xdr:colOff>1248833</xdr:colOff>
      <xdr:row>53</xdr:row>
      <xdr:rowOff>0</xdr:rowOff>
    </xdr:to>
    <xdr:pic>
      <xdr:nvPicPr>
        <xdr:cNvPr id="132" name="Рисунок 131" descr="0007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0583" y="2464752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55</xdr:row>
      <xdr:rowOff>9525</xdr:rowOff>
    </xdr:from>
    <xdr:to>
      <xdr:col>0</xdr:col>
      <xdr:colOff>1248833</xdr:colOff>
      <xdr:row>56</xdr:row>
      <xdr:rowOff>1</xdr:rowOff>
    </xdr:to>
    <xdr:pic>
      <xdr:nvPicPr>
        <xdr:cNvPr id="133" name="Рисунок 132" descr="0012-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0583" y="26393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56</xdr:row>
      <xdr:rowOff>9525</xdr:rowOff>
    </xdr:from>
    <xdr:to>
      <xdr:col>0</xdr:col>
      <xdr:colOff>1248833</xdr:colOff>
      <xdr:row>56</xdr:row>
      <xdr:rowOff>582083</xdr:rowOff>
    </xdr:to>
    <xdr:pic>
      <xdr:nvPicPr>
        <xdr:cNvPr id="134" name="Рисунок 133" descr="0021-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583" y="269758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71</xdr:row>
      <xdr:rowOff>9525</xdr:rowOff>
    </xdr:from>
    <xdr:to>
      <xdr:col>0</xdr:col>
      <xdr:colOff>1248833</xdr:colOff>
      <xdr:row>71</xdr:row>
      <xdr:rowOff>582083</xdr:rowOff>
    </xdr:to>
    <xdr:pic>
      <xdr:nvPicPr>
        <xdr:cNvPr id="135" name="Рисунок 134" descr="0052-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583" y="3570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72</xdr:row>
      <xdr:rowOff>9525</xdr:rowOff>
    </xdr:from>
    <xdr:to>
      <xdr:col>0</xdr:col>
      <xdr:colOff>1248833</xdr:colOff>
      <xdr:row>73</xdr:row>
      <xdr:rowOff>1</xdr:rowOff>
    </xdr:to>
    <xdr:pic>
      <xdr:nvPicPr>
        <xdr:cNvPr id="136" name="Рисунок 135" descr="0109-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0583" y="362891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73</xdr:row>
      <xdr:rowOff>9525</xdr:rowOff>
    </xdr:from>
    <xdr:to>
      <xdr:col>0</xdr:col>
      <xdr:colOff>1248833</xdr:colOff>
      <xdr:row>74</xdr:row>
      <xdr:rowOff>0</xdr:rowOff>
    </xdr:to>
    <xdr:pic>
      <xdr:nvPicPr>
        <xdr:cNvPr id="137" name="Рисунок 136" descr="0116-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0583" y="3687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74</xdr:row>
      <xdr:rowOff>9525</xdr:rowOff>
    </xdr:from>
    <xdr:to>
      <xdr:col>0</xdr:col>
      <xdr:colOff>1248833</xdr:colOff>
      <xdr:row>75</xdr:row>
      <xdr:rowOff>6350</xdr:rowOff>
    </xdr:to>
    <xdr:pic>
      <xdr:nvPicPr>
        <xdr:cNvPr id="138" name="Рисунок 137" descr="0132-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583" y="37453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75</xdr:row>
      <xdr:rowOff>9525</xdr:rowOff>
    </xdr:from>
    <xdr:to>
      <xdr:col>0</xdr:col>
      <xdr:colOff>1248833</xdr:colOff>
      <xdr:row>76</xdr:row>
      <xdr:rowOff>1</xdr:rowOff>
    </xdr:to>
    <xdr:pic>
      <xdr:nvPicPr>
        <xdr:cNvPr id="139" name="Рисунок 138" descr="0133-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583" y="3803544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76</xdr:row>
      <xdr:rowOff>9525</xdr:rowOff>
    </xdr:from>
    <xdr:to>
      <xdr:col>0</xdr:col>
      <xdr:colOff>1248833</xdr:colOff>
      <xdr:row>77</xdr:row>
      <xdr:rowOff>0</xdr:rowOff>
    </xdr:to>
    <xdr:pic>
      <xdr:nvPicPr>
        <xdr:cNvPr id="140" name="Рисунок 139" descr="0144-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583" y="386175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77</xdr:row>
      <xdr:rowOff>9525</xdr:rowOff>
    </xdr:from>
    <xdr:to>
      <xdr:col>0</xdr:col>
      <xdr:colOff>1248833</xdr:colOff>
      <xdr:row>77</xdr:row>
      <xdr:rowOff>582083</xdr:rowOff>
    </xdr:to>
    <xdr:pic>
      <xdr:nvPicPr>
        <xdr:cNvPr id="141" name="Рисунок 140" descr="0150-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583" y="39199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1238250</xdr:colOff>
      <xdr:row>79</xdr:row>
      <xdr:rowOff>-1</xdr:rowOff>
    </xdr:to>
    <xdr:pic>
      <xdr:nvPicPr>
        <xdr:cNvPr id="142" name="Рисунок 141" descr="0157-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97816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79</xdr:row>
      <xdr:rowOff>9525</xdr:rowOff>
    </xdr:from>
    <xdr:to>
      <xdr:col>0</xdr:col>
      <xdr:colOff>1248833</xdr:colOff>
      <xdr:row>80</xdr:row>
      <xdr:rowOff>1</xdr:rowOff>
    </xdr:to>
    <xdr:pic>
      <xdr:nvPicPr>
        <xdr:cNvPr id="143" name="Рисунок 142" descr="0162-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583" y="403637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81</xdr:row>
      <xdr:rowOff>9525</xdr:rowOff>
    </xdr:from>
    <xdr:to>
      <xdr:col>0</xdr:col>
      <xdr:colOff>1248833</xdr:colOff>
      <xdr:row>82</xdr:row>
      <xdr:rowOff>0</xdr:rowOff>
    </xdr:to>
    <xdr:pic>
      <xdr:nvPicPr>
        <xdr:cNvPr id="144" name="Рисунок 143" descr="0172-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583" y="4152794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82</xdr:row>
      <xdr:rowOff>9525</xdr:rowOff>
    </xdr:from>
    <xdr:to>
      <xdr:col>0</xdr:col>
      <xdr:colOff>1248833</xdr:colOff>
      <xdr:row>83</xdr:row>
      <xdr:rowOff>-1</xdr:rowOff>
    </xdr:to>
    <xdr:pic>
      <xdr:nvPicPr>
        <xdr:cNvPr id="145" name="Рисунок 144" descr="0181-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583" y="42110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83</xdr:row>
      <xdr:rowOff>9525</xdr:rowOff>
    </xdr:from>
    <xdr:to>
      <xdr:col>0</xdr:col>
      <xdr:colOff>1248833</xdr:colOff>
      <xdr:row>84</xdr:row>
      <xdr:rowOff>6352</xdr:rowOff>
    </xdr:to>
    <xdr:pic>
      <xdr:nvPicPr>
        <xdr:cNvPr id="146" name="Рисунок 145" descr="0204-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583" y="42692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84</xdr:row>
      <xdr:rowOff>10583</xdr:rowOff>
    </xdr:from>
    <xdr:to>
      <xdr:col>0</xdr:col>
      <xdr:colOff>1248833</xdr:colOff>
      <xdr:row>85</xdr:row>
      <xdr:rowOff>0</xdr:rowOff>
    </xdr:to>
    <xdr:pic>
      <xdr:nvPicPr>
        <xdr:cNvPr id="147" name="Рисунок 146" descr="0205-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583" y="432752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86</xdr:row>
      <xdr:rowOff>9525</xdr:rowOff>
    </xdr:from>
    <xdr:to>
      <xdr:col>0</xdr:col>
      <xdr:colOff>1248833</xdr:colOff>
      <xdr:row>87</xdr:row>
      <xdr:rowOff>6350</xdr:rowOff>
    </xdr:to>
    <xdr:pic>
      <xdr:nvPicPr>
        <xdr:cNvPr id="150" name="Рисунок 149" descr="0209-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583" y="44438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87</xdr:row>
      <xdr:rowOff>9525</xdr:rowOff>
    </xdr:from>
    <xdr:to>
      <xdr:col>0</xdr:col>
      <xdr:colOff>1248833</xdr:colOff>
      <xdr:row>88</xdr:row>
      <xdr:rowOff>1</xdr:rowOff>
    </xdr:to>
    <xdr:pic>
      <xdr:nvPicPr>
        <xdr:cNvPr id="151" name="Рисунок 150" descr="0214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0583" y="450204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88</xdr:row>
      <xdr:rowOff>9525</xdr:rowOff>
    </xdr:from>
    <xdr:to>
      <xdr:col>0</xdr:col>
      <xdr:colOff>1248833</xdr:colOff>
      <xdr:row>89</xdr:row>
      <xdr:rowOff>0</xdr:rowOff>
    </xdr:to>
    <xdr:pic>
      <xdr:nvPicPr>
        <xdr:cNvPr id="152" name="Рисунок 151" descr="0221-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583" y="4560252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89</xdr:row>
      <xdr:rowOff>9525</xdr:rowOff>
    </xdr:from>
    <xdr:to>
      <xdr:col>0</xdr:col>
      <xdr:colOff>1248833</xdr:colOff>
      <xdr:row>89</xdr:row>
      <xdr:rowOff>582083</xdr:rowOff>
    </xdr:to>
    <xdr:pic>
      <xdr:nvPicPr>
        <xdr:cNvPr id="153" name="Рисунок 152" descr="0222-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0583" y="46184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90</xdr:row>
      <xdr:rowOff>9525</xdr:rowOff>
    </xdr:from>
    <xdr:to>
      <xdr:col>0</xdr:col>
      <xdr:colOff>1248833</xdr:colOff>
      <xdr:row>91</xdr:row>
      <xdr:rowOff>-1</xdr:rowOff>
    </xdr:to>
    <xdr:pic>
      <xdr:nvPicPr>
        <xdr:cNvPr id="154" name="Рисунок 153" descr="0223-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583" y="4676669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91</xdr:row>
      <xdr:rowOff>9525</xdr:rowOff>
    </xdr:from>
    <xdr:to>
      <xdr:col>0</xdr:col>
      <xdr:colOff>1248833</xdr:colOff>
      <xdr:row>92</xdr:row>
      <xdr:rowOff>1</xdr:rowOff>
    </xdr:to>
    <xdr:pic>
      <xdr:nvPicPr>
        <xdr:cNvPr id="155" name="Рисунок 154" descr="0230-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583" y="47348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95</xdr:row>
      <xdr:rowOff>9525</xdr:rowOff>
    </xdr:from>
    <xdr:to>
      <xdr:col>0</xdr:col>
      <xdr:colOff>1248833</xdr:colOff>
      <xdr:row>96</xdr:row>
      <xdr:rowOff>2</xdr:rowOff>
    </xdr:to>
    <xdr:pic>
      <xdr:nvPicPr>
        <xdr:cNvPr id="156" name="Рисунок 155" descr="0307-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583" y="4967710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96</xdr:row>
      <xdr:rowOff>9525</xdr:rowOff>
    </xdr:from>
    <xdr:to>
      <xdr:col>0</xdr:col>
      <xdr:colOff>1248833</xdr:colOff>
      <xdr:row>97</xdr:row>
      <xdr:rowOff>0</xdr:rowOff>
    </xdr:to>
    <xdr:pic>
      <xdr:nvPicPr>
        <xdr:cNvPr id="157" name="Рисунок 156" descr="0310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583" y="5025919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97</xdr:row>
      <xdr:rowOff>9525</xdr:rowOff>
    </xdr:from>
    <xdr:to>
      <xdr:col>0</xdr:col>
      <xdr:colOff>1248833</xdr:colOff>
      <xdr:row>98</xdr:row>
      <xdr:rowOff>0</xdr:rowOff>
    </xdr:to>
    <xdr:pic>
      <xdr:nvPicPr>
        <xdr:cNvPr id="158" name="Рисунок 157" descr="0321-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583" y="5084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98</xdr:row>
      <xdr:rowOff>9525</xdr:rowOff>
    </xdr:from>
    <xdr:to>
      <xdr:col>0</xdr:col>
      <xdr:colOff>1248833</xdr:colOff>
      <xdr:row>99</xdr:row>
      <xdr:rowOff>0</xdr:rowOff>
    </xdr:to>
    <xdr:pic>
      <xdr:nvPicPr>
        <xdr:cNvPr id="159" name="Рисунок 158" descr="0322-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0583" y="5142335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104</xdr:row>
      <xdr:rowOff>9525</xdr:rowOff>
    </xdr:from>
    <xdr:to>
      <xdr:col>0</xdr:col>
      <xdr:colOff>1248833</xdr:colOff>
      <xdr:row>105</xdr:row>
      <xdr:rowOff>1</xdr:rowOff>
    </xdr:to>
    <xdr:pic>
      <xdr:nvPicPr>
        <xdr:cNvPr id="160" name="Рисунок 159" descr="0452-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0583" y="5491585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105</xdr:row>
      <xdr:rowOff>9525</xdr:rowOff>
    </xdr:from>
    <xdr:to>
      <xdr:col>0</xdr:col>
      <xdr:colOff>1248833</xdr:colOff>
      <xdr:row>106</xdr:row>
      <xdr:rowOff>0</xdr:rowOff>
    </xdr:to>
    <xdr:pic>
      <xdr:nvPicPr>
        <xdr:cNvPr id="161" name="Рисунок 160" descr="0461-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0583" y="554979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106</xdr:row>
      <xdr:rowOff>9525</xdr:rowOff>
    </xdr:from>
    <xdr:to>
      <xdr:col>0</xdr:col>
      <xdr:colOff>1248833</xdr:colOff>
      <xdr:row>107</xdr:row>
      <xdr:rowOff>-1</xdr:rowOff>
    </xdr:to>
    <xdr:pic>
      <xdr:nvPicPr>
        <xdr:cNvPr id="162" name="Рисунок 161" descr="0551-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583" y="56080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107</xdr:row>
      <xdr:rowOff>9525</xdr:rowOff>
    </xdr:from>
    <xdr:to>
      <xdr:col>0</xdr:col>
      <xdr:colOff>1248833</xdr:colOff>
      <xdr:row>108</xdr:row>
      <xdr:rowOff>1</xdr:rowOff>
    </xdr:to>
    <xdr:pic>
      <xdr:nvPicPr>
        <xdr:cNvPr id="163" name="Рисунок 162" descr="0621-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583" y="5666210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109</xdr:row>
      <xdr:rowOff>9525</xdr:rowOff>
    </xdr:from>
    <xdr:to>
      <xdr:col>0</xdr:col>
      <xdr:colOff>1248833</xdr:colOff>
      <xdr:row>110</xdr:row>
      <xdr:rowOff>0</xdr:rowOff>
    </xdr:to>
    <xdr:pic>
      <xdr:nvPicPr>
        <xdr:cNvPr id="164" name="Рисунок 163" descr="1212-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0583" y="57826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112</xdr:row>
      <xdr:rowOff>0</xdr:rowOff>
    </xdr:from>
    <xdr:to>
      <xdr:col>0</xdr:col>
      <xdr:colOff>1248833</xdr:colOff>
      <xdr:row>112</xdr:row>
      <xdr:rowOff>572558</xdr:rowOff>
    </xdr:to>
    <xdr:pic>
      <xdr:nvPicPr>
        <xdr:cNvPr id="165" name="Рисунок 164" descr="1526-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583" y="59563000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113</xdr:row>
      <xdr:rowOff>9525</xdr:rowOff>
    </xdr:from>
    <xdr:to>
      <xdr:col>0</xdr:col>
      <xdr:colOff>1248833</xdr:colOff>
      <xdr:row>114</xdr:row>
      <xdr:rowOff>6351</xdr:rowOff>
    </xdr:to>
    <xdr:pic>
      <xdr:nvPicPr>
        <xdr:cNvPr id="166" name="Рисунок 165" descr="1537-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0583" y="60154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114</xdr:row>
      <xdr:rowOff>10583</xdr:rowOff>
    </xdr:from>
    <xdr:to>
      <xdr:col>0</xdr:col>
      <xdr:colOff>1248833</xdr:colOff>
      <xdr:row>115</xdr:row>
      <xdr:rowOff>-1</xdr:rowOff>
    </xdr:to>
    <xdr:pic>
      <xdr:nvPicPr>
        <xdr:cNvPr id="167" name="Рисунок 166" descr="1538-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583" y="607377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115</xdr:row>
      <xdr:rowOff>9525</xdr:rowOff>
    </xdr:from>
    <xdr:to>
      <xdr:col>0</xdr:col>
      <xdr:colOff>1248833</xdr:colOff>
      <xdr:row>116</xdr:row>
      <xdr:rowOff>1</xdr:rowOff>
    </xdr:to>
    <xdr:pic>
      <xdr:nvPicPr>
        <xdr:cNvPr id="168" name="Рисунок 167" descr="1832-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583" y="61318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119</xdr:row>
      <xdr:rowOff>9525</xdr:rowOff>
    </xdr:from>
    <xdr:to>
      <xdr:col>0</xdr:col>
      <xdr:colOff>1248833</xdr:colOff>
      <xdr:row>120</xdr:row>
      <xdr:rowOff>6352</xdr:rowOff>
    </xdr:to>
    <xdr:pic>
      <xdr:nvPicPr>
        <xdr:cNvPr id="169" name="Рисунок 168" descr="2155-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583" y="6364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120</xdr:row>
      <xdr:rowOff>9525</xdr:rowOff>
    </xdr:from>
    <xdr:to>
      <xdr:col>0</xdr:col>
      <xdr:colOff>1248833</xdr:colOff>
      <xdr:row>121</xdr:row>
      <xdr:rowOff>1</xdr:rowOff>
    </xdr:to>
    <xdr:pic>
      <xdr:nvPicPr>
        <xdr:cNvPr id="170" name="Рисунок 169" descr="2158-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583" y="642291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121</xdr:row>
      <xdr:rowOff>9525</xdr:rowOff>
    </xdr:from>
    <xdr:to>
      <xdr:col>0</xdr:col>
      <xdr:colOff>1248833</xdr:colOff>
      <xdr:row>122</xdr:row>
      <xdr:rowOff>0</xdr:rowOff>
    </xdr:to>
    <xdr:pic>
      <xdr:nvPicPr>
        <xdr:cNvPr id="171" name="Рисунок 170" descr="2159-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0583" y="6481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122</xdr:row>
      <xdr:rowOff>9525</xdr:rowOff>
    </xdr:from>
    <xdr:to>
      <xdr:col>0</xdr:col>
      <xdr:colOff>1248833</xdr:colOff>
      <xdr:row>122</xdr:row>
      <xdr:rowOff>582083</xdr:rowOff>
    </xdr:to>
    <xdr:pic>
      <xdr:nvPicPr>
        <xdr:cNvPr id="172" name="Рисунок 171" descr="2162-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583" y="65393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62</xdr:row>
      <xdr:rowOff>9525</xdr:rowOff>
    </xdr:from>
    <xdr:to>
      <xdr:col>0</xdr:col>
      <xdr:colOff>1248833</xdr:colOff>
      <xdr:row>62</xdr:row>
      <xdr:rowOff>582083</xdr:rowOff>
    </xdr:to>
    <xdr:pic>
      <xdr:nvPicPr>
        <xdr:cNvPr id="174" name="Рисунок 173" descr="002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583" y="30468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67</xdr:row>
      <xdr:rowOff>9524</xdr:rowOff>
    </xdr:from>
    <xdr:to>
      <xdr:col>0</xdr:col>
      <xdr:colOff>1248832</xdr:colOff>
      <xdr:row>68</xdr:row>
      <xdr:rowOff>1</xdr:rowOff>
    </xdr:to>
    <xdr:pic>
      <xdr:nvPicPr>
        <xdr:cNvPr id="175" name="Рисунок 174" descr="004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582" y="33378774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17</xdr:col>
      <xdr:colOff>22490</xdr:colOff>
      <xdr:row>15</xdr:row>
      <xdr:rowOff>21089</xdr:rowOff>
    </xdr:from>
    <xdr:to>
      <xdr:col>22</xdr:col>
      <xdr:colOff>369561</xdr:colOff>
      <xdr:row>23</xdr:row>
      <xdr:rowOff>421636</xdr:rowOff>
    </xdr:to>
    <xdr:pic>
      <xdr:nvPicPr>
        <xdr:cNvPr id="176" name="Рисунок 175" descr="miyuki-delica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4512396" y="4426402"/>
          <a:ext cx="3430790" cy="506779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171</xdr:row>
      <xdr:rowOff>9525</xdr:rowOff>
    </xdr:from>
    <xdr:to>
      <xdr:col>0</xdr:col>
      <xdr:colOff>1250156</xdr:colOff>
      <xdr:row>172</xdr:row>
      <xdr:rowOff>0</xdr:rowOff>
    </xdr:to>
    <xdr:pic>
      <xdr:nvPicPr>
        <xdr:cNvPr id="177" name="Рисунок 176" descr="2261-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906" y="94437994"/>
          <a:ext cx="1238250" cy="57388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161</xdr:row>
      <xdr:rowOff>10583</xdr:rowOff>
    </xdr:from>
    <xdr:to>
      <xdr:col>0</xdr:col>
      <xdr:colOff>1258358</xdr:colOff>
      <xdr:row>161</xdr:row>
      <xdr:rowOff>583405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89795614"/>
          <a:ext cx="1247775" cy="57282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162</xdr:row>
      <xdr:rowOff>11906</xdr:rowOff>
    </xdr:from>
    <xdr:to>
      <xdr:col>0</xdr:col>
      <xdr:colOff>1259681</xdr:colOff>
      <xdr:row>163</xdr:row>
      <xdr:rowOff>-1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89939812"/>
          <a:ext cx="1247775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tabSelected="1" zoomScale="80" zoomScaleNormal="80" workbookViewId="0">
      <selection activeCell="S9" sqref="S9"/>
    </sheetView>
  </sheetViews>
  <sheetFormatPr defaultRowHeight="15" x14ac:dyDescent="0.25"/>
  <cols>
    <col min="1" max="1" width="18.85546875" customWidth="1"/>
    <col min="2" max="2" width="10.42578125" customWidth="1"/>
    <col min="3" max="3" width="16" style="19" customWidth="1"/>
    <col min="4" max="4" width="17" customWidth="1"/>
    <col min="5" max="5" width="13.7109375" customWidth="1"/>
    <col min="6" max="6" width="15.5703125" customWidth="1"/>
    <col min="7" max="8" width="17.85546875" style="41" customWidth="1"/>
    <col min="9" max="9" width="18.28515625" style="77" customWidth="1"/>
    <col min="10" max="10" width="4.28515625" style="32" hidden="1" customWidth="1"/>
    <col min="11" max="11" width="18.28515625" style="78" customWidth="1"/>
    <col min="12" max="12" width="4.85546875" style="32" hidden="1" customWidth="1"/>
    <col min="13" max="13" width="18.28515625" style="78" customWidth="1"/>
    <col min="14" max="14" width="4.85546875" style="30" hidden="1" customWidth="1"/>
    <col min="15" max="15" width="15.7109375" customWidth="1"/>
    <col min="16" max="16" width="19.5703125" style="65" customWidth="1"/>
    <col min="17" max="17" width="21.42578125" hidden="1" customWidth="1"/>
    <col min="18" max="18" width="9.85546875" customWidth="1"/>
  </cols>
  <sheetData>
    <row r="1" spans="1:20" ht="30" customHeight="1" x14ac:dyDescent="0.25">
      <c r="A1" s="1" t="s">
        <v>0</v>
      </c>
      <c r="B1" s="1"/>
      <c r="C1" s="60"/>
      <c r="D1" s="99" t="s">
        <v>329</v>
      </c>
      <c r="E1" s="99"/>
      <c r="F1" s="99"/>
      <c r="G1" s="99"/>
      <c r="H1" s="99"/>
      <c r="I1" s="15"/>
      <c r="J1" s="15"/>
      <c r="K1" s="104" t="s">
        <v>321</v>
      </c>
      <c r="L1" s="104"/>
      <c r="M1" s="104"/>
      <c r="N1" s="104"/>
      <c r="O1" s="104"/>
      <c r="P1" s="104"/>
      <c r="R1" s="51"/>
    </row>
    <row r="2" spans="1:20" ht="30" customHeight="1" x14ac:dyDescent="0.25">
      <c r="A2" s="1"/>
      <c r="B2" s="1"/>
      <c r="C2" s="61"/>
      <c r="D2" s="100"/>
      <c r="E2" s="100"/>
      <c r="F2" s="100"/>
      <c r="G2" s="100"/>
      <c r="H2" s="100"/>
      <c r="I2" s="16"/>
      <c r="J2" s="16"/>
      <c r="K2" s="104"/>
      <c r="L2" s="104"/>
      <c r="M2" s="104"/>
      <c r="N2" s="104"/>
      <c r="O2" s="104"/>
      <c r="P2" s="104"/>
      <c r="R2" s="51"/>
    </row>
    <row r="3" spans="1:20" ht="30" customHeight="1" x14ac:dyDescent="0.25">
      <c r="A3" s="1"/>
      <c r="B3" s="1"/>
      <c r="C3" s="62"/>
      <c r="D3" s="101"/>
      <c r="E3" s="101"/>
      <c r="F3" s="101"/>
      <c r="G3" s="101"/>
      <c r="H3" s="101"/>
      <c r="I3" s="17"/>
      <c r="J3" s="17"/>
      <c r="K3" s="105"/>
      <c r="L3" s="105"/>
      <c r="M3" s="105"/>
      <c r="N3" s="105"/>
      <c r="O3" s="105"/>
      <c r="P3" s="105"/>
      <c r="R3" s="51"/>
    </row>
    <row r="4" spans="1:20" ht="24" customHeight="1" x14ac:dyDescent="0.25">
      <c r="A4" s="102" t="s">
        <v>3</v>
      </c>
      <c r="B4" s="102"/>
      <c r="C4" s="102"/>
      <c r="D4" s="81" t="s">
        <v>290</v>
      </c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3"/>
      <c r="Q4" s="66"/>
      <c r="R4" s="63"/>
    </row>
    <row r="5" spans="1:20" ht="24" customHeight="1" x14ac:dyDescent="0.25">
      <c r="A5" s="103" t="s">
        <v>4</v>
      </c>
      <c r="B5" s="103"/>
      <c r="C5" s="103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67"/>
      <c r="R5" s="51"/>
    </row>
    <row r="6" spans="1:20" ht="24" customHeight="1" x14ac:dyDescent="0.25">
      <c r="A6" s="89" t="s">
        <v>5</v>
      </c>
      <c r="B6" s="89"/>
      <c r="C6" s="89"/>
      <c r="D6" s="84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67"/>
      <c r="R6" s="51"/>
    </row>
    <row r="7" spans="1:20" ht="8.25" customHeight="1" thickBot="1" x14ac:dyDescent="0.3">
      <c r="A7" s="57"/>
      <c r="B7" s="57"/>
      <c r="C7" s="57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4"/>
      <c r="Q7" s="54"/>
    </row>
    <row r="8" spans="1:20" ht="24.75" customHeight="1" thickTop="1" x14ac:dyDescent="0.35">
      <c r="A8" s="106" t="s">
        <v>328</v>
      </c>
      <c r="B8" s="106"/>
      <c r="C8" s="106"/>
      <c r="D8" s="106"/>
      <c r="E8" s="106"/>
      <c r="F8" s="106"/>
      <c r="G8" s="106"/>
      <c r="H8" s="106"/>
      <c r="I8" s="55"/>
      <c r="J8" s="55"/>
      <c r="K8" s="55"/>
      <c r="L8" s="55"/>
      <c r="M8" s="55"/>
      <c r="N8" s="18"/>
      <c r="O8" s="56"/>
      <c r="P8" s="107">
        <f>SUM(Q16:Q172)</f>
        <v>0</v>
      </c>
      <c r="Q8" s="19"/>
      <c r="R8" s="80" t="s">
        <v>330</v>
      </c>
    </row>
    <row r="9" spans="1:20" ht="24.75" customHeight="1" thickBot="1" x14ac:dyDescent="0.3">
      <c r="A9" s="109" t="s">
        <v>327</v>
      </c>
      <c r="B9" s="109"/>
      <c r="C9" s="109"/>
      <c r="D9" s="109"/>
      <c r="E9" s="109"/>
      <c r="F9" s="109"/>
      <c r="G9" s="109"/>
      <c r="H9" s="110"/>
      <c r="I9" s="70">
        <f>SUM(J16:J172)</f>
        <v>0</v>
      </c>
      <c r="J9" s="33"/>
      <c r="K9" s="34">
        <f>SUM(L16:L172)</f>
        <v>0</v>
      </c>
      <c r="L9" s="33"/>
      <c r="M9" s="35">
        <f>SUM(N16:N172)</f>
        <v>0</v>
      </c>
      <c r="N9" s="36"/>
      <c r="O9" s="59"/>
      <c r="P9" s="108"/>
      <c r="Q9" s="21"/>
      <c r="R9" s="80"/>
      <c r="S9" s="22"/>
      <c r="T9" s="22"/>
    </row>
    <row r="10" spans="1:20" ht="21.75" customHeight="1" thickTop="1" x14ac:dyDescent="0.25">
      <c r="A10" s="113" t="s">
        <v>308</v>
      </c>
      <c r="B10" s="114" t="s">
        <v>309</v>
      </c>
      <c r="C10" s="115" t="s">
        <v>1</v>
      </c>
      <c r="D10" s="115" t="s">
        <v>310</v>
      </c>
      <c r="E10" s="116" t="s">
        <v>311</v>
      </c>
      <c r="F10" s="116" t="s">
        <v>2</v>
      </c>
      <c r="G10" s="97" t="s">
        <v>312</v>
      </c>
      <c r="H10" s="95" t="s">
        <v>312</v>
      </c>
      <c r="I10" s="93" t="s">
        <v>320</v>
      </c>
      <c r="J10" s="88"/>
      <c r="K10" s="88"/>
      <c r="L10" s="88"/>
      <c r="M10" s="94"/>
      <c r="N10" s="20"/>
      <c r="O10" s="111" t="s">
        <v>318</v>
      </c>
      <c r="P10" s="90" t="s">
        <v>313</v>
      </c>
      <c r="Q10" s="21"/>
      <c r="R10" s="22"/>
      <c r="S10" s="22"/>
      <c r="T10" s="22"/>
    </row>
    <row r="11" spans="1:20" ht="21.75" customHeight="1" x14ac:dyDescent="0.25">
      <c r="A11" s="113"/>
      <c r="B11" s="114"/>
      <c r="C11" s="115"/>
      <c r="D11" s="115"/>
      <c r="E11" s="116"/>
      <c r="F11" s="116"/>
      <c r="G11" s="97"/>
      <c r="H11" s="95"/>
      <c r="I11" s="68" t="s">
        <v>315</v>
      </c>
      <c r="J11" s="42"/>
      <c r="K11" s="71" t="s">
        <v>316</v>
      </c>
      <c r="L11" s="42"/>
      <c r="M11" s="73" t="s">
        <v>317</v>
      </c>
      <c r="N11" s="24"/>
      <c r="O11" s="111"/>
      <c r="P11" s="91"/>
      <c r="Q11" s="21"/>
      <c r="R11" s="22"/>
      <c r="S11" s="22"/>
      <c r="T11" s="22"/>
    </row>
    <row r="12" spans="1:20" ht="21.75" customHeight="1" x14ac:dyDescent="0.25">
      <c r="A12" s="113"/>
      <c r="B12" s="114"/>
      <c r="C12" s="115"/>
      <c r="D12" s="115"/>
      <c r="E12" s="116"/>
      <c r="F12" s="116"/>
      <c r="G12" s="97"/>
      <c r="H12" s="95"/>
      <c r="I12" s="93" t="s">
        <v>304</v>
      </c>
      <c r="J12" s="88"/>
      <c r="K12" s="88"/>
      <c r="L12" s="88"/>
      <c r="M12" s="94"/>
      <c r="N12" s="20"/>
      <c r="O12" s="111"/>
      <c r="P12" s="91"/>
      <c r="Q12" s="21"/>
      <c r="R12" s="22"/>
      <c r="S12" s="22"/>
      <c r="T12" s="22"/>
    </row>
    <row r="13" spans="1:20" ht="21.75" customHeight="1" x14ac:dyDescent="0.25">
      <c r="A13" s="117"/>
      <c r="B13" s="118"/>
      <c r="C13" s="119"/>
      <c r="D13" s="119"/>
      <c r="E13" s="120"/>
      <c r="F13" s="120"/>
      <c r="G13" s="98"/>
      <c r="H13" s="96"/>
      <c r="I13" s="69" t="s">
        <v>305</v>
      </c>
      <c r="J13" s="23"/>
      <c r="K13" s="72" t="s">
        <v>306</v>
      </c>
      <c r="L13" s="23"/>
      <c r="M13" s="74" t="s">
        <v>307</v>
      </c>
      <c r="N13" s="24"/>
      <c r="O13" s="112"/>
      <c r="P13" s="92"/>
      <c r="Q13" s="21"/>
      <c r="R13" s="22"/>
      <c r="S13" s="22"/>
      <c r="T13" s="22"/>
    </row>
    <row r="14" spans="1:20" ht="9" customHeight="1" x14ac:dyDescent="0.25">
      <c r="A14" s="2"/>
      <c r="B14" s="3"/>
      <c r="C14" s="49"/>
      <c r="D14" s="3"/>
      <c r="E14" s="4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21"/>
    </row>
    <row r="15" spans="1:20" ht="29.25" customHeight="1" x14ac:dyDescent="0.25">
      <c r="A15" s="53"/>
      <c r="B15" s="45"/>
      <c r="C15" s="45"/>
      <c r="D15" s="52" t="s">
        <v>326</v>
      </c>
      <c r="E15" s="46"/>
      <c r="F15" s="46"/>
      <c r="G15" s="46"/>
      <c r="H15" s="46"/>
      <c r="I15" s="46"/>
      <c r="J15" s="38"/>
      <c r="K15" s="38"/>
      <c r="L15" s="38"/>
      <c r="M15" s="45"/>
      <c r="N15" s="45"/>
      <c r="O15" s="45"/>
      <c r="P15" s="45"/>
      <c r="Q15" s="64"/>
      <c r="R15" s="51"/>
    </row>
    <row r="16" spans="1:20" ht="45.95" customHeight="1" x14ac:dyDescent="0.25">
      <c r="A16" s="5"/>
      <c r="B16" s="6" t="s">
        <v>292</v>
      </c>
      <c r="C16" s="50" t="s">
        <v>6</v>
      </c>
      <c r="D16" s="8" t="s">
        <v>12</v>
      </c>
      <c r="E16" s="7" t="s">
        <v>324</v>
      </c>
      <c r="F16" s="7" t="s">
        <v>7</v>
      </c>
      <c r="G16" s="47">
        <v>855</v>
      </c>
      <c r="H16" s="40">
        <v>513</v>
      </c>
      <c r="I16" s="25">
        <v>5.47</v>
      </c>
      <c r="J16" s="26">
        <f t="shared" ref="J16:J79" si="0">I16*P16</f>
        <v>0</v>
      </c>
      <c r="K16" s="27">
        <v>5.13</v>
      </c>
      <c r="L16" s="26">
        <f t="shared" ref="L16:L79" si="1">K16*P16</f>
        <v>0</v>
      </c>
      <c r="M16" s="28">
        <v>4.78</v>
      </c>
      <c r="N16" s="29">
        <f t="shared" ref="N16:N82" si="2">M16*P16</f>
        <v>0</v>
      </c>
      <c r="O16" s="11"/>
      <c r="P16" s="79"/>
      <c r="Q16" s="65">
        <f>P16*0.01</f>
        <v>0</v>
      </c>
    </row>
    <row r="17" spans="1:17" ht="45.95" customHeight="1" x14ac:dyDescent="0.25">
      <c r="A17" s="9"/>
      <c r="B17" s="10" t="s">
        <v>293</v>
      </c>
      <c r="C17" s="43" t="s">
        <v>187</v>
      </c>
      <c r="D17" s="12" t="s">
        <v>179</v>
      </c>
      <c r="E17" s="7" t="s">
        <v>324</v>
      </c>
      <c r="F17" s="11" t="s">
        <v>7</v>
      </c>
      <c r="G17" s="75">
        <v>1444</v>
      </c>
      <c r="H17" s="40">
        <v>513</v>
      </c>
      <c r="I17" s="25">
        <v>5.47</v>
      </c>
      <c r="J17" s="26">
        <f t="shared" ref="J17" si="3">I17*P17</f>
        <v>0</v>
      </c>
      <c r="K17" s="27">
        <v>5.13</v>
      </c>
      <c r="L17" s="26">
        <f t="shared" ref="L17" si="4">K17*P17</f>
        <v>0</v>
      </c>
      <c r="M17" s="28">
        <v>4.78</v>
      </c>
      <c r="N17" s="29">
        <f t="shared" ref="N17" si="5">M17*P17</f>
        <v>0</v>
      </c>
      <c r="O17" s="11"/>
      <c r="P17" s="79"/>
      <c r="Q17" s="65">
        <f t="shared" ref="Q17:Q80" si="6">P17*0.01</f>
        <v>0</v>
      </c>
    </row>
    <row r="18" spans="1:17" ht="45.95" customHeight="1" x14ac:dyDescent="0.25">
      <c r="A18" s="9"/>
      <c r="B18" s="6" t="s">
        <v>294</v>
      </c>
      <c r="C18" s="43" t="s">
        <v>188</v>
      </c>
      <c r="D18" s="12" t="s">
        <v>189</v>
      </c>
      <c r="E18" s="7" t="s">
        <v>324</v>
      </c>
      <c r="F18" s="11" t="s">
        <v>7</v>
      </c>
      <c r="G18" s="48">
        <v>722</v>
      </c>
      <c r="H18" s="39">
        <v>433.2</v>
      </c>
      <c r="I18" s="25">
        <v>4.63</v>
      </c>
      <c r="J18" s="26">
        <f t="shared" si="0"/>
        <v>0</v>
      </c>
      <c r="K18" s="27">
        <v>4.34</v>
      </c>
      <c r="L18" s="26">
        <f t="shared" si="1"/>
        <v>0</v>
      </c>
      <c r="M18" s="28">
        <v>4.05</v>
      </c>
      <c r="N18" s="29">
        <f t="shared" si="2"/>
        <v>0</v>
      </c>
      <c r="O18" s="11"/>
      <c r="P18" s="79"/>
      <c r="Q18" s="65">
        <f t="shared" si="6"/>
        <v>0</v>
      </c>
    </row>
    <row r="19" spans="1:17" ht="45.95" customHeight="1" x14ac:dyDescent="0.25">
      <c r="A19" s="9"/>
      <c r="B19" s="10" t="s">
        <v>295</v>
      </c>
      <c r="C19" s="43" t="s">
        <v>190</v>
      </c>
      <c r="D19" s="12" t="s">
        <v>48</v>
      </c>
      <c r="E19" s="7" t="s">
        <v>324</v>
      </c>
      <c r="F19" s="11" t="s">
        <v>7</v>
      </c>
      <c r="G19" s="47">
        <v>855</v>
      </c>
      <c r="H19" s="40">
        <v>513</v>
      </c>
      <c r="I19" s="25">
        <v>5.47</v>
      </c>
      <c r="J19" s="26">
        <f t="shared" ref="J19" si="7">I19*P19</f>
        <v>0</v>
      </c>
      <c r="K19" s="27">
        <v>5.13</v>
      </c>
      <c r="L19" s="26">
        <f t="shared" ref="L19" si="8">K19*P19</f>
        <v>0</v>
      </c>
      <c r="M19" s="28">
        <v>4.78</v>
      </c>
      <c r="N19" s="29">
        <f t="shared" ref="N19" si="9">M19*P19</f>
        <v>0</v>
      </c>
      <c r="O19" s="11"/>
      <c r="P19" s="79"/>
      <c r="Q19" s="65">
        <f t="shared" si="6"/>
        <v>0</v>
      </c>
    </row>
    <row r="20" spans="1:17" ht="45.95" customHeight="1" x14ac:dyDescent="0.25">
      <c r="A20" s="9"/>
      <c r="B20" s="6" t="s">
        <v>296</v>
      </c>
      <c r="C20" s="43" t="s">
        <v>8</v>
      </c>
      <c r="D20" s="12" t="s">
        <v>11</v>
      </c>
      <c r="E20" s="7" t="s">
        <v>324</v>
      </c>
      <c r="F20" s="11" t="s">
        <v>7</v>
      </c>
      <c r="G20" s="48">
        <v>1288</v>
      </c>
      <c r="H20" s="39">
        <v>772.8</v>
      </c>
      <c r="I20" s="25">
        <v>8.24</v>
      </c>
      <c r="J20" s="26">
        <f t="shared" si="0"/>
        <v>0</v>
      </c>
      <c r="K20" s="27">
        <v>7.73</v>
      </c>
      <c r="L20" s="26">
        <f t="shared" si="1"/>
        <v>0</v>
      </c>
      <c r="M20" s="28">
        <v>7.21</v>
      </c>
      <c r="N20" s="29">
        <f t="shared" si="2"/>
        <v>0</v>
      </c>
      <c r="O20" s="11"/>
      <c r="P20" s="79"/>
      <c r="Q20" s="65">
        <f t="shared" si="6"/>
        <v>0</v>
      </c>
    </row>
    <row r="21" spans="1:17" ht="45.95" customHeight="1" x14ac:dyDescent="0.25">
      <c r="A21" s="9"/>
      <c r="B21" s="10" t="s">
        <v>297</v>
      </c>
      <c r="C21" s="43" t="s">
        <v>9</v>
      </c>
      <c r="D21" s="12" t="s">
        <v>10</v>
      </c>
      <c r="E21" s="7" t="s">
        <v>324</v>
      </c>
      <c r="F21" s="11" t="s">
        <v>7</v>
      </c>
      <c r="G21" s="76">
        <v>2582</v>
      </c>
      <c r="H21" s="39">
        <v>792.6</v>
      </c>
      <c r="I21" s="25">
        <v>8.4499999999999993</v>
      </c>
      <c r="J21" s="26">
        <f t="shared" si="0"/>
        <v>0</v>
      </c>
      <c r="K21" s="27">
        <v>7.93</v>
      </c>
      <c r="L21" s="26">
        <f t="shared" si="1"/>
        <v>0</v>
      </c>
      <c r="M21" s="28">
        <v>7.4</v>
      </c>
      <c r="N21" s="29">
        <f t="shared" si="2"/>
        <v>0</v>
      </c>
      <c r="O21" s="11"/>
      <c r="P21" s="79"/>
      <c r="Q21" s="65">
        <f t="shared" si="6"/>
        <v>0</v>
      </c>
    </row>
    <row r="22" spans="1:17" ht="45.95" customHeight="1" x14ac:dyDescent="0.25">
      <c r="A22" s="9"/>
      <c r="B22" s="6" t="s">
        <v>298</v>
      </c>
      <c r="C22" s="43" t="s">
        <v>191</v>
      </c>
      <c r="D22" s="12" t="s">
        <v>53</v>
      </c>
      <c r="E22" s="7" t="s">
        <v>324</v>
      </c>
      <c r="F22" s="11" t="s">
        <v>7</v>
      </c>
      <c r="G22" s="48">
        <v>1444</v>
      </c>
      <c r="H22" s="39">
        <v>866.4</v>
      </c>
      <c r="I22" s="25">
        <v>9.24</v>
      </c>
      <c r="J22" s="26">
        <f t="shared" si="0"/>
        <v>0</v>
      </c>
      <c r="K22" s="27">
        <v>8.67</v>
      </c>
      <c r="L22" s="26">
        <f t="shared" si="1"/>
        <v>0</v>
      </c>
      <c r="M22" s="28">
        <v>8.09</v>
      </c>
      <c r="N22" s="29">
        <f t="shared" si="2"/>
        <v>0</v>
      </c>
      <c r="O22" s="11"/>
      <c r="P22" s="79"/>
      <c r="Q22" s="65">
        <f t="shared" si="6"/>
        <v>0</v>
      </c>
    </row>
    <row r="23" spans="1:17" ht="45.95" customHeight="1" x14ac:dyDescent="0.25">
      <c r="A23" s="9"/>
      <c r="B23" s="10" t="s">
        <v>299</v>
      </c>
      <c r="C23" s="43" t="s">
        <v>13</v>
      </c>
      <c r="D23" s="12" t="s">
        <v>14</v>
      </c>
      <c r="E23" s="7" t="s">
        <v>324</v>
      </c>
      <c r="F23" s="11" t="s">
        <v>23</v>
      </c>
      <c r="G23" s="48">
        <v>1321</v>
      </c>
      <c r="H23" s="39">
        <v>792.6</v>
      </c>
      <c r="I23" s="25">
        <v>8.4499999999999993</v>
      </c>
      <c r="J23" s="26">
        <f t="shared" si="0"/>
        <v>0</v>
      </c>
      <c r="K23" s="27">
        <v>7.93</v>
      </c>
      <c r="L23" s="26">
        <f t="shared" si="1"/>
        <v>0</v>
      </c>
      <c r="M23" s="28">
        <v>7.4</v>
      </c>
      <c r="N23" s="29">
        <f t="shared" si="2"/>
        <v>0</v>
      </c>
      <c r="O23" s="11"/>
      <c r="P23" s="79"/>
      <c r="Q23" s="65">
        <f t="shared" si="6"/>
        <v>0</v>
      </c>
    </row>
    <row r="24" spans="1:17" ht="45.95" customHeight="1" x14ac:dyDescent="0.25">
      <c r="A24" s="9"/>
      <c r="B24" s="6" t="s">
        <v>300</v>
      </c>
      <c r="C24" s="43" t="s">
        <v>15</v>
      </c>
      <c r="D24" s="12" t="s">
        <v>16</v>
      </c>
      <c r="E24" s="7" t="s">
        <v>324</v>
      </c>
      <c r="F24" s="11" t="s">
        <v>7</v>
      </c>
      <c r="G24" s="47">
        <v>855</v>
      </c>
      <c r="H24" s="40">
        <v>513</v>
      </c>
      <c r="I24" s="25">
        <v>5.47</v>
      </c>
      <c r="J24" s="26">
        <f t="shared" ref="J24:J25" si="10">I24*P24</f>
        <v>0</v>
      </c>
      <c r="K24" s="27">
        <v>5.13</v>
      </c>
      <c r="L24" s="26">
        <f t="shared" ref="L24:L25" si="11">K24*P24</f>
        <v>0</v>
      </c>
      <c r="M24" s="28">
        <v>4.78</v>
      </c>
      <c r="N24" s="29">
        <f t="shared" ref="N24:N25" si="12">M24*P24</f>
        <v>0</v>
      </c>
      <c r="O24" s="11"/>
      <c r="P24" s="79"/>
      <c r="Q24" s="65">
        <f t="shared" si="6"/>
        <v>0</v>
      </c>
    </row>
    <row r="25" spans="1:17" ht="45.95" customHeight="1" x14ac:dyDescent="0.25">
      <c r="A25" s="9"/>
      <c r="B25" s="13">
        <v>10</v>
      </c>
      <c r="C25" s="43" t="s">
        <v>17</v>
      </c>
      <c r="D25" s="12" t="s">
        <v>18</v>
      </c>
      <c r="E25" s="7" t="s">
        <v>324</v>
      </c>
      <c r="F25" s="11" t="s">
        <v>7</v>
      </c>
      <c r="G25" s="47">
        <v>855</v>
      </c>
      <c r="H25" s="40">
        <v>513</v>
      </c>
      <c r="I25" s="25">
        <v>5.47</v>
      </c>
      <c r="J25" s="26">
        <f t="shared" si="10"/>
        <v>0</v>
      </c>
      <c r="K25" s="27">
        <v>5.13</v>
      </c>
      <c r="L25" s="26">
        <f t="shared" si="11"/>
        <v>0</v>
      </c>
      <c r="M25" s="28">
        <v>4.78</v>
      </c>
      <c r="N25" s="29">
        <f t="shared" si="12"/>
        <v>0</v>
      </c>
      <c r="O25" s="11"/>
      <c r="P25" s="79"/>
      <c r="Q25" s="65">
        <f t="shared" si="6"/>
        <v>0</v>
      </c>
    </row>
    <row r="26" spans="1:17" ht="45.95" customHeight="1" x14ac:dyDescent="0.25">
      <c r="A26" s="9"/>
      <c r="B26" s="10">
        <v>11</v>
      </c>
      <c r="C26" s="43" t="s">
        <v>192</v>
      </c>
      <c r="D26" s="12" t="s">
        <v>80</v>
      </c>
      <c r="E26" s="7" t="s">
        <v>324</v>
      </c>
      <c r="F26" s="11" t="s">
        <v>7</v>
      </c>
      <c r="G26" s="48">
        <v>1045</v>
      </c>
      <c r="H26" s="39">
        <v>627</v>
      </c>
      <c r="I26" s="25">
        <v>6.68</v>
      </c>
      <c r="J26" s="26">
        <f t="shared" si="0"/>
        <v>0</v>
      </c>
      <c r="K26" s="27">
        <v>6.27</v>
      </c>
      <c r="L26" s="26">
        <f t="shared" si="1"/>
        <v>0</v>
      </c>
      <c r="M26" s="28">
        <v>5.85</v>
      </c>
      <c r="N26" s="29">
        <f>M26*P26</f>
        <v>0</v>
      </c>
      <c r="O26" s="11"/>
      <c r="P26" s="79"/>
      <c r="Q26" s="65">
        <f t="shared" si="6"/>
        <v>0</v>
      </c>
    </row>
    <row r="27" spans="1:17" ht="45.95" customHeight="1" x14ac:dyDescent="0.25">
      <c r="A27" s="9"/>
      <c r="B27" s="10">
        <v>12</v>
      </c>
      <c r="C27" s="43" t="s">
        <v>193</v>
      </c>
      <c r="D27" s="12" t="s">
        <v>194</v>
      </c>
      <c r="E27" s="7" t="s">
        <v>324</v>
      </c>
      <c r="F27" s="11" t="s">
        <v>7</v>
      </c>
      <c r="G27" s="48">
        <v>1045</v>
      </c>
      <c r="H27" s="39">
        <v>627</v>
      </c>
      <c r="I27" s="25">
        <v>6.68</v>
      </c>
      <c r="J27" s="26">
        <f t="shared" ref="J27" si="13">I27*P27</f>
        <v>0</v>
      </c>
      <c r="K27" s="27">
        <v>6.27</v>
      </c>
      <c r="L27" s="26">
        <f t="shared" ref="L27" si="14">K27*P27</f>
        <v>0</v>
      </c>
      <c r="M27" s="28">
        <v>5.85</v>
      </c>
      <c r="N27" s="29">
        <f>M27*P27</f>
        <v>0</v>
      </c>
      <c r="O27" s="11"/>
      <c r="P27" s="79"/>
      <c r="Q27" s="65">
        <f t="shared" si="6"/>
        <v>0</v>
      </c>
    </row>
    <row r="28" spans="1:17" ht="45.95" customHeight="1" x14ac:dyDescent="0.25">
      <c r="A28" s="9"/>
      <c r="B28" s="13">
        <v>13</v>
      </c>
      <c r="C28" s="43" t="s">
        <v>19</v>
      </c>
      <c r="D28" s="12" t="s">
        <v>20</v>
      </c>
      <c r="E28" s="7" t="s">
        <v>324</v>
      </c>
      <c r="F28" s="11" t="s">
        <v>7</v>
      </c>
      <c r="G28" s="47">
        <v>855</v>
      </c>
      <c r="H28" s="40">
        <v>513</v>
      </c>
      <c r="I28" s="25">
        <v>5.47</v>
      </c>
      <c r="J28" s="26">
        <f t="shared" ref="J28" si="15">I28*P28</f>
        <v>0</v>
      </c>
      <c r="K28" s="27">
        <v>5.13</v>
      </c>
      <c r="L28" s="26">
        <f t="shared" ref="L28" si="16">K28*P28</f>
        <v>0</v>
      </c>
      <c r="M28" s="28">
        <v>4.78</v>
      </c>
      <c r="N28" s="29">
        <f t="shared" ref="N28" si="17">M28*P28</f>
        <v>0</v>
      </c>
      <c r="O28" s="11"/>
      <c r="P28" s="79"/>
      <c r="Q28" s="65">
        <f t="shared" si="6"/>
        <v>0</v>
      </c>
    </row>
    <row r="29" spans="1:17" ht="45.95" customHeight="1" x14ac:dyDescent="0.25">
      <c r="A29" s="9"/>
      <c r="B29" s="13">
        <v>14</v>
      </c>
      <c r="C29" s="43" t="s">
        <v>21</v>
      </c>
      <c r="D29" s="12" t="s">
        <v>22</v>
      </c>
      <c r="E29" s="7" t="s">
        <v>324</v>
      </c>
      <c r="F29" s="11" t="s">
        <v>7</v>
      </c>
      <c r="G29" s="48">
        <v>1444</v>
      </c>
      <c r="H29" s="39">
        <v>866.4</v>
      </c>
      <c r="I29" s="25">
        <v>9.24</v>
      </c>
      <c r="J29" s="26">
        <f t="shared" si="0"/>
        <v>0</v>
      </c>
      <c r="K29" s="27">
        <v>8.67</v>
      </c>
      <c r="L29" s="26">
        <f t="shared" si="1"/>
        <v>0</v>
      </c>
      <c r="M29" s="28">
        <v>8.09</v>
      </c>
      <c r="N29" s="29">
        <f t="shared" si="2"/>
        <v>0</v>
      </c>
      <c r="O29" s="11"/>
      <c r="P29" s="79"/>
      <c r="Q29" s="65">
        <f t="shared" si="6"/>
        <v>0</v>
      </c>
    </row>
    <row r="30" spans="1:17" ht="45.95" customHeight="1" x14ac:dyDescent="0.25">
      <c r="A30" s="9"/>
      <c r="B30" s="13">
        <v>15</v>
      </c>
      <c r="C30" s="43" t="s">
        <v>24</v>
      </c>
      <c r="D30" s="12" t="s">
        <v>25</v>
      </c>
      <c r="E30" s="7" t="s">
        <v>324</v>
      </c>
      <c r="F30" s="11" t="s">
        <v>7</v>
      </c>
      <c r="G30" s="75">
        <v>1444</v>
      </c>
      <c r="H30" s="40">
        <v>513</v>
      </c>
      <c r="I30" s="25">
        <v>5.47</v>
      </c>
      <c r="J30" s="26">
        <f t="shared" ref="J30:J31" si="18">I30*P30</f>
        <v>0</v>
      </c>
      <c r="K30" s="27">
        <v>5.13</v>
      </c>
      <c r="L30" s="26">
        <f t="shared" ref="L30:L31" si="19">K30*P30</f>
        <v>0</v>
      </c>
      <c r="M30" s="28">
        <v>4.78</v>
      </c>
      <c r="N30" s="29">
        <f t="shared" ref="N30:N31" si="20">M30*P30</f>
        <v>0</v>
      </c>
      <c r="O30" s="11"/>
      <c r="P30" s="79"/>
      <c r="Q30" s="65">
        <f t="shared" si="6"/>
        <v>0</v>
      </c>
    </row>
    <row r="31" spans="1:17" ht="45.95" customHeight="1" x14ac:dyDescent="0.25">
      <c r="A31" s="9"/>
      <c r="B31" s="13">
        <v>16</v>
      </c>
      <c r="C31" s="43" t="s">
        <v>26</v>
      </c>
      <c r="D31" s="12" t="s">
        <v>27</v>
      </c>
      <c r="E31" s="7" t="s">
        <v>324</v>
      </c>
      <c r="F31" s="11" t="s">
        <v>7</v>
      </c>
      <c r="G31" s="47">
        <v>855</v>
      </c>
      <c r="H31" s="40">
        <v>513</v>
      </c>
      <c r="I31" s="25">
        <v>5.47</v>
      </c>
      <c r="J31" s="26">
        <f t="shared" si="18"/>
        <v>0</v>
      </c>
      <c r="K31" s="27">
        <v>5.13</v>
      </c>
      <c r="L31" s="26">
        <f t="shared" si="19"/>
        <v>0</v>
      </c>
      <c r="M31" s="28">
        <v>4.78</v>
      </c>
      <c r="N31" s="29">
        <f t="shared" si="20"/>
        <v>0</v>
      </c>
      <c r="O31" s="43"/>
      <c r="P31" s="79"/>
      <c r="Q31" s="65">
        <f t="shared" si="6"/>
        <v>0</v>
      </c>
    </row>
    <row r="32" spans="1:17" ht="45.95" customHeight="1" x14ac:dyDescent="0.25">
      <c r="A32" s="9"/>
      <c r="B32" s="10">
        <v>17</v>
      </c>
      <c r="C32" s="43" t="s">
        <v>195</v>
      </c>
      <c r="D32" s="12" t="s">
        <v>85</v>
      </c>
      <c r="E32" s="7" t="s">
        <v>324</v>
      </c>
      <c r="F32" s="11" t="s">
        <v>7</v>
      </c>
      <c r="G32" s="48">
        <v>798</v>
      </c>
      <c r="H32" s="39">
        <v>478.8</v>
      </c>
      <c r="I32" s="25">
        <v>5.1100000000000003</v>
      </c>
      <c r="J32" s="26">
        <f t="shared" si="0"/>
        <v>0</v>
      </c>
      <c r="K32" s="27">
        <v>4.79</v>
      </c>
      <c r="L32" s="26">
        <f t="shared" si="1"/>
        <v>0</v>
      </c>
      <c r="M32" s="28">
        <v>4.47</v>
      </c>
      <c r="N32" s="29">
        <f>M32*P32</f>
        <v>0</v>
      </c>
      <c r="O32" s="11"/>
      <c r="P32" s="79"/>
      <c r="Q32" s="65">
        <f t="shared" si="6"/>
        <v>0</v>
      </c>
    </row>
    <row r="33" spans="1:18" ht="45.95" customHeight="1" x14ac:dyDescent="0.25">
      <c r="A33" s="9"/>
      <c r="B33" s="13">
        <v>18</v>
      </c>
      <c r="C33" s="43" t="s">
        <v>28</v>
      </c>
      <c r="D33" s="12" t="s">
        <v>29</v>
      </c>
      <c r="E33" s="7" t="s">
        <v>324</v>
      </c>
      <c r="F33" s="11" t="s">
        <v>7</v>
      </c>
      <c r="G33" s="47">
        <v>855</v>
      </c>
      <c r="H33" s="40">
        <v>513</v>
      </c>
      <c r="I33" s="25">
        <v>5.47</v>
      </c>
      <c r="J33" s="26">
        <f t="shared" ref="J33" si="21">I33*P33</f>
        <v>0</v>
      </c>
      <c r="K33" s="27">
        <v>5.13</v>
      </c>
      <c r="L33" s="26">
        <f t="shared" ref="L33" si="22">K33*P33</f>
        <v>0</v>
      </c>
      <c r="M33" s="28">
        <v>4.78</v>
      </c>
      <c r="N33" s="29">
        <f t="shared" ref="N33" si="23">M33*P33</f>
        <v>0</v>
      </c>
      <c r="O33" s="11"/>
      <c r="P33" s="79"/>
      <c r="Q33" s="65">
        <f t="shared" si="6"/>
        <v>0</v>
      </c>
    </row>
    <row r="34" spans="1:18" ht="45.95" customHeight="1" x14ac:dyDescent="0.25">
      <c r="A34" s="9"/>
      <c r="B34" s="13">
        <v>19</v>
      </c>
      <c r="C34" s="43" t="s">
        <v>30</v>
      </c>
      <c r="D34" s="12" t="s">
        <v>31</v>
      </c>
      <c r="E34" s="7" t="s">
        <v>324</v>
      </c>
      <c r="F34" s="11" t="s">
        <v>7</v>
      </c>
      <c r="G34" s="48">
        <v>931</v>
      </c>
      <c r="H34" s="39">
        <v>558.6</v>
      </c>
      <c r="I34" s="25">
        <v>5.96</v>
      </c>
      <c r="J34" s="26">
        <f t="shared" si="0"/>
        <v>0</v>
      </c>
      <c r="K34" s="27">
        <v>5.59</v>
      </c>
      <c r="L34" s="26">
        <f t="shared" si="1"/>
        <v>0</v>
      </c>
      <c r="M34" s="28">
        <v>5.21</v>
      </c>
      <c r="N34" s="29">
        <f t="shared" ref="N34" si="24">M34*P34</f>
        <v>0</v>
      </c>
      <c r="O34" s="11"/>
      <c r="P34" s="79"/>
      <c r="Q34" s="65">
        <f t="shared" si="6"/>
        <v>0</v>
      </c>
    </row>
    <row r="35" spans="1:18" ht="45.95" customHeight="1" x14ac:dyDescent="0.25">
      <c r="A35" s="9"/>
      <c r="B35" s="10">
        <v>20</v>
      </c>
      <c r="C35" s="43" t="s">
        <v>288</v>
      </c>
      <c r="D35" s="12" t="s">
        <v>196</v>
      </c>
      <c r="E35" s="7" t="s">
        <v>324</v>
      </c>
      <c r="F35" s="11" t="s">
        <v>7</v>
      </c>
      <c r="G35" s="48">
        <v>998</v>
      </c>
      <c r="H35" s="39">
        <v>598.79999999999995</v>
      </c>
      <c r="I35" s="25">
        <v>6.39</v>
      </c>
      <c r="J35" s="26">
        <f t="shared" si="0"/>
        <v>0</v>
      </c>
      <c r="K35" s="27">
        <v>5.99</v>
      </c>
      <c r="L35" s="26">
        <f t="shared" si="1"/>
        <v>0</v>
      </c>
      <c r="M35" s="28">
        <v>5.59</v>
      </c>
      <c r="N35" s="29">
        <f t="shared" si="2"/>
        <v>0</v>
      </c>
      <c r="O35" s="11"/>
      <c r="P35" s="79"/>
      <c r="Q35" s="65">
        <f t="shared" si="6"/>
        <v>0</v>
      </c>
    </row>
    <row r="36" spans="1:18" ht="45.95" customHeight="1" x14ac:dyDescent="0.25">
      <c r="A36" s="9"/>
      <c r="B36" s="13">
        <v>21</v>
      </c>
      <c r="C36" s="43" t="s">
        <v>33</v>
      </c>
      <c r="D36" s="12" t="s">
        <v>32</v>
      </c>
      <c r="E36" s="7" t="s">
        <v>324</v>
      </c>
      <c r="F36" s="11" t="s">
        <v>7</v>
      </c>
      <c r="G36" s="48">
        <v>1577</v>
      </c>
      <c r="H36" s="39">
        <v>558.6</v>
      </c>
      <c r="I36" s="25">
        <v>5.96</v>
      </c>
      <c r="J36" s="26">
        <f t="shared" si="0"/>
        <v>0</v>
      </c>
      <c r="K36" s="27">
        <v>5.59</v>
      </c>
      <c r="L36" s="26">
        <f t="shared" si="1"/>
        <v>0</v>
      </c>
      <c r="M36" s="28">
        <v>5.21</v>
      </c>
      <c r="N36" s="29">
        <f>M36*P36</f>
        <v>0</v>
      </c>
      <c r="O36" s="11"/>
      <c r="P36" s="79"/>
      <c r="Q36" s="65">
        <f t="shared" si="6"/>
        <v>0</v>
      </c>
    </row>
    <row r="37" spans="1:18" ht="45.95" customHeight="1" x14ac:dyDescent="0.25">
      <c r="A37" s="9"/>
      <c r="B37" s="10">
        <v>22</v>
      </c>
      <c r="C37" s="43" t="s">
        <v>197</v>
      </c>
      <c r="D37" s="12" t="s">
        <v>186</v>
      </c>
      <c r="E37" s="7" t="s">
        <v>324</v>
      </c>
      <c r="F37" s="11" t="s">
        <v>7</v>
      </c>
      <c r="G37" s="48">
        <v>931</v>
      </c>
      <c r="H37" s="39">
        <v>558.6</v>
      </c>
      <c r="I37" s="25">
        <v>5.96</v>
      </c>
      <c r="J37" s="26">
        <f t="shared" si="0"/>
        <v>0</v>
      </c>
      <c r="K37" s="27">
        <v>5.59</v>
      </c>
      <c r="L37" s="26">
        <f t="shared" si="1"/>
        <v>0</v>
      </c>
      <c r="M37" s="28">
        <v>5.21</v>
      </c>
      <c r="N37" s="29">
        <f t="shared" si="2"/>
        <v>0</v>
      </c>
      <c r="O37" s="11" t="s">
        <v>319</v>
      </c>
      <c r="P37" s="79"/>
      <c r="Q37" s="65">
        <f t="shared" si="6"/>
        <v>0</v>
      </c>
    </row>
    <row r="38" spans="1:18" ht="45.95" customHeight="1" x14ac:dyDescent="0.25">
      <c r="A38" s="9"/>
      <c r="B38" s="10">
        <v>23</v>
      </c>
      <c r="C38" s="43" t="s">
        <v>198</v>
      </c>
      <c r="D38" s="12" t="s">
        <v>199</v>
      </c>
      <c r="E38" s="7" t="s">
        <v>324</v>
      </c>
      <c r="F38" s="11" t="s">
        <v>7</v>
      </c>
      <c r="G38" s="48">
        <v>931</v>
      </c>
      <c r="H38" s="39">
        <v>558.6</v>
      </c>
      <c r="I38" s="25">
        <v>5.96</v>
      </c>
      <c r="J38" s="26">
        <f t="shared" si="0"/>
        <v>0</v>
      </c>
      <c r="K38" s="27">
        <v>5.59</v>
      </c>
      <c r="L38" s="26">
        <f t="shared" si="1"/>
        <v>0</v>
      </c>
      <c r="M38" s="28">
        <v>5.21</v>
      </c>
      <c r="N38" s="29">
        <f t="shared" si="2"/>
        <v>0</v>
      </c>
      <c r="O38" s="11"/>
      <c r="P38" s="79"/>
      <c r="Q38" s="65">
        <f t="shared" si="6"/>
        <v>0</v>
      </c>
    </row>
    <row r="39" spans="1:18" ht="45.95" customHeight="1" x14ac:dyDescent="0.25">
      <c r="A39" s="9"/>
      <c r="B39" s="10">
        <v>24</v>
      </c>
      <c r="C39" s="43" t="s">
        <v>200</v>
      </c>
      <c r="D39" s="12" t="s">
        <v>201</v>
      </c>
      <c r="E39" s="7" t="s">
        <v>324</v>
      </c>
      <c r="F39" s="11" t="s">
        <v>7</v>
      </c>
      <c r="G39" s="48">
        <v>1444</v>
      </c>
      <c r="H39" s="39">
        <v>866.4</v>
      </c>
      <c r="I39" s="25">
        <v>9.24</v>
      </c>
      <c r="J39" s="26">
        <f t="shared" si="0"/>
        <v>0</v>
      </c>
      <c r="K39" s="27">
        <v>8.67</v>
      </c>
      <c r="L39" s="31"/>
      <c r="M39" s="28">
        <v>8.09</v>
      </c>
      <c r="N39" s="31"/>
      <c r="O39" s="11"/>
      <c r="P39" s="79"/>
      <c r="Q39" s="65">
        <f t="shared" si="6"/>
        <v>0</v>
      </c>
    </row>
    <row r="40" spans="1:18" ht="45.95" customHeight="1" x14ac:dyDescent="0.25">
      <c r="A40" s="9"/>
      <c r="B40" s="10">
        <v>25</v>
      </c>
      <c r="C40" s="43" t="s">
        <v>202</v>
      </c>
      <c r="D40" s="12"/>
      <c r="E40" s="7" t="s">
        <v>324</v>
      </c>
      <c r="F40" s="11" t="s">
        <v>7</v>
      </c>
      <c r="G40" s="48">
        <v>1321</v>
      </c>
      <c r="H40" s="39">
        <v>792.6</v>
      </c>
      <c r="I40" s="25">
        <v>8.4499999999999993</v>
      </c>
      <c r="J40" s="26">
        <f t="shared" si="0"/>
        <v>0</v>
      </c>
      <c r="K40" s="27">
        <v>7.93</v>
      </c>
      <c r="L40" s="26">
        <f t="shared" si="1"/>
        <v>0</v>
      </c>
      <c r="M40" s="28">
        <v>7.4</v>
      </c>
      <c r="N40" s="29">
        <f t="shared" si="2"/>
        <v>0</v>
      </c>
      <c r="O40" s="11"/>
      <c r="P40" s="79"/>
      <c r="Q40" s="65">
        <f t="shared" si="6"/>
        <v>0</v>
      </c>
    </row>
    <row r="41" spans="1:18" ht="45.95" customHeight="1" x14ac:dyDescent="0.25">
      <c r="A41" s="9"/>
      <c r="B41" s="10">
        <v>26</v>
      </c>
      <c r="C41" s="43" t="s">
        <v>203</v>
      </c>
      <c r="D41" s="12"/>
      <c r="E41" s="7" t="s">
        <v>324</v>
      </c>
      <c r="F41" s="11" t="s">
        <v>7</v>
      </c>
      <c r="G41" s="48">
        <v>931</v>
      </c>
      <c r="H41" s="39">
        <v>558.6</v>
      </c>
      <c r="I41" s="25">
        <v>5.96</v>
      </c>
      <c r="J41" s="26">
        <f t="shared" si="0"/>
        <v>0</v>
      </c>
      <c r="K41" s="27">
        <v>5.59</v>
      </c>
      <c r="L41" s="26">
        <f t="shared" si="1"/>
        <v>0</v>
      </c>
      <c r="M41" s="28">
        <v>5.21</v>
      </c>
      <c r="N41" s="29">
        <f t="shared" si="2"/>
        <v>0</v>
      </c>
      <c r="O41" s="11"/>
      <c r="P41" s="79"/>
      <c r="Q41" s="65">
        <f t="shared" si="6"/>
        <v>0</v>
      </c>
    </row>
    <row r="42" spans="1:18" ht="45.95" customHeight="1" x14ac:dyDescent="0.25">
      <c r="A42" s="9"/>
      <c r="B42" s="13">
        <v>27</v>
      </c>
      <c r="C42" s="43" t="s">
        <v>34</v>
      </c>
      <c r="D42" s="12" t="s">
        <v>35</v>
      </c>
      <c r="E42" s="7" t="s">
        <v>324</v>
      </c>
      <c r="F42" s="11" t="s">
        <v>7</v>
      </c>
      <c r="G42" s="48">
        <v>931</v>
      </c>
      <c r="H42" s="39">
        <v>558.6</v>
      </c>
      <c r="I42" s="25">
        <v>5.96</v>
      </c>
      <c r="J42" s="26">
        <f t="shared" si="0"/>
        <v>0</v>
      </c>
      <c r="K42" s="27">
        <v>5.59</v>
      </c>
      <c r="L42" s="26">
        <f t="shared" si="1"/>
        <v>0</v>
      </c>
      <c r="M42" s="28">
        <v>5.21</v>
      </c>
      <c r="N42" s="29">
        <f t="shared" si="2"/>
        <v>0</v>
      </c>
      <c r="O42" s="11"/>
      <c r="P42" s="79"/>
      <c r="Q42" s="65">
        <f t="shared" si="6"/>
        <v>0</v>
      </c>
    </row>
    <row r="43" spans="1:18" ht="45.95" customHeight="1" x14ac:dyDescent="0.25">
      <c r="A43" s="9"/>
      <c r="B43" s="13">
        <v>28</v>
      </c>
      <c r="C43" s="43" t="s">
        <v>36</v>
      </c>
      <c r="D43" s="12" t="s">
        <v>37</v>
      </c>
      <c r="E43" s="7" t="s">
        <v>324</v>
      </c>
      <c r="F43" s="11" t="s">
        <v>7</v>
      </c>
      <c r="G43" s="47">
        <v>855</v>
      </c>
      <c r="H43" s="40">
        <v>513</v>
      </c>
      <c r="I43" s="25">
        <v>5.47</v>
      </c>
      <c r="J43" s="26">
        <f t="shared" ref="J43:J44" si="25">I43*P43</f>
        <v>0</v>
      </c>
      <c r="K43" s="27">
        <v>5.13</v>
      </c>
      <c r="L43" s="26">
        <f t="shared" ref="L43:L44" si="26">K43*P43</f>
        <v>0</v>
      </c>
      <c r="M43" s="28">
        <v>4.78</v>
      </c>
      <c r="N43" s="29">
        <f t="shared" ref="N43:N44" si="27">M43*P43</f>
        <v>0</v>
      </c>
      <c r="O43" s="11"/>
      <c r="P43" s="79"/>
      <c r="Q43" s="65">
        <f t="shared" si="6"/>
        <v>0</v>
      </c>
    </row>
    <row r="44" spans="1:18" ht="45.95" customHeight="1" x14ac:dyDescent="0.25">
      <c r="A44" s="9"/>
      <c r="B44" s="13">
        <v>29</v>
      </c>
      <c r="C44" s="43" t="s">
        <v>38</v>
      </c>
      <c r="D44" s="12" t="s">
        <v>39</v>
      </c>
      <c r="E44" s="7" t="s">
        <v>324</v>
      </c>
      <c r="F44" s="11" t="s">
        <v>7</v>
      </c>
      <c r="G44" s="75">
        <v>1444</v>
      </c>
      <c r="H44" s="40">
        <v>513</v>
      </c>
      <c r="I44" s="25">
        <v>5.47</v>
      </c>
      <c r="J44" s="26">
        <f t="shared" si="25"/>
        <v>0</v>
      </c>
      <c r="K44" s="27">
        <v>5.13</v>
      </c>
      <c r="L44" s="26">
        <f t="shared" si="26"/>
        <v>0</v>
      </c>
      <c r="M44" s="28">
        <v>4.78</v>
      </c>
      <c r="N44" s="29">
        <f t="shared" si="27"/>
        <v>0</v>
      </c>
      <c r="O44" s="11"/>
      <c r="P44" s="79"/>
      <c r="Q44" s="65">
        <f t="shared" si="6"/>
        <v>0</v>
      </c>
    </row>
    <row r="45" spans="1:18" ht="29.25" customHeight="1" x14ac:dyDescent="0.25">
      <c r="A45" s="37"/>
      <c r="B45" s="38"/>
      <c r="C45" s="38"/>
      <c r="D45" s="52" t="s">
        <v>289</v>
      </c>
      <c r="E45" s="46"/>
      <c r="F45" s="46"/>
      <c r="G45" s="46"/>
      <c r="H45" s="46"/>
      <c r="I45" s="46"/>
      <c r="J45" s="38"/>
      <c r="K45" s="38"/>
      <c r="L45" s="38"/>
      <c r="M45" s="45"/>
      <c r="N45" s="45"/>
      <c r="O45" s="45"/>
      <c r="P45" s="45"/>
      <c r="Q45" s="65">
        <f t="shared" si="6"/>
        <v>0</v>
      </c>
      <c r="R45" s="51"/>
    </row>
    <row r="46" spans="1:18" ht="45.95" customHeight="1" x14ac:dyDescent="0.25">
      <c r="A46" s="9"/>
      <c r="B46" s="14" t="s">
        <v>292</v>
      </c>
      <c r="C46" s="43" t="s">
        <v>284</v>
      </c>
      <c r="D46" s="12" t="s">
        <v>285</v>
      </c>
      <c r="E46" s="12" t="s">
        <v>325</v>
      </c>
      <c r="F46" s="11" t="s">
        <v>7</v>
      </c>
      <c r="G46" s="48">
        <v>589</v>
      </c>
      <c r="H46" s="39">
        <v>353.4</v>
      </c>
      <c r="I46" s="25">
        <v>3.77</v>
      </c>
      <c r="J46" s="26">
        <f t="shared" si="0"/>
        <v>0</v>
      </c>
      <c r="K46" s="27">
        <v>3.54</v>
      </c>
      <c r="L46" s="26">
        <f t="shared" si="1"/>
        <v>0</v>
      </c>
      <c r="M46" s="28">
        <v>3.3</v>
      </c>
      <c r="N46" s="29">
        <f>M46*P46</f>
        <v>0</v>
      </c>
      <c r="O46" s="11"/>
      <c r="P46" s="79"/>
      <c r="Q46" s="65">
        <f t="shared" si="6"/>
        <v>0</v>
      </c>
    </row>
    <row r="47" spans="1:18" ht="45.95" customHeight="1" x14ac:dyDescent="0.25">
      <c r="A47" s="9"/>
      <c r="B47" s="10" t="s">
        <v>293</v>
      </c>
      <c r="C47" s="43" t="s">
        <v>286</v>
      </c>
      <c r="D47" s="12" t="s">
        <v>287</v>
      </c>
      <c r="E47" s="12" t="s">
        <v>325</v>
      </c>
      <c r="F47" s="11" t="s">
        <v>7</v>
      </c>
      <c r="G47" s="76">
        <v>1045</v>
      </c>
      <c r="H47" s="39">
        <v>239.4</v>
      </c>
      <c r="I47" s="25">
        <v>2.56</v>
      </c>
      <c r="J47" s="26">
        <f t="shared" si="0"/>
        <v>0</v>
      </c>
      <c r="K47" s="27">
        <v>2.4</v>
      </c>
      <c r="L47" s="26">
        <f t="shared" si="1"/>
        <v>0</v>
      </c>
      <c r="M47" s="28">
        <v>2.2400000000000002</v>
      </c>
      <c r="N47" s="29">
        <f t="shared" si="2"/>
        <v>0</v>
      </c>
      <c r="O47" s="11"/>
      <c r="P47" s="79"/>
      <c r="Q47" s="65">
        <f t="shared" si="6"/>
        <v>0</v>
      </c>
    </row>
    <row r="48" spans="1:18" ht="45.95" customHeight="1" x14ac:dyDescent="0.25">
      <c r="A48" s="9"/>
      <c r="B48" s="14" t="s">
        <v>294</v>
      </c>
      <c r="C48" s="43" t="s">
        <v>204</v>
      </c>
      <c r="D48" s="12" t="s">
        <v>179</v>
      </c>
      <c r="E48" s="12" t="s">
        <v>325</v>
      </c>
      <c r="F48" s="11" t="s">
        <v>7</v>
      </c>
      <c r="G48" s="48">
        <v>323</v>
      </c>
      <c r="H48" s="39">
        <v>193.8</v>
      </c>
      <c r="I48" s="25">
        <v>2.0699999999999998</v>
      </c>
      <c r="J48" s="26">
        <f t="shared" si="0"/>
        <v>0</v>
      </c>
      <c r="K48" s="27">
        <v>1.94</v>
      </c>
      <c r="L48" s="26">
        <f t="shared" si="1"/>
        <v>0</v>
      </c>
      <c r="M48" s="28">
        <v>1.81</v>
      </c>
      <c r="N48" s="29">
        <f t="shared" si="2"/>
        <v>0</v>
      </c>
      <c r="O48" s="11" t="s">
        <v>319</v>
      </c>
      <c r="P48" s="79"/>
      <c r="Q48" s="65">
        <f t="shared" si="6"/>
        <v>0</v>
      </c>
    </row>
    <row r="49" spans="1:17" ht="45.95" customHeight="1" x14ac:dyDescent="0.25">
      <c r="A49" s="9"/>
      <c r="B49" s="10" t="s">
        <v>295</v>
      </c>
      <c r="C49" s="43" t="s">
        <v>41</v>
      </c>
      <c r="D49" s="12" t="s">
        <v>42</v>
      </c>
      <c r="E49" s="12" t="s">
        <v>325</v>
      </c>
      <c r="F49" s="11" t="s">
        <v>7</v>
      </c>
      <c r="G49" s="48">
        <v>323</v>
      </c>
      <c r="H49" s="39">
        <v>193.8</v>
      </c>
      <c r="I49" s="25">
        <v>2.0699999999999998</v>
      </c>
      <c r="J49" s="26">
        <f t="shared" si="0"/>
        <v>0</v>
      </c>
      <c r="K49" s="27">
        <v>1.94</v>
      </c>
      <c r="L49" s="26">
        <f t="shared" si="1"/>
        <v>0</v>
      </c>
      <c r="M49" s="28">
        <v>1.81</v>
      </c>
      <c r="N49" s="29">
        <f t="shared" si="2"/>
        <v>0</v>
      </c>
      <c r="O49" s="11"/>
      <c r="P49" s="79"/>
      <c r="Q49" s="65">
        <f t="shared" si="6"/>
        <v>0</v>
      </c>
    </row>
    <row r="50" spans="1:17" ht="45.95" customHeight="1" x14ac:dyDescent="0.25">
      <c r="A50" s="9"/>
      <c r="B50" s="14" t="s">
        <v>296</v>
      </c>
      <c r="C50" s="43" t="s">
        <v>43</v>
      </c>
      <c r="D50" s="12" t="s">
        <v>44</v>
      </c>
      <c r="E50" s="12" t="s">
        <v>325</v>
      </c>
      <c r="F50" s="11" t="s">
        <v>7</v>
      </c>
      <c r="G50" s="48">
        <v>323</v>
      </c>
      <c r="H50" s="39">
        <v>193.8</v>
      </c>
      <c r="I50" s="25">
        <v>2.0699999999999998</v>
      </c>
      <c r="J50" s="26">
        <f t="shared" si="0"/>
        <v>0</v>
      </c>
      <c r="K50" s="27">
        <v>1.94</v>
      </c>
      <c r="L50" s="26">
        <f t="shared" si="1"/>
        <v>0</v>
      </c>
      <c r="M50" s="28">
        <v>1.81</v>
      </c>
      <c r="N50" s="29">
        <f t="shared" si="2"/>
        <v>0</v>
      </c>
      <c r="O50" s="11"/>
      <c r="P50" s="79"/>
      <c r="Q50" s="65">
        <f t="shared" si="6"/>
        <v>0</v>
      </c>
    </row>
    <row r="51" spans="1:17" ht="45.95" customHeight="1" x14ac:dyDescent="0.25">
      <c r="A51" s="9"/>
      <c r="B51" s="10" t="s">
        <v>297</v>
      </c>
      <c r="C51" s="43" t="s">
        <v>45</v>
      </c>
      <c r="D51" s="12" t="s">
        <v>46</v>
      </c>
      <c r="E51" s="12" t="s">
        <v>325</v>
      </c>
      <c r="F51" s="11" t="s">
        <v>7</v>
      </c>
      <c r="G51" s="48">
        <v>323</v>
      </c>
      <c r="H51" s="39">
        <v>193.8</v>
      </c>
      <c r="I51" s="25">
        <v>2.0699999999999998</v>
      </c>
      <c r="J51" s="26">
        <f t="shared" si="0"/>
        <v>0</v>
      </c>
      <c r="K51" s="27">
        <v>1.94</v>
      </c>
      <c r="L51" s="26">
        <f t="shared" si="1"/>
        <v>0</v>
      </c>
      <c r="M51" s="28">
        <v>1.81</v>
      </c>
      <c r="N51" s="29">
        <f t="shared" si="2"/>
        <v>0</v>
      </c>
      <c r="O51" s="11"/>
      <c r="P51" s="79"/>
      <c r="Q51" s="65">
        <f t="shared" si="6"/>
        <v>0</v>
      </c>
    </row>
    <row r="52" spans="1:17" ht="45.95" customHeight="1" x14ac:dyDescent="0.25">
      <c r="A52" s="9"/>
      <c r="B52" s="14" t="s">
        <v>298</v>
      </c>
      <c r="C52" s="43" t="s">
        <v>205</v>
      </c>
      <c r="D52" s="12" t="s">
        <v>206</v>
      </c>
      <c r="E52" s="12" t="s">
        <v>325</v>
      </c>
      <c r="F52" s="11" t="s">
        <v>7</v>
      </c>
      <c r="G52" s="48">
        <v>323</v>
      </c>
      <c r="H52" s="39">
        <v>193.8</v>
      </c>
      <c r="I52" s="25">
        <v>2.0699999999999998</v>
      </c>
      <c r="J52" s="26">
        <f t="shared" si="0"/>
        <v>0</v>
      </c>
      <c r="K52" s="27">
        <v>1.94</v>
      </c>
      <c r="L52" s="26">
        <f t="shared" si="1"/>
        <v>0</v>
      </c>
      <c r="M52" s="28">
        <v>1.81</v>
      </c>
      <c r="N52" s="29">
        <f t="shared" si="2"/>
        <v>0</v>
      </c>
      <c r="O52" s="11"/>
      <c r="P52" s="79"/>
      <c r="Q52" s="65">
        <f t="shared" si="6"/>
        <v>0</v>
      </c>
    </row>
    <row r="53" spans="1:17" ht="45.95" customHeight="1" x14ac:dyDescent="0.25">
      <c r="A53" s="9"/>
      <c r="B53" s="10" t="s">
        <v>299</v>
      </c>
      <c r="C53" s="43" t="s">
        <v>207</v>
      </c>
      <c r="D53" s="12" t="s">
        <v>189</v>
      </c>
      <c r="E53" s="12" t="s">
        <v>325</v>
      </c>
      <c r="F53" s="11" t="s">
        <v>7</v>
      </c>
      <c r="G53" s="48">
        <v>323</v>
      </c>
      <c r="H53" s="39">
        <v>193.8</v>
      </c>
      <c r="I53" s="25">
        <v>2.0699999999999998</v>
      </c>
      <c r="J53" s="26">
        <f t="shared" si="0"/>
        <v>0</v>
      </c>
      <c r="K53" s="27">
        <v>1.94</v>
      </c>
      <c r="L53" s="26">
        <f t="shared" si="1"/>
        <v>0</v>
      </c>
      <c r="M53" s="28">
        <v>1.81</v>
      </c>
      <c r="N53" s="29">
        <f t="shared" si="2"/>
        <v>0</v>
      </c>
      <c r="O53" s="11"/>
      <c r="P53" s="79"/>
      <c r="Q53" s="65">
        <f t="shared" si="6"/>
        <v>0</v>
      </c>
    </row>
    <row r="54" spans="1:17" ht="45.95" customHeight="1" x14ac:dyDescent="0.25">
      <c r="A54" s="9">
        <v>1832</v>
      </c>
      <c r="B54" s="14" t="s">
        <v>300</v>
      </c>
      <c r="C54" s="43" t="s">
        <v>47</v>
      </c>
      <c r="D54" s="12" t="s">
        <v>48</v>
      </c>
      <c r="E54" s="12" t="s">
        <v>325</v>
      </c>
      <c r="F54" s="11" t="s">
        <v>7</v>
      </c>
      <c r="G54" s="48">
        <v>371</v>
      </c>
      <c r="H54" s="39">
        <v>222.6</v>
      </c>
      <c r="I54" s="25">
        <v>2.37</v>
      </c>
      <c r="J54" s="26">
        <f t="shared" si="0"/>
        <v>0</v>
      </c>
      <c r="K54" s="27">
        <v>2.23</v>
      </c>
      <c r="L54" s="26">
        <f t="shared" si="1"/>
        <v>0</v>
      </c>
      <c r="M54" s="28">
        <v>2.0819999999999999</v>
      </c>
      <c r="N54" s="29">
        <f t="shared" si="2"/>
        <v>0</v>
      </c>
      <c r="O54" s="11"/>
      <c r="P54" s="79"/>
      <c r="Q54" s="65">
        <f t="shared" si="6"/>
        <v>0</v>
      </c>
    </row>
    <row r="55" spans="1:17" ht="45.95" customHeight="1" x14ac:dyDescent="0.25">
      <c r="A55" s="9"/>
      <c r="B55" s="10">
        <v>10</v>
      </c>
      <c r="C55" s="43" t="s">
        <v>49</v>
      </c>
      <c r="D55" s="12" t="s">
        <v>50</v>
      </c>
      <c r="E55" s="12" t="s">
        <v>325</v>
      </c>
      <c r="F55" s="11" t="s">
        <v>7</v>
      </c>
      <c r="G55" s="48">
        <v>608</v>
      </c>
      <c r="H55" s="39">
        <v>364.8</v>
      </c>
      <c r="I55" s="25">
        <v>3.89</v>
      </c>
      <c r="J55" s="26">
        <f t="shared" si="0"/>
        <v>0</v>
      </c>
      <c r="K55" s="27">
        <v>3.65</v>
      </c>
      <c r="L55" s="26">
        <f t="shared" si="1"/>
        <v>0</v>
      </c>
      <c r="M55" s="28">
        <v>3.4</v>
      </c>
      <c r="N55" s="29">
        <f t="shared" si="2"/>
        <v>0</v>
      </c>
      <c r="O55" s="11"/>
      <c r="P55" s="79"/>
      <c r="Q55" s="65">
        <f t="shared" si="6"/>
        <v>0</v>
      </c>
    </row>
    <row r="56" spans="1:17" ht="45.95" customHeight="1" x14ac:dyDescent="0.25">
      <c r="A56" s="9"/>
      <c r="B56" s="10">
        <v>11</v>
      </c>
      <c r="C56" s="43" t="s">
        <v>208</v>
      </c>
      <c r="D56" s="12" t="s">
        <v>209</v>
      </c>
      <c r="E56" s="12" t="s">
        <v>325</v>
      </c>
      <c r="F56" s="11" t="s">
        <v>7</v>
      </c>
      <c r="G56" s="48">
        <v>608</v>
      </c>
      <c r="H56" s="39">
        <v>364.8</v>
      </c>
      <c r="I56" s="25">
        <v>3.89</v>
      </c>
      <c r="J56" s="26">
        <f t="shared" si="0"/>
        <v>0</v>
      </c>
      <c r="K56" s="27">
        <v>3.65</v>
      </c>
      <c r="L56" s="26">
        <f t="shared" si="1"/>
        <v>0</v>
      </c>
      <c r="M56" s="28">
        <v>3.4</v>
      </c>
      <c r="N56" s="29">
        <f t="shared" si="2"/>
        <v>0</v>
      </c>
      <c r="O56" s="11"/>
      <c r="P56" s="79"/>
      <c r="Q56" s="65">
        <f t="shared" si="6"/>
        <v>0</v>
      </c>
    </row>
    <row r="57" spans="1:17" ht="45.95" customHeight="1" x14ac:dyDescent="0.25">
      <c r="A57" s="9"/>
      <c r="B57" s="10">
        <v>12</v>
      </c>
      <c r="C57" s="43" t="s">
        <v>210</v>
      </c>
      <c r="D57" s="12" t="s">
        <v>11</v>
      </c>
      <c r="E57" s="12" t="s">
        <v>325</v>
      </c>
      <c r="F57" s="11" t="s">
        <v>7</v>
      </c>
      <c r="G57" s="48">
        <v>677</v>
      </c>
      <c r="H57" s="39">
        <v>406.2</v>
      </c>
      <c r="I57" s="25">
        <v>4.34</v>
      </c>
      <c r="J57" s="26">
        <f t="shared" si="0"/>
        <v>0</v>
      </c>
      <c r="K57" s="27">
        <v>4.07</v>
      </c>
      <c r="L57" s="26">
        <f t="shared" si="1"/>
        <v>0</v>
      </c>
      <c r="M57" s="28">
        <v>3.79</v>
      </c>
      <c r="N57" s="29">
        <f t="shared" si="2"/>
        <v>0</v>
      </c>
      <c r="O57" s="11"/>
      <c r="P57" s="79"/>
      <c r="Q57" s="65">
        <f t="shared" si="6"/>
        <v>0</v>
      </c>
    </row>
    <row r="58" spans="1:17" ht="45.95" customHeight="1" x14ac:dyDescent="0.25">
      <c r="A58" s="9"/>
      <c r="B58" s="10">
        <v>13</v>
      </c>
      <c r="C58" s="43" t="s">
        <v>51</v>
      </c>
      <c r="D58" s="12" t="s">
        <v>10</v>
      </c>
      <c r="E58" s="12" t="s">
        <v>325</v>
      </c>
      <c r="F58" s="11" t="s">
        <v>7</v>
      </c>
      <c r="G58" s="48">
        <v>608</v>
      </c>
      <c r="H58" s="39">
        <v>364.8</v>
      </c>
      <c r="I58" s="25">
        <v>3.89</v>
      </c>
      <c r="J58" s="26">
        <f t="shared" si="0"/>
        <v>0</v>
      </c>
      <c r="K58" s="27">
        <v>3.65</v>
      </c>
      <c r="L58" s="26">
        <f t="shared" si="1"/>
        <v>0</v>
      </c>
      <c r="M58" s="28">
        <v>3.4</v>
      </c>
      <c r="N58" s="29">
        <f t="shared" si="2"/>
        <v>0</v>
      </c>
      <c r="O58" s="11"/>
      <c r="P58" s="79"/>
      <c r="Q58" s="65">
        <f t="shared" si="6"/>
        <v>0</v>
      </c>
    </row>
    <row r="59" spans="1:17" ht="45.95" customHeight="1" x14ac:dyDescent="0.25">
      <c r="A59" s="9"/>
      <c r="B59" s="10">
        <v>14</v>
      </c>
      <c r="C59" s="43" t="s">
        <v>54</v>
      </c>
      <c r="D59" s="12" t="s">
        <v>55</v>
      </c>
      <c r="E59" s="12" t="s">
        <v>325</v>
      </c>
      <c r="F59" s="11" t="s">
        <v>7</v>
      </c>
      <c r="G59" s="48">
        <v>656</v>
      </c>
      <c r="H59" s="39">
        <v>393.6</v>
      </c>
      <c r="I59" s="25">
        <v>4.2</v>
      </c>
      <c r="J59" s="26">
        <f t="shared" si="0"/>
        <v>0</v>
      </c>
      <c r="K59" s="27">
        <v>3.94</v>
      </c>
      <c r="L59" s="26">
        <f t="shared" si="1"/>
        <v>0</v>
      </c>
      <c r="M59" s="28">
        <v>3.67</v>
      </c>
      <c r="N59" s="29">
        <f t="shared" si="2"/>
        <v>0</v>
      </c>
      <c r="O59" s="11"/>
      <c r="P59" s="79"/>
      <c r="Q59" s="65">
        <f t="shared" si="6"/>
        <v>0</v>
      </c>
    </row>
    <row r="60" spans="1:17" ht="45.95" customHeight="1" x14ac:dyDescent="0.25">
      <c r="A60" s="9"/>
      <c r="B60" s="10">
        <v>15</v>
      </c>
      <c r="C60" s="43" t="s">
        <v>56</v>
      </c>
      <c r="D60" s="12" t="s">
        <v>57</v>
      </c>
      <c r="E60" s="12" t="s">
        <v>325</v>
      </c>
      <c r="F60" s="11" t="s">
        <v>7</v>
      </c>
      <c r="G60" s="48">
        <v>608</v>
      </c>
      <c r="H60" s="39">
        <v>364.8</v>
      </c>
      <c r="I60" s="25">
        <v>3.89</v>
      </c>
      <c r="J60" s="26">
        <f t="shared" si="0"/>
        <v>0</v>
      </c>
      <c r="K60" s="27">
        <v>3.65</v>
      </c>
      <c r="L60" s="26">
        <f t="shared" si="1"/>
        <v>0</v>
      </c>
      <c r="M60" s="28">
        <v>3.4</v>
      </c>
      <c r="N60" s="29">
        <f t="shared" si="2"/>
        <v>0</v>
      </c>
      <c r="O60" s="11"/>
      <c r="P60" s="79"/>
      <c r="Q60" s="65">
        <f t="shared" si="6"/>
        <v>0</v>
      </c>
    </row>
    <row r="61" spans="1:17" ht="45.95" customHeight="1" x14ac:dyDescent="0.25">
      <c r="A61" s="9"/>
      <c r="B61" s="10">
        <v>16</v>
      </c>
      <c r="C61" s="43" t="s">
        <v>58</v>
      </c>
      <c r="D61" s="12" t="s">
        <v>59</v>
      </c>
      <c r="E61" s="12" t="s">
        <v>325</v>
      </c>
      <c r="F61" s="11" t="s">
        <v>7</v>
      </c>
      <c r="G61" s="76">
        <v>1159</v>
      </c>
      <c r="H61" s="39">
        <v>364.8</v>
      </c>
      <c r="I61" s="25">
        <v>3.89</v>
      </c>
      <c r="J61" s="26">
        <f t="shared" si="0"/>
        <v>0</v>
      </c>
      <c r="K61" s="27">
        <v>3.65</v>
      </c>
      <c r="L61" s="26">
        <f t="shared" si="1"/>
        <v>0</v>
      </c>
      <c r="M61" s="28">
        <v>3.4</v>
      </c>
      <c r="N61" s="29">
        <f t="shared" si="2"/>
        <v>0</v>
      </c>
      <c r="O61" s="11"/>
      <c r="P61" s="79"/>
      <c r="Q61" s="65">
        <f t="shared" si="6"/>
        <v>0</v>
      </c>
    </row>
    <row r="62" spans="1:17" ht="45.95" customHeight="1" x14ac:dyDescent="0.25">
      <c r="A62" s="9"/>
      <c r="B62" s="10">
        <v>17</v>
      </c>
      <c r="C62" s="43" t="s">
        <v>60</v>
      </c>
      <c r="D62" s="12" t="s">
        <v>14</v>
      </c>
      <c r="E62" s="12" t="s">
        <v>325</v>
      </c>
      <c r="F62" s="11" t="s">
        <v>7</v>
      </c>
      <c r="G62" s="48">
        <v>656</v>
      </c>
      <c r="H62" s="39">
        <v>393.6</v>
      </c>
      <c r="I62" s="25">
        <v>4.2</v>
      </c>
      <c r="J62" s="26">
        <f t="shared" ref="J62" si="28">I62*P62</f>
        <v>0</v>
      </c>
      <c r="K62" s="27">
        <v>3.94</v>
      </c>
      <c r="L62" s="26">
        <f t="shared" ref="L62" si="29">K62*P62</f>
        <v>0</v>
      </c>
      <c r="M62" s="28">
        <v>3.67</v>
      </c>
      <c r="N62" s="29">
        <f t="shared" ref="N62" si="30">M62*P62</f>
        <v>0</v>
      </c>
      <c r="O62" s="11"/>
      <c r="P62" s="79"/>
      <c r="Q62" s="65">
        <f t="shared" si="6"/>
        <v>0</v>
      </c>
    </row>
    <row r="63" spans="1:17" ht="45.95" customHeight="1" x14ac:dyDescent="0.25">
      <c r="A63" s="9"/>
      <c r="B63" s="10">
        <v>18</v>
      </c>
      <c r="C63" s="43" t="s">
        <v>211</v>
      </c>
      <c r="D63" s="12" t="s">
        <v>212</v>
      </c>
      <c r="E63" s="12" t="s">
        <v>325</v>
      </c>
      <c r="F63" s="11" t="s">
        <v>7</v>
      </c>
      <c r="G63" s="76">
        <v>1159</v>
      </c>
      <c r="H63" s="39">
        <v>364.8</v>
      </c>
      <c r="I63" s="25">
        <v>3.89</v>
      </c>
      <c r="J63" s="26">
        <f t="shared" si="0"/>
        <v>0</v>
      </c>
      <c r="K63" s="27">
        <v>3.65</v>
      </c>
      <c r="L63" s="26">
        <f t="shared" si="1"/>
        <v>0</v>
      </c>
      <c r="M63" s="28">
        <v>3.4</v>
      </c>
      <c r="N63" s="29">
        <f t="shared" si="2"/>
        <v>0</v>
      </c>
      <c r="O63" s="11"/>
      <c r="P63" s="79"/>
      <c r="Q63" s="65">
        <f t="shared" si="6"/>
        <v>0</v>
      </c>
    </row>
    <row r="64" spans="1:17" ht="45.95" customHeight="1" x14ac:dyDescent="0.25">
      <c r="A64" s="9"/>
      <c r="B64" s="10">
        <v>19</v>
      </c>
      <c r="C64" s="43" t="s">
        <v>62</v>
      </c>
      <c r="D64" s="12" t="s">
        <v>65</v>
      </c>
      <c r="E64" s="12" t="s">
        <v>325</v>
      </c>
      <c r="F64" s="11" t="s">
        <v>7</v>
      </c>
      <c r="G64" s="48">
        <v>1577</v>
      </c>
      <c r="H64" s="39">
        <v>946.2</v>
      </c>
      <c r="I64" s="25">
        <v>10.1</v>
      </c>
      <c r="J64" s="26">
        <f t="shared" si="0"/>
        <v>0</v>
      </c>
      <c r="K64" s="27">
        <v>9.4700000000000006</v>
      </c>
      <c r="L64" s="26">
        <f t="shared" si="1"/>
        <v>0</v>
      </c>
      <c r="M64" s="28">
        <v>8.83</v>
      </c>
      <c r="N64" s="29">
        <f t="shared" si="2"/>
        <v>0</v>
      </c>
      <c r="O64" s="11"/>
      <c r="P64" s="79"/>
      <c r="Q64" s="65">
        <f t="shared" si="6"/>
        <v>0</v>
      </c>
    </row>
    <row r="65" spans="1:17" ht="45.95" customHeight="1" x14ac:dyDescent="0.25">
      <c r="A65" s="9"/>
      <c r="B65" s="10">
        <v>20</v>
      </c>
      <c r="C65" s="43" t="s">
        <v>63</v>
      </c>
      <c r="D65" s="12" t="s">
        <v>66</v>
      </c>
      <c r="E65" s="12" t="s">
        <v>325</v>
      </c>
      <c r="F65" s="11" t="s">
        <v>7</v>
      </c>
      <c r="G65" s="76">
        <v>2582</v>
      </c>
      <c r="H65" s="39">
        <v>946.2</v>
      </c>
      <c r="I65" s="25">
        <v>10.1</v>
      </c>
      <c r="J65" s="26">
        <f t="shared" ref="J65" si="31">I65*P65</f>
        <v>0</v>
      </c>
      <c r="K65" s="27">
        <v>9.4700000000000006</v>
      </c>
      <c r="L65" s="26">
        <f t="shared" ref="L65" si="32">K65*P65</f>
        <v>0</v>
      </c>
      <c r="M65" s="28">
        <v>8.83</v>
      </c>
      <c r="N65" s="29">
        <f t="shared" ref="N65" si="33">M65*P65</f>
        <v>0</v>
      </c>
      <c r="O65" s="11"/>
      <c r="P65" s="79"/>
      <c r="Q65" s="65">
        <f t="shared" si="6"/>
        <v>0</v>
      </c>
    </row>
    <row r="66" spans="1:17" ht="45.95" customHeight="1" x14ac:dyDescent="0.25">
      <c r="A66" s="9"/>
      <c r="B66" s="10">
        <v>21</v>
      </c>
      <c r="C66" s="43" t="s">
        <v>67</v>
      </c>
      <c r="D66" s="12" t="s">
        <v>68</v>
      </c>
      <c r="E66" s="12" t="s">
        <v>325</v>
      </c>
      <c r="F66" s="11" t="s">
        <v>7</v>
      </c>
      <c r="G66" s="48">
        <v>608</v>
      </c>
      <c r="H66" s="39">
        <v>364.8</v>
      </c>
      <c r="I66" s="25">
        <v>3.89</v>
      </c>
      <c r="J66" s="26">
        <f t="shared" si="0"/>
        <v>0</v>
      </c>
      <c r="K66" s="27">
        <v>3.65</v>
      </c>
      <c r="L66" s="26">
        <f t="shared" si="1"/>
        <v>0</v>
      </c>
      <c r="M66" s="28">
        <v>3.4</v>
      </c>
      <c r="N66" s="29">
        <f t="shared" si="2"/>
        <v>0</v>
      </c>
      <c r="O66" s="11"/>
      <c r="P66" s="79"/>
      <c r="Q66" s="65">
        <f t="shared" si="6"/>
        <v>0</v>
      </c>
    </row>
    <row r="67" spans="1:17" ht="45.95" customHeight="1" x14ac:dyDescent="0.25">
      <c r="A67" s="9"/>
      <c r="B67" s="10">
        <v>22</v>
      </c>
      <c r="C67" s="43" t="s">
        <v>69</v>
      </c>
      <c r="D67" s="12" t="s">
        <v>70</v>
      </c>
      <c r="E67" s="12" t="s">
        <v>325</v>
      </c>
      <c r="F67" s="11" t="s">
        <v>7</v>
      </c>
      <c r="G67" s="48">
        <v>1577</v>
      </c>
      <c r="H67" s="39">
        <v>946.2</v>
      </c>
      <c r="I67" s="25">
        <v>10.1</v>
      </c>
      <c r="J67" s="26">
        <f t="shared" ref="J67" si="34">I67*P67</f>
        <v>0</v>
      </c>
      <c r="K67" s="27">
        <v>9.4700000000000006</v>
      </c>
      <c r="L67" s="26">
        <f t="shared" ref="L67" si="35">K67*P67</f>
        <v>0</v>
      </c>
      <c r="M67" s="28">
        <v>8.83</v>
      </c>
      <c r="N67" s="29">
        <f t="shared" ref="N67" si="36">M67*P67</f>
        <v>0</v>
      </c>
      <c r="O67" s="11" t="s">
        <v>319</v>
      </c>
      <c r="P67" s="79"/>
      <c r="Q67" s="65">
        <f t="shared" si="6"/>
        <v>0</v>
      </c>
    </row>
    <row r="68" spans="1:17" ht="45.95" customHeight="1" x14ac:dyDescent="0.25">
      <c r="A68" s="9"/>
      <c r="B68" s="10">
        <v>23</v>
      </c>
      <c r="C68" s="43" t="s">
        <v>213</v>
      </c>
      <c r="D68" s="12" t="s">
        <v>16</v>
      </c>
      <c r="E68" s="12" t="s">
        <v>325</v>
      </c>
      <c r="F68" s="11" t="s">
        <v>7</v>
      </c>
      <c r="G68" s="48">
        <v>384</v>
      </c>
      <c r="H68" s="39">
        <v>230.4</v>
      </c>
      <c r="I68" s="25">
        <v>2.46</v>
      </c>
      <c r="J68" s="26">
        <f t="shared" si="0"/>
        <v>0</v>
      </c>
      <c r="K68" s="27">
        <v>2.31</v>
      </c>
      <c r="L68" s="26">
        <f t="shared" si="1"/>
        <v>0</v>
      </c>
      <c r="M68" s="28">
        <v>2.15</v>
      </c>
      <c r="N68" s="29">
        <f t="shared" si="2"/>
        <v>0</v>
      </c>
      <c r="O68" s="11" t="s">
        <v>319</v>
      </c>
      <c r="P68" s="79"/>
      <c r="Q68" s="65">
        <f t="shared" si="6"/>
        <v>0</v>
      </c>
    </row>
    <row r="69" spans="1:17" ht="45.95" customHeight="1" x14ac:dyDescent="0.25">
      <c r="A69" s="9"/>
      <c r="B69" s="10">
        <v>24</v>
      </c>
      <c r="C69" s="43" t="s">
        <v>75</v>
      </c>
      <c r="D69" s="12" t="s">
        <v>76</v>
      </c>
      <c r="E69" s="12" t="s">
        <v>325</v>
      </c>
      <c r="F69" s="11" t="s">
        <v>7</v>
      </c>
      <c r="G69" s="48">
        <v>384</v>
      </c>
      <c r="H69" s="39">
        <v>230.4</v>
      </c>
      <c r="I69" s="25">
        <v>2.46</v>
      </c>
      <c r="J69" s="26">
        <f t="shared" si="0"/>
        <v>0</v>
      </c>
      <c r="K69" s="27">
        <v>2.31</v>
      </c>
      <c r="L69" s="26">
        <f t="shared" si="1"/>
        <v>0</v>
      </c>
      <c r="M69" s="28">
        <v>2.15</v>
      </c>
      <c r="N69" s="29">
        <f t="shared" si="2"/>
        <v>0</v>
      </c>
      <c r="O69" s="11" t="s">
        <v>319</v>
      </c>
      <c r="P69" s="79"/>
      <c r="Q69" s="65">
        <f t="shared" si="6"/>
        <v>0</v>
      </c>
    </row>
    <row r="70" spans="1:17" ht="45.95" customHeight="1" x14ac:dyDescent="0.25">
      <c r="A70" s="9"/>
      <c r="B70" s="10">
        <v>25</v>
      </c>
      <c r="C70" s="43" t="s">
        <v>77</v>
      </c>
      <c r="D70" s="12" t="s">
        <v>78</v>
      </c>
      <c r="E70" s="12" t="s">
        <v>325</v>
      </c>
      <c r="F70" s="11" t="s">
        <v>7</v>
      </c>
      <c r="G70" s="48">
        <v>323</v>
      </c>
      <c r="H70" s="39">
        <v>193.8</v>
      </c>
      <c r="I70" s="25">
        <v>2.0699999999999998</v>
      </c>
      <c r="J70" s="26">
        <f t="shared" si="0"/>
        <v>0</v>
      </c>
      <c r="K70" s="27">
        <v>1.94</v>
      </c>
      <c r="L70" s="26">
        <f t="shared" si="1"/>
        <v>0</v>
      </c>
      <c r="M70" s="28">
        <v>1.81</v>
      </c>
      <c r="N70" s="29">
        <f>M70*P70</f>
        <v>0</v>
      </c>
      <c r="O70" s="11"/>
      <c r="P70" s="79"/>
      <c r="Q70" s="65">
        <f t="shared" si="6"/>
        <v>0</v>
      </c>
    </row>
    <row r="71" spans="1:17" ht="45.95" customHeight="1" x14ac:dyDescent="0.25">
      <c r="A71" s="9"/>
      <c r="B71" s="10">
        <v>26</v>
      </c>
      <c r="C71" s="43" t="s">
        <v>79</v>
      </c>
      <c r="D71" s="12" t="s">
        <v>80</v>
      </c>
      <c r="E71" s="12" t="s">
        <v>325</v>
      </c>
      <c r="F71" s="11" t="s">
        <v>7</v>
      </c>
      <c r="G71" s="48">
        <v>371</v>
      </c>
      <c r="H71" s="39">
        <v>222.6</v>
      </c>
      <c r="I71" s="25">
        <v>2.37</v>
      </c>
      <c r="J71" s="26">
        <f t="shared" si="0"/>
        <v>0</v>
      </c>
      <c r="K71" s="27">
        <v>2.23</v>
      </c>
      <c r="L71" s="26">
        <f t="shared" si="1"/>
        <v>0</v>
      </c>
      <c r="M71" s="28">
        <v>2.0819999999999999</v>
      </c>
      <c r="N71" s="29">
        <f>M71*P71</f>
        <v>0</v>
      </c>
      <c r="O71" s="11"/>
      <c r="P71" s="79"/>
      <c r="Q71" s="65">
        <f t="shared" si="6"/>
        <v>0</v>
      </c>
    </row>
    <row r="72" spans="1:17" ht="45.95" customHeight="1" x14ac:dyDescent="0.25">
      <c r="A72" s="9"/>
      <c r="B72" s="10">
        <v>27</v>
      </c>
      <c r="C72" s="43" t="s">
        <v>214</v>
      </c>
      <c r="D72" s="12" t="s">
        <v>216</v>
      </c>
      <c r="E72" s="12" t="s">
        <v>325</v>
      </c>
      <c r="F72" s="11" t="s">
        <v>7</v>
      </c>
      <c r="G72" s="48">
        <v>323</v>
      </c>
      <c r="H72" s="39">
        <v>193.8</v>
      </c>
      <c r="I72" s="25">
        <v>2.0699999999999998</v>
      </c>
      <c r="J72" s="26">
        <f t="shared" si="0"/>
        <v>0</v>
      </c>
      <c r="K72" s="27">
        <v>1.94</v>
      </c>
      <c r="L72" s="26">
        <f t="shared" si="1"/>
        <v>0</v>
      </c>
      <c r="M72" s="28">
        <v>1.81</v>
      </c>
      <c r="N72" s="29">
        <f>M72*P72</f>
        <v>0</v>
      </c>
      <c r="O72" s="11"/>
      <c r="P72" s="79"/>
      <c r="Q72" s="65">
        <f t="shared" si="6"/>
        <v>0</v>
      </c>
    </row>
    <row r="73" spans="1:17" ht="45.95" customHeight="1" x14ac:dyDescent="0.25">
      <c r="A73" s="9"/>
      <c r="B73" s="10">
        <v>28</v>
      </c>
      <c r="C73" s="43" t="s">
        <v>215</v>
      </c>
      <c r="D73" s="12" t="s">
        <v>217</v>
      </c>
      <c r="E73" s="12" t="s">
        <v>325</v>
      </c>
      <c r="F73" s="11" t="s">
        <v>7</v>
      </c>
      <c r="G73" s="48">
        <v>418</v>
      </c>
      <c r="H73" s="39">
        <v>250.8</v>
      </c>
      <c r="I73" s="25">
        <v>2.67</v>
      </c>
      <c r="J73" s="26">
        <f t="shared" si="0"/>
        <v>0</v>
      </c>
      <c r="K73" s="27">
        <v>2.5099999999999998</v>
      </c>
      <c r="L73" s="26">
        <f t="shared" si="1"/>
        <v>0</v>
      </c>
      <c r="M73" s="28">
        <v>2.34</v>
      </c>
      <c r="N73" s="29">
        <f t="shared" ref="N73:N78" si="37">M73*P73</f>
        <v>0</v>
      </c>
      <c r="O73" s="11"/>
      <c r="P73" s="79"/>
      <c r="Q73" s="65">
        <f t="shared" si="6"/>
        <v>0</v>
      </c>
    </row>
    <row r="74" spans="1:17" ht="45.95" customHeight="1" x14ac:dyDescent="0.25">
      <c r="A74" s="9"/>
      <c r="B74" s="10">
        <v>29</v>
      </c>
      <c r="C74" s="43" t="s">
        <v>218</v>
      </c>
      <c r="D74" s="12" t="s">
        <v>219</v>
      </c>
      <c r="E74" s="12" t="s">
        <v>325</v>
      </c>
      <c r="F74" s="11" t="s">
        <v>7</v>
      </c>
      <c r="G74" s="48">
        <v>418</v>
      </c>
      <c r="H74" s="39">
        <v>250.8</v>
      </c>
      <c r="I74" s="25">
        <v>2.67</v>
      </c>
      <c r="J74" s="26">
        <f t="shared" si="0"/>
        <v>0</v>
      </c>
      <c r="K74" s="27">
        <v>2.5099999999999998</v>
      </c>
      <c r="L74" s="26">
        <f t="shared" si="1"/>
        <v>0</v>
      </c>
      <c r="M74" s="28">
        <v>2.34</v>
      </c>
      <c r="N74" s="29">
        <f t="shared" si="37"/>
        <v>0</v>
      </c>
      <c r="O74" s="11" t="s">
        <v>319</v>
      </c>
      <c r="P74" s="79"/>
      <c r="Q74" s="65">
        <f t="shared" si="6"/>
        <v>0</v>
      </c>
    </row>
    <row r="75" spans="1:17" ht="45.95" customHeight="1" x14ac:dyDescent="0.25">
      <c r="A75" s="9"/>
      <c r="B75" s="10">
        <v>30</v>
      </c>
      <c r="C75" s="43" t="s">
        <v>220</v>
      </c>
      <c r="D75" s="12" t="s">
        <v>221</v>
      </c>
      <c r="E75" s="12" t="s">
        <v>325</v>
      </c>
      <c r="F75" s="11" t="s">
        <v>7</v>
      </c>
      <c r="G75" s="48">
        <v>608</v>
      </c>
      <c r="H75" s="39">
        <v>364.8</v>
      </c>
      <c r="I75" s="25">
        <v>3.89</v>
      </c>
      <c r="J75" s="26">
        <f t="shared" si="0"/>
        <v>0</v>
      </c>
      <c r="K75" s="27">
        <v>3.65</v>
      </c>
      <c r="L75" s="26">
        <f t="shared" si="1"/>
        <v>0</v>
      </c>
      <c r="M75" s="28">
        <v>3.4</v>
      </c>
      <c r="N75" s="29">
        <f t="shared" si="37"/>
        <v>0</v>
      </c>
      <c r="O75" s="11"/>
      <c r="P75" s="79"/>
      <c r="Q75" s="65">
        <f t="shared" si="6"/>
        <v>0</v>
      </c>
    </row>
    <row r="76" spans="1:17" ht="45.95" customHeight="1" x14ac:dyDescent="0.25">
      <c r="A76" s="9"/>
      <c r="B76" s="10">
        <v>31</v>
      </c>
      <c r="C76" s="43" t="s">
        <v>222</v>
      </c>
      <c r="D76" s="12" t="s">
        <v>223</v>
      </c>
      <c r="E76" s="12" t="s">
        <v>325</v>
      </c>
      <c r="F76" s="11" t="s">
        <v>7</v>
      </c>
      <c r="G76" s="48">
        <v>608</v>
      </c>
      <c r="H76" s="39">
        <v>364.8</v>
      </c>
      <c r="I76" s="25">
        <v>3.89</v>
      </c>
      <c r="J76" s="26">
        <f t="shared" si="0"/>
        <v>0</v>
      </c>
      <c r="K76" s="27">
        <v>3.65</v>
      </c>
      <c r="L76" s="26">
        <f t="shared" si="1"/>
        <v>0</v>
      </c>
      <c r="M76" s="28">
        <v>3.4</v>
      </c>
      <c r="N76" s="29">
        <f t="shared" si="37"/>
        <v>0</v>
      </c>
      <c r="O76" s="11"/>
      <c r="P76" s="79"/>
      <c r="Q76" s="65">
        <f t="shared" si="6"/>
        <v>0</v>
      </c>
    </row>
    <row r="77" spans="1:17" ht="45.95" customHeight="1" x14ac:dyDescent="0.25">
      <c r="A77" s="9"/>
      <c r="B77" s="10">
        <v>32</v>
      </c>
      <c r="C77" s="43" t="s">
        <v>224</v>
      </c>
      <c r="D77" s="12" t="s">
        <v>225</v>
      </c>
      <c r="E77" s="12" t="s">
        <v>325</v>
      </c>
      <c r="F77" s="11" t="s">
        <v>7</v>
      </c>
      <c r="G77" s="48">
        <v>342</v>
      </c>
      <c r="H77" s="39">
        <v>205.2</v>
      </c>
      <c r="I77" s="25">
        <v>2.19</v>
      </c>
      <c r="J77" s="26">
        <f t="shared" si="0"/>
        <v>0</v>
      </c>
      <c r="K77" s="27">
        <v>2.06</v>
      </c>
      <c r="L77" s="26">
        <f t="shared" si="1"/>
        <v>0</v>
      </c>
      <c r="M77" s="28">
        <v>1.92</v>
      </c>
      <c r="N77" s="29">
        <f t="shared" si="37"/>
        <v>0</v>
      </c>
      <c r="O77" s="11"/>
      <c r="P77" s="79"/>
      <c r="Q77" s="65">
        <f t="shared" si="6"/>
        <v>0</v>
      </c>
    </row>
    <row r="78" spans="1:17" ht="45.95" customHeight="1" x14ac:dyDescent="0.25">
      <c r="A78" s="9"/>
      <c r="B78" s="10">
        <v>33</v>
      </c>
      <c r="C78" s="43" t="s">
        <v>226</v>
      </c>
      <c r="D78" s="12" t="s">
        <v>227</v>
      </c>
      <c r="E78" s="12" t="s">
        <v>325</v>
      </c>
      <c r="F78" s="11" t="s">
        <v>7</v>
      </c>
      <c r="G78" s="48">
        <v>342</v>
      </c>
      <c r="H78" s="39">
        <v>205.2</v>
      </c>
      <c r="I78" s="25">
        <v>2.19</v>
      </c>
      <c r="J78" s="26">
        <f t="shared" si="0"/>
        <v>0</v>
      </c>
      <c r="K78" s="27">
        <v>2.06</v>
      </c>
      <c r="L78" s="26">
        <f t="shared" si="1"/>
        <v>0</v>
      </c>
      <c r="M78" s="28">
        <v>1.92</v>
      </c>
      <c r="N78" s="29">
        <f t="shared" si="37"/>
        <v>0</v>
      </c>
      <c r="O78" s="11"/>
      <c r="P78" s="79"/>
      <c r="Q78" s="65">
        <f t="shared" si="6"/>
        <v>0</v>
      </c>
    </row>
    <row r="79" spans="1:17" ht="45.95" customHeight="1" x14ac:dyDescent="0.25">
      <c r="A79" s="9"/>
      <c r="B79" s="10">
        <v>34</v>
      </c>
      <c r="C79" s="43" t="s">
        <v>228</v>
      </c>
      <c r="D79" s="12" t="s">
        <v>20</v>
      </c>
      <c r="E79" s="12" t="s">
        <v>325</v>
      </c>
      <c r="F79" s="11" t="s">
        <v>7</v>
      </c>
      <c r="G79" s="48">
        <v>323</v>
      </c>
      <c r="H79" s="39">
        <v>193.8</v>
      </c>
      <c r="I79" s="25">
        <v>2.0699999999999998</v>
      </c>
      <c r="J79" s="26">
        <f t="shared" si="0"/>
        <v>0</v>
      </c>
      <c r="K79" s="27">
        <v>1.94</v>
      </c>
      <c r="L79" s="26">
        <f t="shared" si="1"/>
        <v>0</v>
      </c>
      <c r="M79" s="28">
        <v>1.81</v>
      </c>
      <c r="N79" s="29">
        <f t="shared" si="2"/>
        <v>0</v>
      </c>
      <c r="O79" s="11" t="s">
        <v>319</v>
      </c>
      <c r="P79" s="79"/>
      <c r="Q79" s="65">
        <f t="shared" si="6"/>
        <v>0</v>
      </c>
    </row>
    <row r="80" spans="1:17" ht="45.95" customHeight="1" x14ac:dyDescent="0.25">
      <c r="A80" s="9"/>
      <c r="B80" s="10">
        <v>35</v>
      </c>
      <c r="C80" s="43" t="s">
        <v>229</v>
      </c>
      <c r="D80" s="12" t="s">
        <v>230</v>
      </c>
      <c r="E80" s="12" t="s">
        <v>325</v>
      </c>
      <c r="F80" s="11" t="s">
        <v>7</v>
      </c>
      <c r="G80" s="48">
        <v>418</v>
      </c>
      <c r="H80" s="39">
        <v>250.8</v>
      </c>
      <c r="I80" s="25">
        <v>2.67</v>
      </c>
      <c r="J80" s="26">
        <f t="shared" ref="J80:J142" si="38">I80*P80</f>
        <v>0</v>
      </c>
      <c r="K80" s="27">
        <v>2.5099999999999998</v>
      </c>
      <c r="L80" s="26">
        <f t="shared" ref="L80:L142" si="39">K80*P80</f>
        <v>0</v>
      </c>
      <c r="M80" s="28">
        <v>2.34</v>
      </c>
      <c r="N80" s="29">
        <f t="shared" si="2"/>
        <v>0</v>
      </c>
      <c r="O80" s="11"/>
      <c r="P80" s="79"/>
      <c r="Q80" s="65">
        <f t="shared" si="6"/>
        <v>0</v>
      </c>
    </row>
    <row r="81" spans="1:17" ht="45.95" customHeight="1" x14ac:dyDescent="0.25">
      <c r="A81" s="9"/>
      <c r="B81" s="10">
        <v>36</v>
      </c>
      <c r="C81" s="43" t="s">
        <v>81</v>
      </c>
      <c r="D81" s="12" t="s">
        <v>82</v>
      </c>
      <c r="E81" s="12" t="s">
        <v>325</v>
      </c>
      <c r="F81" s="11" t="s">
        <v>7</v>
      </c>
      <c r="G81" s="48">
        <v>323</v>
      </c>
      <c r="H81" s="39">
        <v>193.8</v>
      </c>
      <c r="I81" s="25">
        <v>2.0699999999999998</v>
      </c>
      <c r="J81" s="26">
        <f t="shared" si="38"/>
        <v>0</v>
      </c>
      <c r="K81" s="27">
        <v>1.94</v>
      </c>
      <c r="L81" s="26">
        <f t="shared" si="39"/>
        <v>0</v>
      </c>
      <c r="M81" s="28">
        <v>1.81</v>
      </c>
      <c r="N81" s="29">
        <f t="shared" si="2"/>
        <v>0</v>
      </c>
      <c r="O81" s="11" t="s">
        <v>319</v>
      </c>
      <c r="P81" s="79"/>
      <c r="Q81" s="65">
        <f t="shared" ref="Q81:Q144" si="40">P81*0.01</f>
        <v>0</v>
      </c>
    </row>
    <row r="82" spans="1:17" ht="45.95" customHeight="1" x14ac:dyDescent="0.25">
      <c r="A82" s="9"/>
      <c r="B82" s="10">
        <v>37</v>
      </c>
      <c r="C82" s="43" t="s">
        <v>231</v>
      </c>
      <c r="D82" s="12" t="s">
        <v>232</v>
      </c>
      <c r="E82" s="12" t="s">
        <v>325</v>
      </c>
      <c r="F82" s="11" t="s">
        <v>7</v>
      </c>
      <c r="G82" s="48">
        <v>371</v>
      </c>
      <c r="H82" s="39">
        <v>222.6</v>
      </c>
      <c r="I82" s="25">
        <v>2.37</v>
      </c>
      <c r="J82" s="26">
        <f t="shared" si="38"/>
        <v>0</v>
      </c>
      <c r="K82" s="27">
        <v>2.23</v>
      </c>
      <c r="L82" s="26">
        <f t="shared" si="39"/>
        <v>0</v>
      </c>
      <c r="M82" s="28">
        <v>2.0819999999999999</v>
      </c>
      <c r="N82" s="29">
        <f t="shared" si="2"/>
        <v>0</v>
      </c>
      <c r="O82" s="11"/>
      <c r="P82" s="79"/>
      <c r="Q82" s="65">
        <f t="shared" si="40"/>
        <v>0</v>
      </c>
    </row>
    <row r="83" spans="1:17" ht="45.95" customHeight="1" x14ac:dyDescent="0.25">
      <c r="A83" s="9"/>
      <c r="B83" s="10">
        <v>38</v>
      </c>
      <c r="C83" s="43" t="s">
        <v>233</v>
      </c>
      <c r="D83" s="12" t="s">
        <v>234</v>
      </c>
      <c r="E83" s="12" t="s">
        <v>325</v>
      </c>
      <c r="F83" s="11" t="s">
        <v>7</v>
      </c>
      <c r="G83" s="48">
        <v>608</v>
      </c>
      <c r="H83" s="39">
        <v>364.8</v>
      </c>
      <c r="I83" s="25">
        <v>3.89</v>
      </c>
      <c r="J83" s="26">
        <f t="shared" si="38"/>
        <v>0</v>
      </c>
      <c r="K83" s="27">
        <v>3.65</v>
      </c>
      <c r="L83" s="26">
        <f t="shared" si="39"/>
        <v>0</v>
      </c>
      <c r="M83" s="28">
        <v>3.4</v>
      </c>
      <c r="N83" s="29">
        <f>M83*P83</f>
        <v>0</v>
      </c>
      <c r="O83" s="11"/>
      <c r="P83" s="79"/>
      <c r="Q83" s="65">
        <f t="shared" si="40"/>
        <v>0</v>
      </c>
    </row>
    <row r="84" spans="1:17" ht="45.95" customHeight="1" x14ac:dyDescent="0.25">
      <c r="A84" s="9"/>
      <c r="B84" s="10">
        <v>39</v>
      </c>
      <c r="C84" s="43" t="s">
        <v>235</v>
      </c>
      <c r="D84" s="12" t="s">
        <v>236</v>
      </c>
      <c r="E84" s="12" t="s">
        <v>325</v>
      </c>
      <c r="F84" s="11" t="s">
        <v>7</v>
      </c>
      <c r="G84" s="48">
        <v>342</v>
      </c>
      <c r="H84" s="39">
        <v>205.2</v>
      </c>
      <c r="I84" s="25">
        <v>2.19</v>
      </c>
      <c r="J84" s="26">
        <f t="shared" si="38"/>
        <v>0</v>
      </c>
      <c r="K84" s="27">
        <v>2.06</v>
      </c>
      <c r="L84" s="26">
        <f t="shared" si="39"/>
        <v>0</v>
      </c>
      <c r="M84" s="28">
        <v>1.92</v>
      </c>
      <c r="N84" s="29">
        <f t="shared" ref="N84:N142" si="41">M84*P84</f>
        <v>0</v>
      </c>
      <c r="O84" s="11"/>
      <c r="P84" s="79"/>
      <c r="Q84" s="65">
        <f t="shared" si="40"/>
        <v>0</v>
      </c>
    </row>
    <row r="85" spans="1:17" ht="45.95" customHeight="1" x14ac:dyDescent="0.25">
      <c r="A85" s="9"/>
      <c r="B85" s="10">
        <v>40</v>
      </c>
      <c r="C85" s="43" t="s">
        <v>237</v>
      </c>
      <c r="D85" s="12" t="s">
        <v>283</v>
      </c>
      <c r="E85" s="12" t="s">
        <v>325</v>
      </c>
      <c r="F85" s="11" t="s">
        <v>7</v>
      </c>
      <c r="G85" s="48">
        <v>342</v>
      </c>
      <c r="H85" s="39">
        <v>205.2</v>
      </c>
      <c r="I85" s="25">
        <v>2.19</v>
      </c>
      <c r="J85" s="26">
        <f t="shared" si="38"/>
        <v>0</v>
      </c>
      <c r="K85" s="27">
        <v>2.06</v>
      </c>
      <c r="L85" s="26">
        <f t="shared" si="39"/>
        <v>0</v>
      </c>
      <c r="M85" s="28">
        <v>1.92</v>
      </c>
      <c r="N85" s="29">
        <f t="shared" si="41"/>
        <v>0</v>
      </c>
      <c r="O85" s="11" t="s">
        <v>319</v>
      </c>
      <c r="P85" s="79"/>
      <c r="Q85" s="65">
        <f t="shared" si="40"/>
        <v>0</v>
      </c>
    </row>
    <row r="86" spans="1:17" ht="45.95" customHeight="1" x14ac:dyDescent="0.25">
      <c r="A86" s="9"/>
      <c r="B86" s="10">
        <v>41</v>
      </c>
      <c r="C86" s="43" t="s">
        <v>86</v>
      </c>
      <c r="D86" s="12" t="s">
        <v>87</v>
      </c>
      <c r="E86" s="12" t="s">
        <v>325</v>
      </c>
      <c r="F86" s="11" t="s">
        <v>7</v>
      </c>
      <c r="G86" s="48">
        <v>418</v>
      </c>
      <c r="H86" s="39">
        <v>250.8</v>
      </c>
      <c r="I86" s="25">
        <v>2.67</v>
      </c>
      <c r="J86" s="26">
        <f t="shared" si="38"/>
        <v>0</v>
      </c>
      <c r="K86" s="27">
        <v>2.5099999999999998</v>
      </c>
      <c r="L86" s="26">
        <f t="shared" si="39"/>
        <v>0</v>
      </c>
      <c r="M86" s="28">
        <v>2.34</v>
      </c>
      <c r="N86" s="29">
        <f t="shared" si="41"/>
        <v>0</v>
      </c>
      <c r="O86" s="11" t="s">
        <v>319</v>
      </c>
      <c r="P86" s="79"/>
      <c r="Q86" s="65">
        <f t="shared" si="40"/>
        <v>0</v>
      </c>
    </row>
    <row r="87" spans="1:17" ht="45.95" customHeight="1" x14ac:dyDescent="0.25">
      <c r="A87" s="9"/>
      <c r="B87" s="10">
        <v>42</v>
      </c>
      <c r="C87" s="43" t="s">
        <v>238</v>
      </c>
      <c r="D87" s="12" t="s">
        <v>31</v>
      </c>
      <c r="E87" s="12" t="s">
        <v>325</v>
      </c>
      <c r="F87" s="11" t="s">
        <v>7</v>
      </c>
      <c r="G87" s="48">
        <v>371</v>
      </c>
      <c r="H87" s="39">
        <v>222.6</v>
      </c>
      <c r="I87" s="25">
        <v>2.37</v>
      </c>
      <c r="J87" s="26">
        <f t="shared" si="38"/>
        <v>0</v>
      </c>
      <c r="K87" s="27">
        <v>2.23</v>
      </c>
      <c r="L87" s="26">
        <f t="shared" si="39"/>
        <v>0</v>
      </c>
      <c r="M87" s="28">
        <v>2.0819999999999999</v>
      </c>
      <c r="N87" s="29">
        <f t="shared" si="41"/>
        <v>0</v>
      </c>
      <c r="O87" s="11" t="s">
        <v>319</v>
      </c>
      <c r="P87" s="79"/>
      <c r="Q87" s="65">
        <f t="shared" si="40"/>
        <v>0</v>
      </c>
    </row>
    <row r="88" spans="1:17" ht="45.95" customHeight="1" x14ac:dyDescent="0.25">
      <c r="A88" s="9"/>
      <c r="B88" s="10">
        <v>43</v>
      </c>
      <c r="C88" s="43" t="s">
        <v>239</v>
      </c>
      <c r="D88" s="12" t="s">
        <v>196</v>
      </c>
      <c r="E88" s="12" t="s">
        <v>325</v>
      </c>
      <c r="F88" s="11" t="s">
        <v>7</v>
      </c>
      <c r="G88" s="48">
        <v>371</v>
      </c>
      <c r="H88" s="39">
        <v>222.6</v>
      </c>
      <c r="I88" s="25">
        <v>2.37</v>
      </c>
      <c r="J88" s="26">
        <f t="shared" si="38"/>
        <v>0</v>
      </c>
      <c r="K88" s="27">
        <v>2.23</v>
      </c>
      <c r="L88" s="26">
        <f t="shared" si="39"/>
        <v>0</v>
      </c>
      <c r="M88" s="28">
        <v>2.0819999999999999</v>
      </c>
      <c r="N88" s="29">
        <f t="shared" si="41"/>
        <v>0</v>
      </c>
      <c r="O88" s="11"/>
      <c r="P88" s="79"/>
      <c r="Q88" s="65">
        <f t="shared" si="40"/>
        <v>0</v>
      </c>
    </row>
    <row r="89" spans="1:17" ht="45.95" customHeight="1" x14ac:dyDescent="0.25">
      <c r="A89" s="9"/>
      <c r="B89" s="10">
        <v>44</v>
      </c>
      <c r="C89" s="43" t="s">
        <v>240</v>
      </c>
      <c r="D89" s="12" t="s">
        <v>241</v>
      </c>
      <c r="E89" s="12" t="s">
        <v>325</v>
      </c>
      <c r="F89" s="11" t="s">
        <v>7</v>
      </c>
      <c r="G89" s="48">
        <v>384</v>
      </c>
      <c r="H89" s="39">
        <v>230.4</v>
      </c>
      <c r="I89" s="25">
        <v>2.46</v>
      </c>
      <c r="J89" s="26">
        <f t="shared" si="38"/>
        <v>0</v>
      </c>
      <c r="K89" s="27">
        <v>2.31</v>
      </c>
      <c r="L89" s="26">
        <f t="shared" si="39"/>
        <v>0</v>
      </c>
      <c r="M89" s="28">
        <v>2.15</v>
      </c>
      <c r="N89" s="29">
        <f t="shared" si="41"/>
        <v>0</v>
      </c>
      <c r="O89" s="11" t="s">
        <v>319</v>
      </c>
      <c r="P89" s="79"/>
      <c r="Q89" s="65">
        <f t="shared" si="40"/>
        <v>0</v>
      </c>
    </row>
    <row r="90" spans="1:17" ht="45.95" customHeight="1" x14ac:dyDescent="0.25">
      <c r="A90" s="9"/>
      <c r="B90" s="10">
        <v>45</v>
      </c>
      <c r="C90" s="43" t="s">
        <v>242</v>
      </c>
      <c r="D90" s="12" t="s">
        <v>243</v>
      </c>
      <c r="E90" s="12" t="s">
        <v>325</v>
      </c>
      <c r="F90" s="11" t="s">
        <v>7</v>
      </c>
      <c r="G90" s="48">
        <v>371</v>
      </c>
      <c r="H90" s="39">
        <v>222.6</v>
      </c>
      <c r="I90" s="25">
        <v>2.37</v>
      </c>
      <c r="J90" s="26">
        <f t="shared" si="38"/>
        <v>0</v>
      </c>
      <c r="K90" s="27">
        <v>2.23</v>
      </c>
      <c r="L90" s="26">
        <f t="shared" si="39"/>
        <v>0</v>
      </c>
      <c r="M90" s="28">
        <v>2.0819999999999999</v>
      </c>
      <c r="N90" s="29">
        <f t="shared" si="41"/>
        <v>0</v>
      </c>
      <c r="O90" s="11" t="s">
        <v>319</v>
      </c>
      <c r="P90" s="79"/>
      <c r="Q90" s="65">
        <f t="shared" si="40"/>
        <v>0</v>
      </c>
    </row>
    <row r="91" spans="1:17" ht="45.95" customHeight="1" x14ac:dyDescent="0.25">
      <c r="A91" s="9"/>
      <c r="B91" s="10">
        <v>46</v>
      </c>
      <c r="C91" s="43" t="s">
        <v>244</v>
      </c>
      <c r="D91" s="12" t="s">
        <v>245</v>
      </c>
      <c r="E91" s="12" t="s">
        <v>325</v>
      </c>
      <c r="F91" s="11" t="s">
        <v>7</v>
      </c>
      <c r="G91" s="48">
        <v>418</v>
      </c>
      <c r="H91" s="39">
        <v>250.8</v>
      </c>
      <c r="I91" s="25">
        <v>2.67</v>
      </c>
      <c r="J91" s="26">
        <f t="shared" si="38"/>
        <v>0</v>
      </c>
      <c r="K91" s="27">
        <v>2.5099999999999998</v>
      </c>
      <c r="L91" s="26">
        <f t="shared" si="39"/>
        <v>0</v>
      </c>
      <c r="M91" s="28">
        <v>2.34</v>
      </c>
      <c r="N91" s="29">
        <f t="shared" si="41"/>
        <v>0</v>
      </c>
      <c r="O91" s="11"/>
      <c r="P91" s="79"/>
      <c r="Q91" s="65">
        <f t="shared" si="40"/>
        <v>0</v>
      </c>
    </row>
    <row r="92" spans="1:17" ht="45.95" customHeight="1" x14ac:dyDescent="0.25">
      <c r="A92" s="9"/>
      <c r="B92" s="10">
        <v>47</v>
      </c>
      <c r="C92" s="43" t="s">
        <v>246</v>
      </c>
      <c r="D92" s="12" t="s">
        <v>247</v>
      </c>
      <c r="E92" s="12" t="s">
        <v>325</v>
      </c>
      <c r="F92" s="11" t="s">
        <v>7</v>
      </c>
      <c r="G92" s="48">
        <v>1577</v>
      </c>
      <c r="H92" s="39">
        <v>946.2</v>
      </c>
      <c r="I92" s="25">
        <v>10.1</v>
      </c>
      <c r="J92" s="26">
        <f t="shared" si="38"/>
        <v>0</v>
      </c>
      <c r="K92" s="27">
        <v>9.4700000000000006</v>
      </c>
      <c r="L92" s="26">
        <f t="shared" si="39"/>
        <v>0</v>
      </c>
      <c r="M92" s="28">
        <v>8.83</v>
      </c>
      <c r="N92" s="29">
        <f t="shared" si="41"/>
        <v>0</v>
      </c>
      <c r="O92" s="11"/>
      <c r="P92" s="79"/>
      <c r="Q92" s="65">
        <f t="shared" si="40"/>
        <v>0</v>
      </c>
    </row>
    <row r="93" spans="1:17" ht="45.95" customHeight="1" x14ac:dyDescent="0.25">
      <c r="A93" s="9"/>
      <c r="B93" s="10">
        <v>48</v>
      </c>
      <c r="C93" s="43" t="s">
        <v>90</v>
      </c>
      <c r="D93" s="11" t="s">
        <v>91</v>
      </c>
      <c r="E93" s="12" t="s">
        <v>325</v>
      </c>
      <c r="F93" s="11" t="s">
        <v>7</v>
      </c>
      <c r="G93" s="48">
        <v>646</v>
      </c>
      <c r="H93" s="39">
        <v>387.6</v>
      </c>
      <c r="I93" s="25">
        <v>4.13</v>
      </c>
      <c r="J93" s="26">
        <f t="shared" si="38"/>
        <v>0</v>
      </c>
      <c r="K93" s="27">
        <v>3.88</v>
      </c>
      <c r="L93" s="26">
        <f t="shared" si="39"/>
        <v>0</v>
      </c>
      <c r="M93" s="28">
        <v>3.62</v>
      </c>
      <c r="N93" s="29">
        <f>M93*P93</f>
        <v>0</v>
      </c>
      <c r="O93" s="11"/>
      <c r="P93" s="79"/>
      <c r="Q93" s="65">
        <f t="shared" si="40"/>
        <v>0</v>
      </c>
    </row>
    <row r="94" spans="1:17" ht="45.95" customHeight="1" x14ac:dyDescent="0.25">
      <c r="A94" s="9"/>
      <c r="B94" s="10">
        <v>49</v>
      </c>
      <c r="C94" s="43" t="s">
        <v>92</v>
      </c>
      <c r="D94" s="12" t="s">
        <v>93</v>
      </c>
      <c r="E94" s="12" t="s">
        <v>325</v>
      </c>
      <c r="F94" s="11" t="s">
        <v>7</v>
      </c>
      <c r="G94" s="48">
        <v>751</v>
      </c>
      <c r="H94" s="39">
        <v>450.6</v>
      </c>
      <c r="I94" s="25">
        <v>4.8099999999999996</v>
      </c>
      <c r="J94" s="26">
        <f t="shared" si="38"/>
        <v>0</v>
      </c>
      <c r="K94" s="27">
        <v>4.51</v>
      </c>
      <c r="L94" s="26">
        <f t="shared" si="39"/>
        <v>0</v>
      </c>
      <c r="M94" s="28">
        <v>4.21</v>
      </c>
      <c r="N94" s="29">
        <f t="shared" si="41"/>
        <v>0</v>
      </c>
      <c r="O94" s="11"/>
      <c r="P94" s="79"/>
      <c r="Q94" s="65">
        <f t="shared" si="40"/>
        <v>0</v>
      </c>
    </row>
    <row r="95" spans="1:17" ht="45.95" customHeight="1" x14ac:dyDescent="0.25">
      <c r="A95" s="9"/>
      <c r="B95" s="10">
        <v>50</v>
      </c>
      <c r="C95" s="43" t="s">
        <v>96</v>
      </c>
      <c r="D95" s="12" t="s">
        <v>97</v>
      </c>
      <c r="E95" s="12" t="s">
        <v>325</v>
      </c>
      <c r="F95" s="11" t="s">
        <v>7</v>
      </c>
      <c r="G95" s="48">
        <v>323</v>
      </c>
      <c r="H95" s="39">
        <v>193.8</v>
      </c>
      <c r="I95" s="25">
        <v>2.0699999999999998</v>
      </c>
      <c r="J95" s="26">
        <f t="shared" si="38"/>
        <v>0</v>
      </c>
      <c r="K95" s="27">
        <v>1.94</v>
      </c>
      <c r="L95" s="26">
        <f t="shared" si="39"/>
        <v>0</v>
      </c>
      <c r="M95" s="28">
        <v>1.81</v>
      </c>
      <c r="N95" s="29">
        <f t="shared" si="41"/>
        <v>0</v>
      </c>
      <c r="O95" s="11"/>
      <c r="P95" s="79"/>
      <c r="Q95" s="65">
        <f t="shared" si="40"/>
        <v>0</v>
      </c>
    </row>
    <row r="96" spans="1:17" ht="45.95" customHeight="1" x14ac:dyDescent="0.25">
      <c r="A96" s="9"/>
      <c r="B96" s="10">
        <v>51</v>
      </c>
      <c r="C96" s="43" t="s">
        <v>248</v>
      </c>
      <c r="D96" s="12" t="s">
        <v>249</v>
      </c>
      <c r="E96" s="12" t="s">
        <v>325</v>
      </c>
      <c r="F96" s="11" t="s">
        <v>7</v>
      </c>
      <c r="G96" s="48">
        <v>418</v>
      </c>
      <c r="H96" s="39">
        <v>250.8</v>
      </c>
      <c r="I96" s="25">
        <v>2.67</v>
      </c>
      <c r="J96" s="26">
        <f t="shared" si="38"/>
        <v>0</v>
      </c>
      <c r="K96" s="27">
        <v>2.5099999999999998</v>
      </c>
      <c r="L96" s="26">
        <f t="shared" si="39"/>
        <v>0</v>
      </c>
      <c r="M96" s="28">
        <v>2.34</v>
      </c>
      <c r="N96" s="29">
        <f>M96*P96</f>
        <v>0</v>
      </c>
      <c r="O96" s="11"/>
      <c r="P96" s="79"/>
      <c r="Q96" s="65">
        <f t="shared" si="40"/>
        <v>0</v>
      </c>
    </row>
    <row r="97" spans="1:17" ht="45.95" customHeight="1" x14ac:dyDescent="0.25">
      <c r="A97" s="9"/>
      <c r="B97" s="10">
        <v>52</v>
      </c>
      <c r="C97" s="43" t="s">
        <v>250</v>
      </c>
      <c r="D97" s="12" t="s">
        <v>186</v>
      </c>
      <c r="E97" s="12" t="s">
        <v>325</v>
      </c>
      <c r="F97" s="11" t="s">
        <v>7</v>
      </c>
      <c r="G97" s="48">
        <v>418</v>
      </c>
      <c r="H97" s="39">
        <v>250.8</v>
      </c>
      <c r="I97" s="25">
        <v>2.67</v>
      </c>
      <c r="J97" s="26">
        <f t="shared" si="38"/>
        <v>0</v>
      </c>
      <c r="K97" s="27">
        <v>2.5099999999999998</v>
      </c>
      <c r="L97" s="26">
        <f t="shared" si="39"/>
        <v>0</v>
      </c>
      <c r="M97" s="28">
        <v>2.34</v>
      </c>
      <c r="N97" s="29">
        <f>M97*P97</f>
        <v>0</v>
      </c>
      <c r="O97" s="11"/>
      <c r="P97" s="79"/>
      <c r="Q97" s="65">
        <f t="shared" si="40"/>
        <v>0</v>
      </c>
    </row>
    <row r="98" spans="1:17" ht="45.95" customHeight="1" x14ac:dyDescent="0.25">
      <c r="A98" s="9"/>
      <c r="B98" s="10">
        <v>53</v>
      </c>
      <c r="C98" s="43" t="s">
        <v>251</v>
      </c>
      <c r="D98" s="12" t="s">
        <v>252</v>
      </c>
      <c r="E98" s="12" t="s">
        <v>325</v>
      </c>
      <c r="F98" s="11" t="s">
        <v>7</v>
      </c>
      <c r="G98" s="48">
        <v>1444</v>
      </c>
      <c r="H98" s="39">
        <v>866.4</v>
      </c>
      <c r="I98" s="25">
        <v>9.24</v>
      </c>
      <c r="J98" s="26">
        <f t="shared" si="38"/>
        <v>0</v>
      </c>
      <c r="K98" s="27">
        <v>8.67</v>
      </c>
      <c r="L98" s="26">
        <f t="shared" si="39"/>
        <v>0</v>
      </c>
      <c r="M98" s="28">
        <v>8.09</v>
      </c>
      <c r="N98" s="29">
        <f t="shared" ref="N98:N101" si="42">M98*P98</f>
        <v>0</v>
      </c>
      <c r="O98" s="11" t="s">
        <v>319</v>
      </c>
      <c r="P98" s="79"/>
      <c r="Q98" s="65">
        <f t="shared" si="40"/>
        <v>0</v>
      </c>
    </row>
    <row r="99" spans="1:17" ht="45.95" customHeight="1" x14ac:dyDescent="0.25">
      <c r="A99" s="9"/>
      <c r="B99" s="10">
        <v>54</v>
      </c>
      <c r="C99" s="43" t="s">
        <v>253</v>
      </c>
      <c r="D99" s="12" t="s">
        <v>254</v>
      </c>
      <c r="E99" s="12" t="s">
        <v>325</v>
      </c>
      <c r="F99" s="11" t="s">
        <v>7</v>
      </c>
      <c r="G99" s="48">
        <v>722</v>
      </c>
      <c r="H99" s="39">
        <v>433.2</v>
      </c>
      <c r="I99" s="25">
        <v>4.63</v>
      </c>
      <c r="J99" s="26">
        <f t="shared" si="38"/>
        <v>0</v>
      </c>
      <c r="K99" s="27">
        <v>4.34</v>
      </c>
      <c r="L99" s="26">
        <f t="shared" si="39"/>
        <v>0</v>
      </c>
      <c r="M99" s="28">
        <v>4.05</v>
      </c>
      <c r="N99" s="29">
        <f t="shared" si="42"/>
        <v>0</v>
      </c>
      <c r="O99" s="11" t="s">
        <v>319</v>
      </c>
      <c r="P99" s="79"/>
      <c r="Q99" s="65">
        <f t="shared" si="40"/>
        <v>0</v>
      </c>
    </row>
    <row r="100" spans="1:17" ht="45.95" customHeight="1" x14ac:dyDescent="0.25">
      <c r="A100" s="9"/>
      <c r="B100" s="10">
        <v>55</v>
      </c>
      <c r="C100" s="43" t="s">
        <v>98</v>
      </c>
      <c r="D100" s="12" t="s">
        <v>99</v>
      </c>
      <c r="E100" s="12" t="s">
        <v>325</v>
      </c>
      <c r="F100" s="11" t="s">
        <v>7</v>
      </c>
      <c r="G100" s="48">
        <v>722</v>
      </c>
      <c r="H100" s="39">
        <v>433.2</v>
      </c>
      <c r="I100" s="25">
        <v>4.63</v>
      </c>
      <c r="J100" s="26">
        <f t="shared" si="38"/>
        <v>0</v>
      </c>
      <c r="K100" s="27">
        <v>4.34</v>
      </c>
      <c r="L100" s="26">
        <f t="shared" si="39"/>
        <v>0</v>
      </c>
      <c r="M100" s="28">
        <v>4.05</v>
      </c>
      <c r="N100" s="29">
        <f t="shared" si="42"/>
        <v>0</v>
      </c>
      <c r="O100" s="11" t="s">
        <v>319</v>
      </c>
      <c r="P100" s="79"/>
      <c r="Q100" s="65">
        <f t="shared" si="40"/>
        <v>0</v>
      </c>
    </row>
    <row r="101" spans="1:17" ht="45.95" customHeight="1" x14ac:dyDescent="0.25">
      <c r="A101" s="9"/>
      <c r="B101" s="10">
        <v>56</v>
      </c>
      <c r="C101" s="43" t="s">
        <v>100</v>
      </c>
      <c r="D101" s="12" t="s">
        <v>101</v>
      </c>
      <c r="E101" s="12" t="s">
        <v>325</v>
      </c>
      <c r="F101" s="11" t="s">
        <v>7</v>
      </c>
      <c r="G101" s="48">
        <v>722</v>
      </c>
      <c r="H101" s="39">
        <v>433.2</v>
      </c>
      <c r="I101" s="25">
        <v>4.63</v>
      </c>
      <c r="J101" s="26">
        <f t="shared" si="38"/>
        <v>0</v>
      </c>
      <c r="K101" s="27">
        <v>4.34</v>
      </c>
      <c r="L101" s="26">
        <f t="shared" si="39"/>
        <v>0</v>
      </c>
      <c r="M101" s="28">
        <v>4.05</v>
      </c>
      <c r="N101" s="29">
        <f t="shared" si="42"/>
        <v>0</v>
      </c>
      <c r="O101" s="11" t="s">
        <v>319</v>
      </c>
      <c r="P101" s="79"/>
      <c r="Q101" s="65">
        <f t="shared" si="40"/>
        <v>0</v>
      </c>
    </row>
    <row r="102" spans="1:17" ht="45.95" customHeight="1" x14ac:dyDescent="0.25">
      <c r="A102" s="9"/>
      <c r="B102" s="10">
        <v>57</v>
      </c>
      <c r="C102" s="43" t="s">
        <v>102</v>
      </c>
      <c r="D102" s="12" t="s">
        <v>103</v>
      </c>
      <c r="E102" s="12" t="s">
        <v>325</v>
      </c>
      <c r="F102" s="11" t="s">
        <v>7</v>
      </c>
      <c r="G102" s="48">
        <v>775</v>
      </c>
      <c r="H102" s="39">
        <v>465</v>
      </c>
      <c r="I102" s="25">
        <v>4.96</v>
      </c>
      <c r="J102" s="26">
        <f t="shared" si="38"/>
        <v>0</v>
      </c>
      <c r="K102" s="27">
        <v>4.6500000000000004</v>
      </c>
      <c r="L102" s="26">
        <f t="shared" si="39"/>
        <v>0</v>
      </c>
      <c r="M102" s="28">
        <v>4.34</v>
      </c>
      <c r="N102" s="29">
        <f t="shared" si="41"/>
        <v>0</v>
      </c>
      <c r="O102" s="11" t="s">
        <v>319</v>
      </c>
      <c r="P102" s="79"/>
      <c r="Q102" s="65">
        <f t="shared" si="40"/>
        <v>0</v>
      </c>
    </row>
    <row r="103" spans="1:17" ht="45.95" customHeight="1" x14ac:dyDescent="0.25">
      <c r="A103" s="9"/>
      <c r="B103" s="10">
        <v>58</v>
      </c>
      <c r="C103" s="43" t="s">
        <v>104</v>
      </c>
      <c r="D103" s="12" t="s">
        <v>105</v>
      </c>
      <c r="E103" s="12" t="s">
        <v>325</v>
      </c>
      <c r="F103" s="11" t="s">
        <v>7</v>
      </c>
      <c r="G103" s="48">
        <v>1444</v>
      </c>
      <c r="H103" s="39">
        <v>866.4</v>
      </c>
      <c r="I103" s="25">
        <v>9.24</v>
      </c>
      <c r="J103" s="26">
        <f t="shared" si="38"/>
        <v>0</v>
      </c>
      <c r="K103" s="27">
        <v>8.67</v>
      </c>
      <c r="L103" s="26">
        <f t="shared" si="39"/>
        <v>0</v>
      </c>
      <c r="M103" s="28">
        <v>8.09</v>
      </c>
      <c r="N103" s="29">
        <f>M103*P103</f>
        <v>0</v>
      </c>
      <c r="O103" s="11"/>
      <c r="P103" s="79"/>
      <c r="Q103" s="65">
        <f t="shared" si="40"/>
        <v>0</v>
      </c>
    </row>
    <row r="104" spans="1:17" ht="45.95" customHeight="1" x14ac:dyDescent="0.25">
      <c r="A104" s="9"/>
      <c r="B104" s="10">
        <v>59</v>
      </c>
      <c r="C104" s="43" t="s">
        <v>106</v>
      </c>
      <c r="D104" s="12" t="s">
        <v>107</v>
      </c>
      <c r="E104" s="12" t="s">
        <v>325</v>
      </c>
      <c r="F104" s="11" t="s">
        <v>7</v>
      </c>
      <c r="G104" s="48">
        <v>1444</v>
      </c>
      <c r="H104" s="39">
        <v>866.4</v>
      </c>
      <c r="I104" s="25">
        <v>9.24</v>
      </c>
      <c r="J104" s="26">
        <f t="shared" si="38"/>
        <v>0</v>
      </c>
      <c r="K104" s="27">
        <v>8.67</v>
      </c>
      <c r="L104" s="26">
        <f t="shared" si="39"/>
        <v>0</v>
      </c>
      <c r="M104" s="28">
        <v>8.09</v>
      </c>
      <c r="N104" s="29">
        <f>M104*P104</f>
        <v>0</v>
      </c>
      <c r="O104" s="11"/>
      <c r="P104" s="79"/>
      <c r="Q104" s="65">
        <f t="shared" si="40"/>
        <v>0</v>
      </c>
    </row>
    <row r="105" spans="1:17" ht="45.95" customHeight="1" x14ac:dyDescent="0.25">
      <c r="A105" s="9"/>
      <c r="B105" s="10">
        <v>60</v>
      </c>
      <c r="C105" s="43" t="s">
        <v>255</v>
      </c>
      <c r="D105" s="12" t="s">
        <v>256</v>
      </c>
      <c r="E105" s="12" t="s">
        <v>325</v>
      </c>
      <c r="F105" s="11" t="s">
        <v>7</v>
      </c>
      <c r="G105" s="48">
        <v>1444</v>
      </c>
      <c r="H105" s="39">
        <v>866.4</v>
      </c>
      <c r="I105" s="25">
        <v>9.24</v>
      </c>
      <c r="J105" s="26">
        <f t="shared" si="38"/>
        <v>0</v>
      </c>
      <c r="K105" s="27">
        <v>8.67</v>
      </c>
      <c r="L105" s="26">
        <f t="shared" si="39"/>
        <v>0</v>
      </c>
      <c r="M105" s="28">
        <v>8.09</v>
      </c>
      <c r="N105" s="29">
        <f t="shared" ref="N105" si="43">M105*P105</f>
        <v>0</v>
      </c>
      <c r="O105" s="11"/>
      <c r="P105" s="79"/>
      <c r="Q105" s="65">
        <f t="shared" si="40"/>
        <v>0</v>
      </c>
    </row>
    <row r="106" spans="1:17" ht="45.95" customHeight="1" x14ac:dyDescent="0.25">
      <c r="A106" s="9"/>
      <c r="B106" s="10">
        <v>61</v>
      </c>
      <c r="C106" s="43" t="s">
        <v>257</v>
      </c>
      <c r="D106" s="12" t="s">
        <v>258</v>
      </c>
      <c r="E106" s="12" t="s">
        <v>325</v>
      </c>
      <c r="F106" s="11" t="s">
        <v>7</v>
      </c>
      <c r="G106" s="48">
        <v>1444</v>
      </c>
      <c r="H106" s="39">
        <v>866.4</v>
      </c>
      <c r="I106" s="25">
        <v>9.24</v>
      </c>
      <c r="J106" s="26">
        <f t="shared" si="38"/>
        <v>0</v>
      </c>
      <c r="K106" s="27">
        <v>8.67</v>
      </c>
      <c r="L106" s="26">
        <f t="shared" si="39"/>
        <v>0</v>
      </c>
      <c r="M106" s="28">
        <v>8.09</v>
      </c>
      <c r="N106" s="29">
        <f>M106*P106</f>
        <v>0</v>
      </c>
      <c r="O106" s="11"/>
      <c r="P106" s="79"/>
      <c r="Q106" s="65">
        <f t="shared" si="40"/>
        <v>0</v>
      </c>
    </row>
    <row r="107" spans="1:17" ht="45.95" customHeight="1" x14ac:dyDescent="0.25">
      <c r="A107" s="9"/>
      <c r="B107" s="10">
        <v>62</v>
      </c>
      <c r="C107" s="43" t="s">
        <v>259</v>
      </c>
      <c r="D107" s="12" t="s">
        <v>260</v>
      </c>
      <c r="E107" s="12" t="s">
        <v>325</v>
      </c>
      <c r="F107" s="11" t="s">
        <v>7</v>
      </c>
      <c r="G107" s="48">
        <v>1273</v>
      </c>
      <c r="H107" s="39">
        <v>763.8</v>
      </c>
      <c r="I107" s="25">
        <v>8.1199999999999992</v>
      </c>
      <c r="J107" s="26">
        <f t="shared" si="38"/>
        <v>0</v>
      </c>
      <c r="K107" s="27">
        <v>7.64</v>
      </c>
      <c r="L107" s="26">
        <f t="shared" si="39"/>
        <v>0</v>
      </c>
      <c r="M107" s="28">
        <v>7.13</v>
      </c>
      <c r="N107" s="29">
        <f>M107*P107</f>
        <v>0</v>
      </c>
      <c r="O107" s="11"/>
      <c r="P107" s="79"/>
      <c r="Q107" s="65">
        <f t="shared" si="40"/>
        <v>0</v>
      </c>
    </row>
    <row r="108" spans="1:17" ht="45.95" customHeight="1" x14ac:dyDescent="0.25">
      <c r="A108" s="9"/>
      <c r="B108" s="10">
        <v>63</v>
      </c>
      <c r="C108" s="43" t="s">
        <v>261</v>
      </c>
      <c r="D108" s="12" t="s">
        <v>262</v>
      </c>
      <c r="E108" s="12" t="s">
        <v>325</v>
      </c>
      <c r="F108" s="11" t="s">
        <v>7</v>
      </c>
      <c r="G108" s="48">
        <v>466</v>
      </c>
      <c r="H108" s="39">
        <v>279.60000000000002</v>
      </c>
      <c r="I108" s="25">
        <v>2.98</v>
      </c>
      <c r="J108" s="26">
        <f t="shared" si="38"/>
        <v>0</v>
      </c>
      <c r="K108" s="27">
        <v>2.8</v>
      </c>
      <c r="L108" s="26">
        <f t="shared" si="39"/>
        <v>0</v>
      </c>
      <c r="M108" s="28">
        <v>2.61</v>
      </c>
      <c r="N108" s="29">
        <f t="shared" ref="N108" si="44">M108*P108</f>
        <v>0</v>
      </c>
      <c r="O108" s="11"/>
      <c r="P108" s="79"/>
      <c r="Q108" s="65">
        <f t="shared" si="40"/>
        <v>0</v>
      </c>
    </row>
    <row r="109" spans="1:17" ht="45.95" customHeight="1" x14ac:dyDescent="0.25">
      <c r="A109" s="9"/>
      <c r="B109" s="10">
        <v>64</v>
      </c>
      <c r="C109" s="43" t="s">
        <v>120</v>
      </c>
      <c r="D109" s="12" t="s">
        <v>121</v>
      </c>
      <c r="E109" s="12" t="s">
        <v>325</v>
      </c>
      <c r="F109" s="11" t="s">
        <v>7</v>
      </c>
      <c r="G109" s="48">
        <v>342</v>
      </c>
      <c r="H109" s="39">
        <v>205.2</v>
      </c>
      <c r="I109" s="25">
        <v>2.19</v>
      </c>
      <c r="J109" s="26">
        <f t="shared" si="38"/>
        <v>0</v>
      </c>
      <c r="K109" s="27">
        <v>2.06</v>
      </c>
      <c r="L109" s="26">
        <f t="shared" si="39"/>
        <v>0</v>
      </c>
      <c r="M109" s="28">
        <v>1.92</v>
      </c>
      <c r="N109" s="29">
        <f>M109*P109</f>
        <v>0</v>
      </c>
      <c r="O109" s="11"/>
      <c r="P109" s="79"/>
      <c r="Q109" s="65">
        <f t="shared" si="40"/>
        <v>0</v>
      </c>
    </row>
    <row r="110" spans="1:17" ht="45.95" customHeight="1" x14ac:dyDescent="0.25">
      <c r="A110" s="9"/>
      <c r="B110" s="10">
        <v>65</v>
      </c>
      <c r="C110" s="43" t="s">
        <v>263</v>
      </c>
      <c r="D110" s="12" t="s">
        <v>264</v>
      </c>
      <c r="E110" s="12" t="s">
        <v>325</v>
      </c>
      <c r="F110" s="11" t="s">
        <v>7</v>
      </c>
      <c r="G110" s="48">
        <v>418</v>
      </c>
      <c r="H110" s="39">
        <v>250.8</v>
      </c>
      <c r="I110" s="25">
        <v>2.67</v>
      </c>
      <c r="J110" s="26">
        <f t="shared" si="38"/>
        <v>0</v>
      </c>
      <c r="K110" s="27">
        <v>2.5099999999999998</v>
      </c>
      <c r="L110" s="26">
        <f t="shared" si="39"/>
        <v>0</v>
      </c>
      <c r="M110" s="28">
        <v>2.34</v>
      </c>
      <c r="N110" s="29">
        <f t="shared" si="41"/>
        <v>0</v>
      </c>
      <c r="O110" s="11" t="s">
        <v>319</v>
      </c>
      <c r="P110" s="79"/>
      <c r="Q110" s="65">
        <f t="shared" si="40"/>
        <v>0</v>
      </c>
    </row>
    <row r="111" spans="1:17" ht="45.95" customHeight="1" x14ac:dyDescent="0.25">
      <c r="A111" s="9"/>
      <c r="B111" s="10">
        <v>66</v>
      </c>
      <c r="C111" s="43" t="s">
        <v>122</v>
      </c>
      <c r="D111" s="12" t="s">
        <v>123</v>
      </c>
      <c r="E111" s="12" t="s">
        <v>325</v>
      </c>
      <c r="F111" s="11" t="s">
        <v>7</v>
      </c>
      <c r="G111" s="48">
        <v>323</v>
      </c>
      <c r="H111" s="39">
        <v>193.8</v>
      </c>
      <c r="I111" s="25">
        <v>2.0699999999999998</v>
      </c>
      <c r="J111" s="26">
        <f t="shared" si="38"/>
        <v>0</v>
      </c>
      <c r="K111" s="27">
        <v>1.94</v>
      </c>
      <c r="L111" s="26">
        <f t="shared" si="39"/>
        <v>0</v>
      </c>
      <c r="M111" s="28">
        <v>1.81</v>
      </c>
      <c r="N111" s="29">
        <f>M111*P111</f>
        <v>0</v>
      </c>
      <c r="O111" s="11" t="s">
        <v>319</v>
      </c>
      <c r="P111" s="79"/>
      <c r="Q111" s="65">
        <f t="shared" si="40"/>
        <v>0</v>
      </c>
    </row>
    <row r="112" spans="1:17" ht="45.95" customHeight="1" x14ac:dyDescent="0.25">
      <c r="A112" s="9"/>
      <c r="B112" s="10">
        <v>67</v>
      </c>
      <c r="C112" s="43" t="s">
        <v>131</v>
      </c>
      <c r="D112" s="12" t="s">
        <v>132</v>
      </c>
      <c r="E112" s="12" t="s">
        <v>325</v>
      </c>
      <c r="F112" s="11" t="s">
        <v>7</v>
      </c>
      <c r="G112" s="48">
        <v>323</v>
      </c>
      <c r="H112" s="39">
        <v>193.8</v>
      </c>
      <c r="I112" s="25">
        <v>2.0699999999999998</v>
      </c>
      <c r="J112" s="26">
        <f t="shared" si="38"/>
        <v>0</v>
      </c>
      <c r="K112" s="27">
        <v>1.94</v>
      </c>
      <c r="L112" s="26">
        <f t="shared" si="39"/>
        <v>0</v>
      </c>
      <c r="M112" s="28">
        <v>1.81</v>
      </c>
      <c r="N112" s="29">
        <f t="shared" si="41"/>
        <v>0</v>
      </c>
      <c r="O112" s="11"/>
      <c r="P112" s="79"/>
      <c r="Q112" s="65">
        <f t="shared" si="40"/>
        <v>0</v>
      </c>
    </row>
    <row r="113" spans="1:17" ht="45.95" customHeight="1" x14ac:dyDescent="0.25">
      <c r="A113" s="9"/>
      <c r="B113" s="10">
        <v>68</v>
      </c>
      <c r="C113" s="43" t="s">
        <v>265</v>
      </c>
      <c r="D113" s="12" t="s">
        <v>266</v>
      </c>
      <c r="E113" s="12" t="s">
        <v>325</v>
      </c>
      <c r="F113" s="11" t="s">
        <v>7</v>
      </c>
      <c r="G113" s="48">
        <v>418</v>
      </c>
      <c r="H113" s="39">
        <v>250.8</v>
      </c>
      <c r="I113" s="25">
        <v>2.67</v>
      </c>
      <c r="J113" s="26">
        <f t="shared" si="38"/>
        <v>0</v>
      </c>
      <c r="K113" s="27">
        <v>2.5099999999999998</v>
      </c>
      <c r="L113" s="26">
        <f t="shared" si="39"/>
        <v>0</v>
      </c>
      <c r="M113" s="28">
        <v>2.34</v>
      </c>
      <c r="N113" s="29">
        <f t="shared" si="41"/>
        <v>0</v>
      </c>
      <c r="O113" s="11"/>
      <c r="P113" s="79"/>
      <c r="Q113" s="65">
        <f t="shared" si="40"/>
        <v>0</v>
      </c>
    </row>
    <row r="114" spans="1:17" ht="45.95" customHeight="1" x14ac:dyDescent="0.25">
      <c r="A114" s="9"/>
      <c r="B114" s="10">
        <v>69</v>
      </c>
      <c r="C114" s="43" t="s">
        <v>267</v>
      </c>
      <c r="D114" s="12" t="s">
        <v>268</v>
      </c>
      <c r="E114" s="12" t="s">
        <v>325</v>
      </c>
      <c r="F114" s="11" t="s">
        <v>7</v>
      </c>
      <c r="G114" s="48">
        <v>323</v>
      </c>
      <c r="H114" s="39">
        <v>193.8</v>
      </c>
      <c r="I114" s="25">
        <v>2.0699999999999998</v>
      </c>
      <c r="J114" s="26">
        <f t="shared" si="38"/>
        <v>0</v>
      </c>
      <c r="K114" s="27">
        <v>1.94</v>
      </c>
      <c r="L114" s="26">
        <f t="shared" si="39"/>
        <v>0</v>
      </c>
      <c r="M114" s="28">
        <v>1.81</v>
      </c>
      <c r="N114" s="29">
        <f t="shared" si="41"/>
        <v>0</v>
      </c>
      <c r="O114" s="11"/>
      <c r="P114" s="79"/>
      <c r="Q114" s="65">
        <f t="shared" si="40"/>
        <v>0</v>
      </c>
    </row>
    <row r="115" spans="1:17" ht="45.95" customHeight="1" x14ac:dyDescent="0.25">
      <c r="A115" s="9"/>
      <c r="B115" s="10">
        <v>70</v>
      </c>
      <c r="C115" s="43" t="s">
        <v>269</v>
      </c>
      <c r="D115" s="12" t="s">
        <v>270</v>
      </c>
      <c r="E115" s="12" t="s">
        <v>325</v>
      </c>
      <c r="F115" s="11" t="s">
        <v>7</v>
      </c>
      <c r="G115" s="48">
        <v>323</v>
      </c>
      <c r="H115" s="39">
        <v>193.8</v>
      </c>
      <c r="I115" s="25">
        <v>2.0699999999999998</v>
      </c>
      <c r="J115" s="26">
        <f t="shared" si="38"/>
        <v>0</v>
      </c>
      <c r="K115" s="27">
        <v>1.94</v>
      </c>
      <c r="L115" s="26">
        <f t="shared" si="39"/>
        <v>0</v>
      </c>
      <c r="M115" s="28">
        <v>1.81</v>
      </c>
      <c r="N115" s="29">
        <f t="shared" si="41"/>
        <v>0</v>
      </c>
      <c r="O115" s="11"/>
      <c r="P115" s="79"/>
      <c r="Q115" s="65">
        <f t="shared" si="40"/>
        <v>0</v>
      </c>
    </row>
    <row r="116" spans="1:17" ht="45.95" customHeight="1" x14ac:dyDescent="0.25">
      <c r="A116" s="9"/>
      <c r="B116" s="10">
        <v>71</v>
      </c>
      <c r="C116" s="43" t="s">
        <v>271</v>
      </c>
      <c r="D116" s="12" t="s">
        <v>272</v>
      </c>
      <c r="E116" s="12" t="s">
        <v>325</v>
      </c>
      <c r="F116" s="11" t="s">
        <v>7</v>
      </c>
      <c r="G116" s="47">
        <v>855</v>
      </c>
      <c r="H116" s="40">
        <v>513</v>
      </c>
      <c r="I116" s="25">
        <v>5.47</v>
      </c>
      <c r="J116" s="26">
        <f t="shared" si="38"/>
        <v>0</v>
      </c>
      <c r="K116" s="27">
        <v>5.13</v>
      </c>
      <c r="L116" s="26">
        <f t="shared" si="39"/>
        <v>0</v>
      </c>
      <c r="M116" s="28">
        <v>4.78</v>
      </c>
      <c r="N116" s="29">
        <f t="shared" si="41"/>
        <v>0</v>
      </c>
      <c r="O116" s="11"/>
      <c r="P116" s="79"/>
      <c r="Q116" s="65">
        <f t="shared" si="40"/>
        <v>0</v>
      </c>
    </row>
    <row r="117" spans="1:17" ht="45.95" customHeight="1" x14ac:dyDescent="0.25">
      <c r="A117" s="9"/>
      <c r="B117" s="10">
        <v>72</v>
      </c>
      <c r="C117" s="43" t="s">
        <v>169</v>
      </c>
      <c r="D117" s="12" t="s">
        <v>170</v>
      </c>
      <c r="E117" s="12" t="s">
        <v>325</v>
      </c>
      <c r="F117" s="11" t="s">
        <v>7</v>
      </c>
      <c r="G117" s="75">
        <v>1444</v>
      </c>
      <c r="H117" s="40">
        <v>513</v>
      </c>
      <c r="I117" s="25">
        <v>5.47</v>
      </c>
      <c r="J117" s="26">
        <f t="shared" si="38"/>
        <v>0</v>
      </c>
      <c r="K117" s="27">
        <v>5.13</v>
      </c>
      <c r="L117" s="26">
        <f t="shared" si="39"/>
        <v>0</v>
      </c>
      <c r="M117" s="28">
        <v>4.78</v>
      </c>
      <c r="N117" s="29">
        <f t="shared" si="41"/>
        <v>0</v>
      </c>
      <c r="O117" s="11"/>
      <c r="P117" s="79"/>
      <c r="Q117" s="65">
        <f t="shared" si="40"/>
        <v>0</v>
      </c>
    </row>
    <row r="118" spans="1:17" ht="45.95" customHeight="1" x14ac:dyDescent="0.25">
      <c r="A118" s="9"/>
      <c r="B118" s="10">
        <v>73</v>
      </c>
      <c r="C118" s="43" t="s">
        <v>171</v>
      </c>
      <c r="D118" s="12" t="s">
        <v>172</v>
      </c>
      <c r="E118" s="12" t="s">
        <v>325</v>
      </c>
      <c r="F118" s="11" t="s">
        <v>7</v>
      </c>
      <c r="G118" s="47">
        <v>855</v>
      </c>
      <c r="H118" s="40">
        <v>513</v>
      </c>
      <c r="I118" s="25">
        <v>5.47</v>
      </c>
      <c r="J118" s="26">
        <f t="shared" si="38"/>
        <v>0</v>
      </c>
      <c r="K118" s="27">
        <v>5.13</v>
      </c>
      <c r="L118" s="26">
        <f t="shared" si="39"/>
        <v>0</v>
      </c>
      <c r="M118" s="28">
        <v>4.78</v>
      </c>
      <c r="N118" s="29">
        <f t="shared" si="41"/>
        <v>0</v>
      </c>
      <c r="O118" s="11"/>
      <c r="P118" s="79"/>
      <c r="Q118" s="65">
        <f t="shared" si="40"/>
        <v>0</v>
      </c>
    </row>
    <row r="119" spans="1:17" ht="45.95" customHeight="1" x14ac:dyDescent="0.25">
      <c r="A119" s="9"/>
      <c r="B119" s="10">
        <v>74</v>
      </c>
      <c r="C119" s="43" t="s">
        <v>173</v>
      </c>
      <c r="D119" s="12" t="s">
        <v>174</v>
      </c>
      <c r="E119" s="12" t="s">
        <v>325</v>
      </c>
      <c r="F119" s="11" t="s">
        <v>7</v>
      </c>
      <c r="G119" s="48">
        <v>323</v>
      </c>
      <c r="H119" s="39">
        <v>193.8</v>
      </c>
      <c r="I119" s="25">
        <v>2.0699999999999998</v>
      </c>
      <c r="J119" s="26">
        <f t="shared" si="38"/>
        <v>0</v>
      </c>
      <c r="K119" s="27">
        <v>1.94</v>
      </c>
      <c r="L119" s="26">
        <f t="shared" si="39"/>
        <v>0</v>
      </c>
      <c r="M119" s="28">
        <v>1.81</v>
      </c>
      <c r="N119" s="29">
        <f t="shared" si="41"/>
        <v>0</v>
      </c>
      <c r="O119" s="11" t="s">
        <v>319</v>
      </c>
      <c r="P119" s="79"/>
      <c r="Q119" s="65">
        <f t="shared" si="40"/>
        <v>0</v>
      </c>
    </row>
    <row r="120" spans="1:17" ht="45.95" customHeight="1" x14ac:dyDescent="0.25">
      <c r="A120" s="9"/>
      <c r="B120" s="10">
        <v>75</v>
      </c>
      <c r="C120" s="43" t="s">
        <v>276</v>
      </c>
      <c r="D120" s="12" t="s">
        <v>277</v>
      </c>
      <c r="E120" s="12" t="s">
        <v>325</v>
      </c>
      <c r="F120" s="11" t="s">
        <v>7</v>
      </c>
      <c r="G120" s="48">
        <v>608</v>
      </c>
      <c r="H120" s="39">
        <v>364.8</v>
      </c>
      <c r="I120" s="25">
        <v>3.89</v>
      </c>
      <c r="J120" s="26">
        <f t="shared" si="38"/>
        <v>0</v>
      </c>
      <c r="K120" s="27">
        <v>3.65</v>
      </c>
      <c r="L120" s="26">
        <f t="shared" si="39"/>
        <v>0</v>
      </c>
      <c r="M120" s="28">
        <v>3.4</v>
      </c>
      <c r="N120" s="29">
        <f t="shared" si="41"/>
        <v>0</v>
      </c>
      <c r="O120" s="11"/>
      <c r="P120" s="79"/>
      <c r="Q120" s="65">
        <f t="shared" si="40"/>
        <v>0</v>
      </c>
    </row>
    <row r="121" spans="1:17" ht="45.95" customHeight="1" x14ac:dyDescent="0.25">
      <c r="A121" s="9"/>
      <c r="B121" s="10">
        <v>76</v>
      </c>
      <c r="C121" s="43" t="s">
        <v>273</v>
      </c>
      <c r="D121" s="12" t="s">
        <v>278</v>
      </c>
      <c r="E121" s="12" t="s">
        <v>325</v>
      </c>
      <c r="F121" s="11" t="s">
        <v>7</v>
      </c>
      <c r="G121" s="48">
        <v>608</v>
      </c>
      <c r="H121" s="39">
        <v>364.8</v>
      </c>
      <c r="I121" s="25">
        <v>3.89</v>
      </c>
      <c r="J121" s="26">
        <f t="shared" si="38"/>
        <v>0</v>
      </c>
      <c r="K121" s="27">
        <v>3.65</v>
      </c>
      <c r="L121" s="26">
        <f t="shared" si="39"/>
        <v>0</v>
      </c>
      <c r="M121" s="28">
        <v>3.4</v>
      </c>
      <c r="N121" s="29">
        <f t="shared" si="41"/>
        <v>0</v>
      </c>
      <c r="O121" s="11"/>
      <c r="P121" s="79"/>
      <c r="Q121" s="65">
        <f t="shared" si="40"/>
        <v>0</v>
      </c>
    </row>
    <row r="122" spans="1:17" ht="45.95" customHeight="1" x14ac:dyDescent="0.25">
      <c r="A122" s="9"/>
      <c r="B122" s="10">
        <v>77</v>
      </c>
      <c r="C122" s="43" t="s">
        <v>274</v>
      </c>
      <c r="D122" s="12" t="s">
        <v>279</v>
      </c>
      <c r="E122" s="12" t="s">
        <v>325</v>
      </c>
      <c r="F122" s="11" t="s">
        <v>7</v>
      </c>
      <c r="G122" s="48">
        <v>608</v>
      </c>
      <c r="H122" s="39">
        <v>364.8</v>
      </c>
      <c r="I122" s="25">
        <v>3.89</v>
      </c>
      <c r="J122" s="26">
        <f t="shared" si="38"/>
        <v>0</v>
      </c>
      <c r="K122" s="27">
        <v>3.65</v>
      </c>
      <c r="L122" s="26">
        <f t="shared" si="39"/>
        <v>0</v>
      </c>
      <c r="M122" s="28">
        <v>3.4</v>
      </c>
      <c r="N122" s="29">
        <f t="shared" si="41"/>
        <v>0</v>
      </c>
      <c r="O122" s="11"/>
      <c r="P122" s="79"/>
      <c r="Q122" s="65">
        <f t="shared" si="40"/>
        <v>0</v>
      </c>
    </row>
    <row r="123" spans="1:17" ht="45.95" customHeight="1" x14ac:dyDescent="0.25">
      <c r="A123" s="9"/>
      <c r="B123" s="10">
        <v>78</v>
      </c>
      <c r="C123" s="43" t="s">
        <v>275</v>
      </c>
      <c r="D123" s="12" t="s">
        <v>280</v>
      </c>
      <c r="E123" s="12" t="s">
        <v>325</v>
      </c>
      <c r="F123" s="11" t="s">
        <v>7</v>
      </c>
      <c r="G123" s="48">
        <v>608</v>
      </c>
      <c r="H123" s="39">
        <v>364.8</v>
      </c>
      <c r="I123" s="25">
        <v>3.89</v>
      </c>
      <c r="J123" s="26">
        <f t="shared" si="38"/>
        <v>0</v>
      </c>
      <c r="K123" s="27">
        <v>3.65</v>
      </c>
      <c r="L123" s="26">
        <f t="shared" si="39"/>
        <v>0</v>
      </c>
      <c r="M123" s="28">
        <v>3.4</v>
      </c>
      <c r="N123" s="29">
        <f t="shared" si="41"/>
        <v>0</v>
      </c>
      <c r="O123" s="11"/>
      <c r="P123" s="79"/>
      <c r="Q123" s="65">
        <f t="shared" si="40"/>
        <v>0</v>
      </c>
    </row>
    <row r="124" spans="1:17" ht="45.95" customHeight="1" x14ac:dyDescent="0.25">
      <c r="A124" s="9"/>
      <c r="B124" s="10">
        <v>79</v>
      </c>
      <c r="C124" s="43" t="s">
        <v>40</v>
      </c>
      <c r="D124" s="12" t="s">
        <v>12</v>
      </c>
      <c r="E124" s="12" t="s">
        <v>325</v>
      </c>
      <c r="F124" s="11" t="s">
        <v>7</v>
      </c>
      <c r="G124" s="48">
        <v>371</v>
      </c>
      <c r="H124" s="39">
        <v>222.6</v>
      </c>
      <c r="I124" s="25">
        <v>2.37</v>
      </c>
      <c r="J124" s="26">
        <f t="shared" si="38"/>
        <v>0</v>
      </c>
      <c r="K124" s="27">
        <v>2.23</v>
      </c>
      <c r="L124" s="26">
        <f t="shared" si="39"/>
        <v>0</v>
      </c>
      <c r="M124" s="28">
        <v>2.0819999999999999</v>
      </c>
      <c r="N124" s="29">
        <f t="shared" si="41"/>
        <v>0</v>
      </c>
      <c r="O124" s="11" t="s">
        <v>319</v>
      </c>
      <c r="P124" s="79"/>
      <c r="Q124" s="65">
        <f t="shared" si="40"/>
        <v>0</v>
      </c>
    </row>
    <row r="125" spans="1:17" ht="45.95" customHeight="1" x14ac:dyDescent="0.25">
      <c r="A125" s="9"/>
      <c r="B125" s="10">
        <v>80</v>
      </c>
      <c r="C125" s="43" t="s">
        <v>52</v>
      </c>
      <c r="D125" s="12" t="s">
        <v>53</v>
      </c>
      <c r="E125" s="12" t="s">
        <v>325</v>
      </c>
      <c r="F125" s="11" t="s">
        <v>7</v>
      </c>
      <c r="G125" s="76">
        <v>1159</v>
      </c>
      <c r="H125" s="39">
        <v>364.8</v>
      </c>
      <c r="I125" s="25">
        <v>3.89</v>
      </c>
      <c r="J125" s="26">
        <f t="shared" si="38"/>
        <v>0</v>
      </c>
      <c r="K125" s="27">
        <v>3.65</v>
      </c>
      <c r="L125" s="26">
        <f t="shared" si="39"/>
        <v>0</v>
      </c>
      <c r="M125" s="28">
        <v>3.4</v>
      </c>
      <c r="N125" s="29">
        <f t="shared" si="41"/>
        <v>0</v>
      </c>
      <c r="O125" s="11"/>
      <c r="P125" s="79"/>
      <c r="Q125" s="65">
        <f t="shared" si="40"/>
        <v>0</v>
      </c>
    </row>
    <row r="126" spans="1:17" ht="45.95" customHeight="1" x14ac:dyDescent="0.25">
      <c r="A126" s="9"/>
      <c r="B126" s="10">
        <v>81</v>
      </c>
      <c r="C126" s="43" t="s">
        <v>61</v>
      </c>
      <c r="D126" s="12" t="s">
        <v>64</v>
      </c>
      <c r="E126" s="12" t="s">
        <v>325</v>
      </c>
      <c r="F126" s="11" t="s">
        <v>7</v>
      </c>
      <c r="G126" s="76">
        <v>3311</v>
      </c>
      <c r="H126" s="39">
        <v>641.4</v>
      </c>
      <c r="I126" s="25">
        <v>6.84</v>
      </c>
      <c r="J126" s="26">
        <f t="shared" si="38"/>
        <v>0</v>
      </c>
      <c r="K126" s="27">
        <v>6.42</v>
      </c>
      <c r="L126" s="26">
        <f t="shared" si="39"/>
        <v>0</v>
      </c>
      <c r="M126" s="28">
        <v>5.99</v>
      </c>
      <c r="N126" s="29">
        <f t="shared" si="41"/>
        <v>0</v>
      </c>
      <c r="O126" s="11" t="s">
        <v>319</v>
      </c>
      <c r="P126" s="79"/>
      <c r="Q126" s="65">
        <f t="shared" si="40"/>
        <v>0</v>
      </c>
    </row>
    <row r="127" spans="1:17" ht="45.95" customHeight="1" x14ac:dyDescent="0.25">
      <c r="A127" s="9"/>
      <c r="B127" s="10">
        <v>82</v>
      </c>
      <c r="C127" s="43" t="s">
        <v>83</v>
      </c>
      <c r="D127" s="12" t="s">
        <v>27</v>
      </c>
      <c r="E127" s="12" t="s">
        <v>325</v>
      </c>
      <c r="F127" s="11" t="s">
        <v>7</v>
      </c>
      <c r="G127" s="48">
        <v>371</v>
      </c>
      <c r="H127" s="39">
        <v>222.6</v>
      </c>
      <c r="I127" s="25">
        <v>2.37</v>
      </c>
      <c r="J127" s="26">
        <f t="shared" si="38"/>
        <v>0</v>
      </c>
      <c r="K127" s="27">
        <v>2.23</v>
      </c>
      <c r="L127" s="26">
        <f t="shared" si="39"/>
        <v>0</v>
      </c>
      <c r="M127" s="28">
        <v>2.0819999999999999</v>
      </c>
      <c r="N127" s="29">
        <f t="shared" si="41"/>
        <v>0</v>
      </c>
      <c r="O127" s="11" t="s">
        <v>319</v>
      </c>
      <c r="P127" s="79"/>
      <c r="Q127" s="65">
        <f t="shared" si="40"/>
        <v>0</v>
      </c>
    </row>
    <row r="128" spans="1:17" ht="45.95" customHeight="1" x14ac:dyDescent="0.25">
      <c r="A128" s="9"/>
      <c r="B128" s="10">
        <v>83</v>
      </c>
      <c r="C128" s="43" t="s">
        <v>71</v>
      </c>
      <c r="D128" s="12" t="s">
        <v>72</v>
      </c>
      <c r="E128" s="12" t="s">
        <v>325</v>
      </c>
      <c r="F128" s="11" t="s">
        <v>7</v>
      </c>
      <c r="G128" s="48">
        <v>608</v>
      </c>
      <c r="H128" s="39">
        <v>364.8</v>
      </c>
      <c r="I128" s="25">
        <v>3.89</v>
      </c>
      <c r="J128" s="26">
        <f t="shared" si="38"/>
        <v>0</v>
      </c>
      <c r="K128" s="27">
        <v>3.65</v>
      </c>
      <c r="L128" s="26">
        <f t="shared" si="39"/>
        <v>0</v>
      </c>
      <c r="M128" s="28">
        <v>3.4</v>
      </c>
      <c r="N128" s="29">
        <f t="shared" si="41"/>
        <v>0</v>
      </c>
      <c r="O128" s="11" t="s">
        <v>323</v>
      </c>
      <c r="P128" s="79"/>
      <c r="Q128" s="65">
        <f t="shared" si="40"/>
        <v>0</v>
      </c>
    </row>
    <row r="129" spans="1:17" ht="45.95" customHeight="1" x14ac:dyDescent="0.25">
      <c r="A129" s="9"/>
      <c r="B129" s="10">
        <v>84</v>
      </c>
      <c r="C129" s="43" t="s">
        <v>73</v>
      </c>
      <c r="D129" s="12" t="s">
        <v>74</v>
      </c>
      <c r="E129" s="12" t="s">
        <v>325</v>
      </c>
      <c r="F129" s="11" t="s">
        <v>7</v>
      </c>
      <c r="G129" s="48">
        <v>342</v>
      </c>
      <c r="H129" s="39">
        <v>205.2</v>
      </c>
      <c r="I129" s="25">
        <v>2.19</v>
      </c>
      <c r="J129" s="26">
        <f t="shared" si="38"/>
        <v>0</v>
      </c>
      <c r="K129" s="27">
        <v>2.06</v>
      </c>
      <c r="L129" s="26">
        <f t="shared" si="39"/>
        <v>0</v>
      </c>
      <c r="M129" s="28">
        <v>1.92</v>
      </c>
      <c r="N129" s="29">
        <f t="shared" si="41"/>
        <v>0</v>
      </c>
      <c r="O129" s="11"/>
      <c r="P129" s="79"/>
      <c r="Q129" s="65">
        <f t="shared" si="40"/>
        <v>0</v>
      </c>
    </row>
    <row r="130" spans="1:17" ht="45.95" customHeight="1" x14ac:dyDescent="0.25">
      <c r="A130" s="9"/>
      <c r="B130" s="10">
        <v>85</v>
      </c>
      <c r="C130" s="43" t="s">
        <v>84</v>
      </c>
      <c r="D130" s="12" t="s">
        <v>85</v>
      </c>
      <c r="E130" s="12" t="s">
        <v>325</v>
      </c>
      <c r="F130" s="11" t="s">
        <v>7</v>
      </c>
      <c r="G130" s="48">
        <v>371</v>
      </c>
      <c r="H130" s="39">
        <v>222.6</v>
      </c>
      <c r="I130" s="25">
        <v>2.37</v>
      </c>
      <c r="J130" s="26">
        <f t="shared" si="38"/>
        <v>0</v>
      </c>
      <c r="K130" s="27">
        <v>2.23</v>
      </c>
      <c r="L130" s="26">
        <f t="shared" si="39"/>
        <v>0</v>
      </c>
      <c r="M130" s="28">
        <v>2.0819999999999999</v>
      </c>
      <c r="N130" s="29">
        <f t="shared" si="41"/>
        <v>0</v>
      </c>
      <c r="O130" s="11"/>
      <c r="P130" s="79"/>
      <c r="Q130" s="65">
        <f t="shared" si="40"/>
        <v>0</v>
      </c>
    </row>
    <row r="131" spans="1:17" ht="45.95" customHeight="1" x14ac:dyDescent="0.25">
      <c r="A131" s="9"/>
      <c r="B131" s="10">
        <v>86</v>
      </c>
      <c r="C131" s="43" t="s">
        <v>88</v>
      </c>
      <c r="D131" s="12" t="s">
        <v>89</v>
      </c>
      <c r="E131" s="12" t="s">
        <v>325</v>
      </c>
      <c r="F131" s="11" t="s">
        <v>7</v>
      </c>
      <c r="G131" s="48">
        <v>608</v>
      </c>
      <c r="H131" s="39">
        <v>364.8</v>
      </c>
      <c r="I131" s="25">
        <v>3.89</v>
      </c>
      <c r="J131" s="26">
        <f t="shared" si="38"/>
        <v>0</v>
      </c>
      <c r="K131" s="27">
        <v>3.65</v>
      </c>
      <c r="L131" s="26">
        <f t="shared" si="39"/>
        <v>0</v>
      </c>
      <c r="M131" s="28">
        <v>3.4</v>
      </c>
      <c r="N131" s="29">
        <f t="shared" si="41"/>
        <v>0</v>
      </c>
      <c r="O131" s="11" t="s">
        <v>319</v>
      </c>
      <c r="P131" s="79"/>
      <c r="Q131" s="65">
        <f t="shared" si="40"/>
        <v>0</v>
      </c>
    </row>
    <row r="132" spans="1:17" ht="45.95" customHeight="1" x14ac:dyDescent="0.25">
      <c r="A132" s="9"/>
      <c r="B132" s="10">
        <v>87</v>
      </c>
      <c r="C132" s="43" t="s">
        <v>94</v>
      </c>
      <c r="D132" s="12" t="s">
        <v>95</v>
      </c>
      <c r="E132" s="12" t="s">
        <v>325</v>
      </c>
      <c r="F132" s="11" t="s">
        <v>7</v>
      </c>
      <c r="G132" s="48">
        <v>418</v>
      </c>
      <c r="H132" s="39">
        <v>250.8</v>
      </c>
      <c r="I132" s="25">
        <v>2.67</v>
      </c>
      <c r="J132" s="26">
        <f t="shared" si="38"/>
        <v>0</v>
      </c>
      <c r="K132" s="27">
        <v>2.5099999999999998</v>
      </c>
      <c r="L132" s="26">
        <f t="shared" si="39"/>
        <v>0</v>
      </c>
      <c r="M132" s="28">
        <v>2.34</v>
      </c>
      <c r="N132" s="29">
        <f t="shared" si="41"/>
        <v>0</v>
      </c>
      <c r="O132" s="11"/>
      <c r="P132" s="79"/>
      <c r="Q132" s="65">
        <f t="shared" si="40"/>
        <v>0</v>
      </c>
    </row>
    <row r="133" spans="1:17" ht="45.95" customHeight="1" x14ac:dyDescent="0.25">
      <c r="A133" s="9"/>
      <c r="B133" s="10">
        <v>88</v>
      </c>
      <c r="C133" s="43" t="s">
        <v>108</v>
      </c>
      <c r="D133" s="12" t="s">
        <v>109</v>
      </c>
      <c r="E133" s="12" t="s">
        <v>325</v>
      </c>
      <c r="F133" s="11" t="s">
        <v>7</v>
      </c>
      <c r="G133" s="48">
        <v>466</v>
      </c>
      <c r="H133" s="39">
        <v>279.60000000000002</v>
      </c>
      <c r="I133" s="25">
        <v>2.98</v>
      </c>
      <c r="J133" s="26">
        <f t="shared" si="38"/>
        <v>0</v>
      </c>
      <c r="K133" s="27">
        <v>2.8</v>
      </c>
      <c r="L133" s="26">
        <f t="shared" si="39"/>
        <v>0</v>
      </c>
      <c r="M133" s="28">
        <v>3.62</v>
      </c>
      <c r="N133" s="29">
        <f t="shared" si="41"/>
        <v>0</v>
      </c>
      <c r="O133" s="11" t="s">
        <v>319</v>
      </c>
      <c r="P133" s="79"/>
      <c r="Q133" s="65">
        <f t="shared" si="40"/>
        <v>0</v>
      </c>
    </row>
    <row r="134" spans="1:17" ht="45.95" customHeight="1" x14ac:dyDescent="0.25">
      <c r="A134" s="9"/>
      <c r="B134" s="10">
        <v>89</v>
      </c>
      <c r="C134" s="43" t="s">
        <v>112</v>
      </c>
      <c r="D134" s="12" t="s">
        <v>113</v>
      </c>
      <c r="E134" s="12" t="s">
        <v>325</v>
      </c>
      <c r="F134" s="11" t="s">
        <v>7</v>
      </c>
      <c r="G134" s="48">
        <v>608</v>
      </c>
      <c r="H134" s="39">
        <v>364.8</v>
      </c>
      <c r="I134" s="25">
        <v>3.89</v>
      </c>
      <c r="J134" s="26">
        <f t="shared" si="38"/>
        <v>0</v>
      </c>
      <c r="K134" s="27">
        <v>3.65</v>
      </c>
      <c r="L134" s="26">
        <f t="shared" si="39"/>
        <v>0</v>
      </c>
      <c r="M134" s="28">
        <v>3.4</v>
      </c>
      <c r="N134" s="29">
        <f t="shared" si="41"/>
        <v>0</v>
      </c>
      <c r="O134" s="11"/>
      <c r="P134" s="79"/>
      <c r="Q134" s="65">
        <f t="shared" si="40"/>
        <v>0</v>
      </c>
    </row>
    <row r="135" spans="1:17" ht="45.95" customHeight="1" x14ac:dyDescent="0.25">
      <c r="A135" s="9"/>
      <c r="B135" s="10">
        <v>90</v>
      </c>
      <c r="C135" s="43" t="s">
        <v>115</v>
      </c>
      <c r="D135" s="12" t="s">
        <v>114</v>
      </c>
      <c r="E135" s="12" t="s">
        <v>325</v>
      </c>
      <c r="F135" s="11" t="s">
        <v>7</v>
      </c>
      <c r="G135" s="48">
        <v>608</v>
      </c>
      <c r="H135" s="39">
        <v>364.8</v>
      </c>
      <c r="I135" s="25">
        <v>3.89</v>
      </c>
      <c r="J135" s="26">
        <f t="shared" si="38"/>
        <v>0</v>
      </c>
      <c r="K135" s="27">
        <v>3.65</v>
      </c>
      <c r="L135" s="26">
        <f t="shared" si="39"/>
        <v>0</v>
      </c>
      <c r="M135" s="28">
        <v>3.4</v>
      </c>
      <c r="N135" s="29">
        <f t="shared" si="41"/>
        <v>0</v>
      </c>
      <c r="O135" s="11"/>
      <c r="P135" s="79"/>
      <c r="Q135" s="65">
        <f t="shared" si="40"/>
        <v>0</v>
      </c>
    </row>
    <row r="136" spans="1:17" ht="45.95" customHeight="1" x14ac:dyDescent="0.25">
      <c r="A136" s="9"/>
      <c r="B136" s="10">
        <v>91</v>
      </c>
      <c r="C136" s="43" t="s">
        <v>117</v>
      </c>
      <c r="D136" s="12" t="s">
        <v>116</v>
      </c>
      <c r="E136" s="12" t="s">
        <v>325</v>
      </c>
      <c r="F136" s="11" t="s">
        <v>7</v>
      </c>
      <c r="G136" s="48">
        <v>608</v>
      </c>
      <c r="H136" s="39">
        <v>364.8</v>
      </c>
      <c r="I136" s="25">
        <v>3.89</v>
      </c>
      <c r="J136" s="26">
        <f t="shared" si="38"/>
        <v>0</v>
      </c>
      <c r="K136" s="27">
        <v>3.65</v>
      </c>
      <c r="L136" s="26">
        <f t="shared" si="39"/>
        <v>0</v>
      </c>
      <c r="M136" s="28">
        <v>3.4</v>
      </c>
      <c r="N136" s="29">
        <f t="shared" si="41"/>
        <v>0</v>
      </c>
      <c r="O136" s="11" t="s">
        <v>319</v>
      </c>
      <c r="P136" s="79"/>
      <c r="Q136" s="65">
        <f t="shared" si="40"/>
        <v>0</v>
      </c>
    </row>
    <row r="137" spans="1:17" ht="45.95" customHeight="1" x14ac:dyDescent="0.25">
      <c r="A137" s="9"/>
      <c r="B137" s="10">
        <v>92</v>
      </c>
      <c r="C137" s="43" t="s">
        <v>119</v>
      </c>
      <c r="D137" s="12" t="s">
        <v>118</v>
      </c>
      <c r="E137" s="12" t="s">
        <v>325</v>
      </c>
      <c r="F137" s="11" t="s">
        <v>7</v>
      </c>
      <c r="G137" s="48">
        <v>608</v>
      </c>
      <c r="H137" s="39">
        <v>364.8</v>
      </c>
      <c r="I137" s="25">
        <v>3.89</v>
      </c>
      <c r="J137" s="26">
        <f t="shared" si="38"/>
        <v>0</v>
      </c>
      <c r="K137" s="27">
        <v>3.65</v>
      </c>
      <c r="L137" s="26">
        <f t="shared" si="39"/>
        <v>0</v>
      </c>
      <c r="M137" s="28">
        <v>3.4</v>
      </c>
      <c r="N137" s="29">
        <f t="shared" si="41"/>
        <v>0</v>
      </c>
      <c r="O137" s="11" t="s">
        <v>319</v>
      </c>
      <c r="P137" s="79"/>
      <c r="Q137" s="65">
        <f t="shared" si="40"/>
        <v>0</v>
      </c>
    </row>
    <row r="138" spans="1:17" ht="45.95" customHeight="1" x14ac:dyDescent="0.25">
      <c r="A138" s="9"/>
      <c r="B138" s="10">
        <v>93</v>
      </c>
      <c r="C138" s="43" t="s">
        <v>175</v>
      </c>
      <c r="D138" s="12" t="s">
        <v>176</v>
      </c>
      <c r="E138" s="12" t="s">
        <v>325</v>
      </c>
      <c r="F138" s="11" t="s">
        <v>7</v>
      </c>
      <c r="G138" s="48">
        <v>684</v>
      </c>
      <c r="H138" s="39">
        <v>410.4</v>
      </c>
      <c r="I138" s="25">
        <v>4.13</v>
      </c>
      <c r="J138" s="26">
        <f t="shared" ref="J138" si="45">I138*P138</f>
        <v>0</v>
      </c>
      <c r="K138" s="27">
        <v>3.88</v>
      </c>
      <c r="L138" s="26">
        <f t="shared" ref="L138" si="46">K138*P138</f>
        <v>0</v>
      </c>
      <c r="M138" s="28">
        <v>3.62</v>
      </c>
      <c r="N138" s="29">
        <f>M138*P138</f>
        <v>0</v>
      </c>
      <c r="O138" s="11"/>
      <c r="P138" s="79"/>
      <c r="Q138" s="65">
        <f t="shared" si="40"/>
        <v>0</v>
      </c>
    </row>
    <row r="139" spans="1:17" ht="45.95" customHeight="1" x14ac:dyDescent="0.25">
      <c r="A139" s="9"/>
      <c r="B139" s="10">
        <v>94</v>
      </c>
      <c r="C139" s="43" t="s">
        <v>124</v>
      </c>
      <c r="D139" s="12" t="s">
        <v>136</v>
      </c>
      <c r="E139" s="12" t="s">
        <v>325</v>
      </c>
      <c r="F139" s="11" t="s">
        <v>7</v>
      </c>
      <c r="G139" s="48">
        <v>323</v>
      </c>
      <c r="H139" s="39">
        <v>193.8</v>
      </c>
      <c r="I139" s="25">
        <v>2.0699999999999998</v>
      </c>
      <c r="J139" s="26">
        <f t="shared" si="38"/>
        <v>0</v>
      </c>
      <c r="K139" s="27">
        <v>1.94</v>
      </c>
      <c r="L139" s="26">
        <f t="shared" si="39"/>
        <v>0</v>
      </c>
      <c r="M139" s="28">
        <v>1.81</v>
      </c>
      <c r="N139" s="29">
        <f t="shared" si="41"/>
        <v>0</v>
      </c>
      <c r="O139" s="11"/>
      <c r="P139" s="79"/>
      <c r="Q139" s="65">
        <f t="shared" si="40"/>
        <v>0</v>
      </c>
    </row>
    <row r="140" spans="1:17" ht="45.95" customHeight="1" x14ac:dyDescent="0.25">
      <c r="A140" s="9"/>
      <c r="B140" s="10">
        <v>95</v>
      </c>
      <c r="C140" s="43" t="s">
        <v>125</v>
      </c>
      <c r="D140" s="12" t="s">
        <v>126</v>
      </c>
      <c r="E140" s="12" t="s">
        <v>325</v>
      </c>
      <c r="F140" s="11" t="s">
        <v>7</v>
      </c>
      <c r="G140" s="48">
        <v>352</v>
      </c>
      <c r="H140" s="39">
        <v>211.2</v>
      </c>
      <c r="I140" s="25">
        <v>2.2599999999999998</v>
      </c>
      <c r="J140" s="26">
        <f t="shared" si="38"/>
        <v>0</v>
      </c>
      <c r="K140" s="27">
        <v>2.12</v>
      </c>
      <c r="L140" s="26">
        <f t="shared" si="39"/>
        <v>0</v>
      </c>
      <c r="M140" s="28">
        <v>1.97</v>
      </c>
      <c r="N140" s="29">
        <f t="shared" si="41"/>
        <v>0</v>
      </c>
      <c r="O140" s="11" t="s">
        <v>319</v>
      </c>
      <c r="P140" s="79"/>
      <c r="Q140" s="65">
        <f t="shared" si="40"/>
        <v>0</v>
      </c>
    </row>
    <row r="141" spans="1:17" ht="45.95" customHeight="1" x14ac:dyDescent="0.25">
      <c r="A141" s="9"/>
      <c r="B141" s="10">
        <v>96</v>
      </c>
      <c r="C141" s="43" t="s">
        <v>129</v>
      </c>
      <c r="D141" s="12" t="s">
        <v>130</v>
      </c>
      <c r="E141" s="12" t="s">
        <v>325</v>
      </c>
      <c r="F141" s="11" t="s">
        <v>7</v>
      </c>
      <c r="G141" s="48">
        <v>352</v>
      </c>
      <c r="H141" s="39">
        <v>211.2</v>
      </c>
      <c r="I141" s="25">
        <v>2.2599999999999998</v>
      </c>
      <c r="J141" s="26">
        <f t="shared" si="38"/>
        <v>0</v>
      </c>
      <c r="K141" s="27">
        <v>2.12</v>
      </c>
      <c r="L141" s="26">
        <f t="shared" si="39"/>
        <v>0</v>
      </c>
      <c r="M141" s="28">
        <v>1.97</v>
      </c>
      <c r="N141" s="29">
        <f t="shared" si="41"/>
        <v>0</v>
      </c>
      <c r="O141" s="11"/>
      <c r="P141" s="79"/>
      <c r="Q141" s="65">
        <f t="shared" si="40"/>
        <v>0</v>
      </c>
    </row>
    <row r="142" spans="1:17" ht="45.95" customHeight="1" x14ac:dyDescent="0.25">
      <c r="A142" s="9"/>
      <c r="B142" s="10">
        <v>97</v>
      </c>
      <c r="C142" s="43" t="s">
        <v>133</v>
      </c>
      <c r="D142" s="12" t="s">
        <v>134</v>
      </c>
      <c r="E142" s="12" t="s">
        <v>325</v>
      </c>
      <c r="F142" s="11" t="s">
        <v>7</v>
      </c>
      <c r="G142" s="48">
        <v>466</v>
      </c>
      <c r="H142" s="39">
        <v>279.60000000000002</v>
      </c>
      <c r="I142" s="25">
        <v>2.98</v>
      </c>
      <c r="J142" s="26">
        <f t="shared" si="38"/>
        <v>0</v>
      </c>
      <c r="K142" s="27">
        <v>2.8</v>
      </c>
      <c r="L142" s="26">
        <f t="shared" si="39"/>
        <v>0</v>
      </c>
      <c r="M142" s="28">
        <v>2.61</v>
      </c>
      <c r="N142" s="29">
        <f t="shared" si="41"/>
        <v>0</v>
      </c>
      <c r="O142" s="11"/>
      <c r="P142" s="79"/>
      <c r="Q142" s="65">
        <f t="shared" si="40"/>
        <v>0</v>
      </c>
    </row>
    <row r="143" spans="1:17" ht="45.95" customHeight="1" x14ac:dyDescent="0.25">
      <c r="A143" s="9"/>
      <c r="B143" s="10">
        <v>98</v>
      </c>
      <c r="C143" s="43" t="s">
        <v>135</v>
      </c>
      <c r="D143" s="12" t="s">
        <v>137</v>
      </c>
      <c r="E143" s="12" t="s">
        <v>325</v>
      </c>
      <c r="F143" s="11" t="s">
        <v>7</v>
      </c>
      <c r="G143" s="48">
        <v>466</v>
      </c>
      <c r="H143" s="39">
        <v>279.60000000000002</v>
      </c>
      <c r="I143" s="25">
        <v>2.98</v>
      </c>
      <c r="J143" s="26">
        <f t="shared" ref="J143:J161" si="47">I143*P143</f>
        <v>0</v>
      </c>
      <c r="K143" s="27">
        <v>2.8</v>
      </c>
      <c r="L143" s="26">
        <f t="shared" ref="L143:L161" si="48">K143*P143</f>
        <v>0</v>
      </c>
      <c r="M143" s="28">
        <v>2.98</v>
      </c>
      <c r="N143" s="29">
        <f t="shared" ref="N143:N161" si="49">M143*P143</f>
        <v>0</v>
      </c>
      <c r="O143" s="11" t="s">
        <v>319</v>
      </c>
      <c r="P143" s="79"/>
      <c r="Q143" s="65">
        <f t="shared" si="40"/>
        <v>0</v>
      </c>
    </row>
    <row r="144" spans="1:17" ht="45.95" customHeight="1" x14ac:dyDescent="0.25">
      <c r="A144" s="9"/>
      <c r="B144" s="10">
        <v>99</v>
      </c>
      <c r="C144" s="43" t="s">
        <v>138</v>
      </c>
      <c r="D144" s="12" t="s">
        <v>139</v>
      </c>
      <c r="E144" s="12" t="s">
        <v>325</v>
      </c>
      <c r="F144" s="11" t="s">
        <v>7</v>
      </c>
      <c r="G144" s="48">
        <v>466</v>
      </c>
      <c r="H144" s="39">
        <v>279.60000000000002</v>
      </c>
      <c r="I144" s="25">
        <v>2.98</v>
      </c>
      <c r="J144" s="26">
        <f t="shared" si="47"/>
        <v>0</v>
      </c>
      <c r="K144" s="27">
        <v>2.8</v>
      </c>
      <c r="L144" s="26">
        <f t="shared" si="48"/>
        <v>0</v>
      </c>
      <c r="M144" s="28">
        <v>2.98</v>
      </c>
      <c r="N144" s="29">
        <f t="shared" si="49"/>
        <v>0</v>
      </c>
      <c r="O144" s="11" t="s">
        <v>319</v>
      </c>
      <c r="P144" s="79"/>
      <c r="Q144" s="65">
        <f t="shared" si="40"/>
        <v>0</v>
      </c>
    </row>
    <row r="145" spans="1:17" ht="45.95" customHeight="1" x14ac:dyDescent="0.25">
      <c r="A145" s="9"/>
      <c r="B145" s="10">
        <v>100</v>
      </c>
      <c r="C145" s="43" t="s">
        <v>140</v>
      </c>
      <c r="D145" s="12" t="s">
        <v>141</v>
      </c>
      <c r="E145" s="12" t="s">
        <v>325</v>
      </c>
      <c r="F145" s="11" t="s">
        <v>7</v>
      </c>
      <c r="G145" s="48">
        <v>532</v>
      </c>
      <c r="H145" s="39">
        <v>319.2</v>
      </c>
      <c r="I145" s="25">
        <v>3.41</v>
      </c>
      <c r="J145" s="26">
        <f t="shared" si="47"/>
        <v>0</v>
      </c>
      <c r="K145" s="27">
        <v>3.2</v>
      </c>
      <c r="L145" s="26">
        <f t="shared" si="48"/>
        <v>0</v>
      </c>
      <c r="M145" s="28">
        <v>2.98</v>
      </c>
      <c r="N145" s="29">
        <f t="shared" si="49"/>
        <v>0</v>
      </c>
      <c r="O145" s="11"/>
      <c r="P145" s="79"/>
      <c r="Q145" s="65">
        <f t="shared" ref="Q145:Q172" si="50">P145*0.01</f>
        <v>0</v>
      </c>
    </row>
    <row r="146" spans="1:17" ht="45.95" customHeight="1" x14ac:dyDescent="0.25">
      <c r="A146" s="9"/>
      <c r="B146" s="10">
        <v>101</v>
      </c>
      <c r="C146" s="43" t="s">
        <v>142</v>
      </c>
      <c r="D146" s="12" t="s">
        <v>143</v>
      </c>
      <c r="E146" s="12" t="s">
        <v>325</v>
      </c>
      <c r="F146" s="11" t="s">
        <v>7</v>
      </c>
      <c r="G146" s="48">
        <v>466</v>
      </c>
      <c r="H146" s="39">
        <v>279.60000000000002</v>
      </c>
      <c r="I146" s="25">
        <v>2.98</v>
      </c>
      <c r="J146" s="26">
        <f t="shared" si="47"/>
        <v>0</v>
      </c>
      <c r="K146" s="27">
        <v>2.8</v>
      </c>
      <c r="L146" s="26">
        <f t="shared" si="48"/>
        <v>0</v>
      </c>
      <c r="M146" s="28">
        <v>5.0960000000000001</v>
      </c>
      <c r="N146" s="29">
        <f t="shared" si="49"/>
        <v>0</v>
      </c>
      <c r="O146" s="11" t="s">
        <v>319</v>
      </c>
      <c r="P146" s="79"/>
      <c r="Q146" s="65">
        <f t="shared" si="50"/>
        <v>0</v>
      </c>
    </row>
    <row r="147" spans="1:17" ht="45.95" customHeight="1" x14ac:dyDescent="0.25">
      <c r="A147" s="9"/>
      <c r="B147" s="10">
        <v>102</v>
      </c>
      <c r="C147" s="43" t="s">
        <v>144</v>
      </c>
      <c r="D147" s="12" t="s">
        <v>145</v>
      </c>
      <c r="E147" s="12" t="s">
        <v>325</v>
      </c>
      <c r="F147" s="11" t="s">
        <v>7</v>
      </c>
      <c r="G147" s="48">
        <v>323</v>
      </c>
      <c r="H147" s="39">
        <v>193.8</v>
      </c>
      <c r="I147" s="25">
        <v>2.0699999999999998</v>
      </c>
      <c r="J147" s="26">
        <f t="shared" si="47"/>
        <v>0</v>
      </c>
      <c r="K147" s="27">
        <v>1.94</v>
      </c>
      <c r="L147" s="26">
        <f t="shared" si="48"/>
        <v>0</v>
      </c>
      <c r="M147" s="28">
        <v>1.81</v>
      </c>
      <c r="N147" s="29">
        <f t="shared" si="49"/>
        <v>0</v>
      </c>
      <c r="O147" s="11" t="s">
        <v>319</v>
      </c>
      <c r="P147" s="79"/>
      <c r="Q147" s="65">
        <f t="shared" si="50"/>
        <v>0</v>
      </c>
    </row>
    <row r="148" spans="1:17" ht="45.95" customHeight="1" x14ac:dyDescent="0.25">
      <c r="A148" s="9"/>
      <c r="B148" s="10">
        <v>103</v>
      </c>
      <c r="C148" s="43" t="s">
        <v>146</v>
      </c>
      <c r="D148" s="12" t="s">
        <v>147</v>
      </c>
      <c r="E148" s="12" t="s">
        <v>325</v>
      </c>
      <c r="F148" s="11" t="s">
        <v>7</v>
      </c>
      <c r="G148" s="48">
        <v>352</v>
      </c>
      <c r="H148" s="39">
        <v>211.2</v>
      </c>
      <c r="I148" s="25">
        <v>2.2599999999999998</v>
      </c>
      <c r="J148" s="26">
        <f t="shared" si="47"/>
        <v>0</v>
      </c>
      <c r="K148" s="27">
        <v>2.12</v>
      </c>
      <c r="L148" s="26">
        <f t="shared" si="48"/>
        <v>0</v>
      </c>
      <c r="M148" s="28">
        <v>1.97</v>
      </c>
      <c r="N148" s="29">
        <f t="shared" si="49"/>
        <v>0</v>
      </c>
      <c r="O148" s="11"/>
      <c r="P148" s="79"/>
      <c r="Q148" s="65">
        <f t="shared" si="50"/>
        <v>0</v>
      </c>
    </row>
    <row r="149" spans="1:17" ht="45.95" customHeight="1" x14ac:dyDescent="0.25">
      <c r="A149" s="9"/>
      <c r="B149" s="10">
        <v>104</v>
      </c>
      <c r="C149" s="43" t="s">
        <v>148</v>
      </c>
      <c r="D149" s="12" t="s">
        <v>149</v>
      </c>
      <c r="E149" s="12" t="s">
        <v>325</v>
      </c>
      <c r="F149" s="11" t="s">
        <v>7</v>
      </c>
      <c r="G149" s="48">
        <v>418</v>
      </c>
      <c r="H149" s="39">
        <v>250.8</v>
      </c>
      <c r="I149" s="25">
        <v>2.67</v>
      </c>
      <c r="J149" s="26">
        <f t="shared" si="47"/>
        <v>0</v>
      </c>
      <c r="K149" s="27">
        <v>2.5099999999999998</v>
      </c>
      <c r="L149" s="26">
        <f t="shared" si="48"/>
        <v>0</v>
      </c>
      <c r="M149" s="28">
        <v>2.34</v>
      </c>
      <c r="N149" s="29">
        <f t="shared" si="49"/>
        <v>0</v>
      </c>
      <c r="O149" s="11"/>
      <c r="P149" s="79"/>
      <c r="Q149" s="65">
        <f t="shared" si="50"/>
        <v>0</v>
      </c>
    </row>
    <row r="150" spans="1:17" ht="45.95" customHeight="1" x14ac:dyDescent="0.25">
      <c r="A150" s="9"/>
      <c r="B150" s="10">
        <v>105</v>
      </c>
      <c r="C150" s="43" t="s">
        <v>150</v>
      </c>
      <c r="D150" s="12" t="s">
        <v>151</v>
      </c>
      <c r="E150" s="12" t="s">
        <v>325</v>
      </c>
      <c r="F150" s="11" t="s">
        <v>7</v>
      </c>
      <c r="G150" s="48">
        <v>323</v>
      </c>
      <c r="H150" s="39">
        <v>193.8</v>
      </c>
      <c r="I150" s="25">
        <v>2.0699999999999998</v>
      </c>
      <c r="J150" s="26">
        <f t="shared" si="47"/>
        <v>0</v>
      </c>
      <c r="K150" s="27">
        <v>1.94</v>
      </c>
      <c r="L150" s="26">
        <f t="shared" si="48"/>
        <v>0</v>
      </c>
      <c r="M150" s="28">
        <v>1.81</v>
      </c>
      <c r="N150" s="29">
        <f t="shared" si="49"/>
        <v>0</v>
      </c>
      <c r="O150" s="11" t="s">
        <v>319</v>
      </c>
      <c r="P150" s="79"/>
      <c r="Q150" s="65">
        <f t="shared" si="50"/>
        <v>0</v>
      </c>
    </row>
    <row r="151" spans="1:17" ht="45.95" customHeight="1" x14ac:dyDescent="0.25">
      <c r="A151" s="9"/>
      <c r="B151" s="10">
        <v>106</v>
      </c>
      <c r="C151" s="43" t="s">
        <v>154</v>
      </c>
      <c r="D151" s="12" t="s">
        <v>155</v>
      </c>
      <c r="E151" s="12" t="s">
        <v>325</v>
      </c>
      <c r="F151" s="11" t="s">
        <v>7</v>
      </c>
      <c r="G151" s="48">
        <v>323</v>
      </c>
      <c r="H151" s="39">
        <v>193.8</v>
      </c>
      <c r="I151" s="25">
        <v>2.0699999999999998</v>
      </c>
      <c r="J151" s="26">
        <f t="shared" si="47"/>
        <v>0</v>
      </c>
      <c r="K151" s="27">
        <v>1.94</v>
      </c>
      <c r="L151" s="26">
        <f t="shared" si="48"/>
        <v>0</v>
      </c>
      <c r="M151" s="28">
        <v>1.81</v>
      </c>
      <c r="N151" s="29">
        <f t="shared" si="49"/>
        <v>0</v>
      </c>
      <c r="O151" s="11" t="s">
        <v>319</v>
      </c>
      <c r="P151" s="79"/>
      <c r="Q151" s="65">
        <f t="shared" si="50"/>
        <v>0</v>
      </c>
    </row>
    <row r="152" spans="1:17" ht="45.95" customHeight="1" x14ac:dyDescent="0.25">
      <c r="A152" s="9"/>
      <c r="B152" s="10">
        <v>107</v>
      </c>
      <c r="C152" s="43" t="s">
        <v>156</v>
      </c>
      <c r="D152" s="12" t="s">
        <v>157</v>
      </c>
      <c r="E152" s="12" t="s">
        <v>325</v>
      </c>
      <c r="F152" s="11" t="s">
        <v>7</v>
      </c>
      <c r="G152" s="48">
        <v>323</v>
      </c>
      <c r="H152" s="39">
        <v>193.8</v>
      </c>
      <c r="I152" s="25">
        <v>2.0699999999999998</v>
      </c>
      <c r="J152" s="26">
        <f t="shared" si="47"/>
        <v>0</v>
      </c>
      <c r="K152" s="27">
        <v>1.94</v>
      </c>
      <c r="L152" s="26">
        <f t="shared" si="48"/>
        <v>0</v>
      </c>
      <c r="M152" s="28">
        <v>1.81</v>
      </c>
      <c r="N152" s="29">
        <f t="shared" si="49"/>
        <v>0</v>
      </c>
      <c r="O152" s="11" t="s">
        <v>319</v>
      </c>
      <c r="P152" s="79"/>
      <c r="Q152" s="65">
        <f t="shared" si="50"/>
        <v>0</v>
      </c>
    </row>
    <row r="153" spans="1:17" ht="45.95" customHeight="1" x14ac:dyDescent="0.25">
      <c r="A153" s="9"/>
      <c r="B153" s="10">
        <v>108</v>
      </c>
      <c r="C153" s="43" t="s">
        <v>158</v>
      </c>
      <c r="D153" s="12" t="s">
        <v>37</v>
      </c>
      <c r="E153" s="12" t="s">
        <v>325</v>
      </c>
      <c r="F153" s="11" t="s">
        <v>7</v>
      </c>
      <c r="G153" s="48">
        <v>323</v>
      </c>
      <c r="H153" s="39">
        <v>193.8</v>
      </c>
      <c r="I153" s="25">
        <v>2.0699999999999998</v>
      </c>
      <c r="J153" s="26">
        <f t="shared" si="47"/>
        <v>0</v>
      </c>
      <c r="K153" s="27">
        <v>1.94</v>
      </c>
      <c r="L153" s="26">
        <f t="shared" si="48"/>
        <v>0</v>
      </c>
      <c r="M153" s="28">
        <v>1.81</v>
      </c>
      <c r="N153" s="29">
        <f t="shared" si="49"/>
        <v>0</v>
      </c>
      <c r="O153" s="11" t="s">
        <v>319</v>
      </c>
      <c r="P153" s="79"/>
      <c r="Q153" s="65">
        <f t="shared" si="50"/>
        <v>0</v>
      </c>
    </row>
    <row r="154" spans="1:17" ht="45.95" customHeight="1" x14ac:dyDescent="0.25">
      <c r="A154" s="9"/>
      <c r="B154" s="10">
        <v>109</v>
      </c>
      <c r="C154" s="43" t="s">
        <v>165</v>
      </c>
      <c r="D154" s="12" t="s">
        <v>166</v>
      </c>
      <c r="E154" s="12" t="s">
        <v>325</v>
      </c>
      <c r="F154" s="11" t="s">
        <v>7</v>
      </c>
      <c r="G154" s="48">
        <v>342</v>
      </c>
      <c r="H154" s="39">
        <v>205.2</v>
      </c>
      <c r="I154" s="25">
        <v>2.19</v>
      </c>
      <c r="J154" s="26">
        <f t="shared" si="47"/>
        <v>0</v>
      </c>
      <c r="K154" s="27">
        <v>2.06</v>
      </c>
      <c r="L154" s="26">
        <f t="shared" si="48"/>
        <v>0</v>
      </c>
      <c r="M154" s="28">
        <v>1.92</v>
      </c>
      <c r="N154" s="29">
        <f t="shared" si="49"/>
        <v>0</v>
      </c>
      <c r="O154" s="11" t="s">
        <v>319</v>
      </c>
      <c r="P154" s="79"/>
      <c r="Q154" s="65">
        <f t="shared" si="50"/>
        <v>0</v>
      </c>
    </row>
    <row r="155" spans="1:17" ht="45.95" customHeight="1" x14ac:dyDescent="0.25">
      <c r="A155" s="9"/>
      <c r="B155" s="10">
        <v>110</v>
      </c>
      <c r="C155" s="43" t="s">
        <v>167</v>
      </c>
      <c r="D155" s="12" t="s">
        <v>168</v>
      </c>
      <c r="E155" s="12" t="s">
        <v>325</v>
      </c>
      <c r="F155" s="11" t="s">
        <v>7</v>
      </c>
      <c r="G155" s="48">
        <v>722</v>
      </c>
      <c r="H155" s="39">
        <v>433.2</v>
      </c>
      <c r="I155" s="25">
        <v>4.63</v>
      </c>
      <c r="J155" s="26">
        <f t="shared" si="47"/>
        <v>0</v>
      </c>
      <c r="K155" s="27">
        <v>4.34</v>
      </c>
      <c r="L155" s="26">
        <f t="shared" si="48"/>
        <v>0</v>
      </c>
      <c r="M155" s="28">
        <v>4.05</v>
      </c>
      <c r="N155" s="29">
        <f t="shared" si="49"/>
        <v>0</v>
      </c>
      <c r="O155" s="11"/>
      <c r="P155" s="79"/>
      <c r="Q155" s="65">
        <f t="shared" si="50"/>
        <v>0</v>
      </c>
    </row>
    <row r="156" spans="1:17" ht="45.95" customHeight="1" x14ac:dyDescent="0.25">
      <c r="A156" s="9"/>
      <c r="B156" s="10">
        <v>111</v>
      </c>
      <c r="C156" s="43" t="s">
        <v>111</v>
      </c>
      <c r="D156" s="12" t="s">
        <v>110</v>
      </c>
      <c r="E156" s="12" t="s">
        <v>325</v>
      </c>
      <c r="F156" s="11" t="s">
        <v>7</v>
      </c>
      <c r="G156" s="48">
        <v>466</v>
      </c>
      <c r="H156" s="39">
        <v>279.60000000000002</v>
      </c>
      <c r="I156" s="25">
        <v>2.98</v>
      </c>
      <c r="J156" s="26">
        <f t="shared" si="47"/>
        <v>0</v>
      </c>
      <c r="K156" s="27">
        <v>2.8</v>
      </c>
      <c r="L156" s="26">
        <f t="shared" si="48"/>
        <v>0</v>
      </c>
      <c r="M156" s="28">
        <v>2.61</v>
      </c>
      <c r="N156" s="29">
        <f t="shared" si="49"/>
        <v>0</v>
      </c>
      <c r="O156" s="11" t="s">
        <v>319</v>
      </c>
      <c r="P156" s="79"/>
      <c r="Q156" s="65">
        <f t="shared" si="50"/>
        <v>0</v>
      </c>
    </row>
    <row r="157" spans="1:17" ht="45.95" customHeight="1" x14ac:dyDescent="0.25">
      <c r="A157" s="9"/>
      <c r="B157" s="10">
        <v>112</v>
      </c>
      <c r="C157" s="43" t="s">
        <v>127</v>
      </c>
      <c r="D157" s="12" t="s">
        <v>128</v>
      </c>
      <c r="E157" s="12" t="s">
        <v>325</v>
      </c>
      <c r="F157" s="11" t="s">
        <v>7</v>
      </c>
      <c r="G157" s="48">
        <v>352</v>
      </c>
      <c r="H157" s="39">
        <v>211.2</v>
      </c>
      <c r="I157" s="25">
        <v>2.2599999999999998</v>
      </c>
      <c r="J157" s="26">
        <f t="shared" si="47"/>
        <v>0</v>
      </c>
      <c r="K157" s="27">
        <v>2.12</v>
      </c>
      <c r="L157" s="26">
        <f t="shared" si="48"/>
        <v>0</v>
      </c>
      <c r="M157" s="28">
        <v>1.97</v>
      </c>
      <c r="N157" s="29">
        <f t="shared" si="49"/>
        <v>0</v>
      </c>
      <c r="O157" s="11" t="s">
        <v>319</v>
      </c>
      <c r="P157" s="79"/>
      <c r="Q157" s="65">
        <f t="shared" si="50"/>
        <v>0</v>
      </c>
    </row>
    <row r="158" spans="1:17" ht="45.95" customHeight="1" x14ac:dyDescent="0.25">
      <c r="A158" s="9"/>
      <c r="B158" s="10">
        <v>113</v>
      </c>
      <c r="C158" s="43" t="s">
        <v>152</v>
      </c>
      <c r="D158" s="12" t="s">
        <v>153</v>
      </c>
      <c r="E158" s="12" t="s">
        <v>325</v>
      </c>
      <c r="F158" s="11" t="s">
        <v>7</v>
      </c>
      <c r="G158" s="48">
        <v>323</v>
      </c>
      <c r="H158" s="39">
        <v>193.8</v>
      </c>
      <c r="I158" s="25">
        <v>2.0699999999999998</v>
      </c>
      <c r="J158" s="26">
        <f t="shared" si="47"/>
        <v>0</v>
      </c>
      <c r="K158" s="27">
        <v>1.94</v>
      </c>
      <c r="L158" s="26">
        <f t="shared" si="48"/>
        <v>0</v>
      </c>
      <c r="M158" s="28">
        <v>1.81</v>
      </c>
      <c r="N158" s="29">
        <f t="shared" si="49"/>
        <v>0</v>
      </c>
      <c r="O158" s="11"/>
      <c r="P158" s="79"/>
      <c r="Q158" s="65">
        <f t="shared" si="50"/>
        <v>0</v>
      </c>
    </row>
    <row r="159" spans="1:17" ht="45.95" customHeight="1" x14ac:dyDescent="0.25">
      <c r="A159" s="9"/>
      <c r="B159" s="10">
        <v>114</v>
      </c>
      <c r="C159" s="43" t="s">
        <v>159</v>
      </c>
      <c r="D159" s="12" t="s">
        <v>160</v>
      </c>
      <c r="E159" s="12" t="s">
        <v>325</v>
      </c>
      <c r="F159" s="11" t="s">
        <v>7</v>
      </c>
      <c r="G159" s="48">
        <v>384</v>
      </c>
      <c r="H159" s="39">
        <v>230.4</v>
      </c>
      <c r="I159" s="25">
        <v>2.46</v>
      </c>
      <c r="J159" s="26">
        <f t="shared" si="47"/>
        <v>0</v>
      </c>
      <c r="K159" s="27">
        <v>2.31</v>
      </c>
      <c r="L159" s="26">
        <f t="shared" si="48"/>
        <v>0</v>
      </c>
      <c r="M159" s="28">
        <v>2.15</v>
      </c>
      <c r="N159" s="29">
        <f t="shared" si="49"/>
        <v>0</v>
      </c>
      <c r="O159" s="11"/>
      <c r="P159" s="79"/>
      <c r="Q159" s="65">
        <f t="shared" si="50"/>
        <v>0</v>
      </c>
    </row>
    <row r="160" spans="1:17" ht="45.95" customHeight="1" x14ac:dyDescent="0.25">
      <c r="A160" s="9"/>
      <c r="B160" s="10">
        <v>115</v>
      </c>
      <c r="C160" s="43" t="s">
        <v>161</v>
      </c>
      <c r="D160" s="12" t="s">
        <v>162</v>
      </c>
      <c r="E160" s="12" t="s">
        <v>325</v>
      </c>
      <c r="F160" s="11" t="s">
        <v>7</v>
      </c>
      <c r="G160" s="48">
        <v>371</v>
      </c>
      <c r="H160" s="39">
        <v>222.6</v>
      </c>
      <c r="I160" s="25">
        <v>2.37</v>
      </c>
      <c r="J160" s="26">
        <f t="shared" si="47"/>
        <v>0</v>
      </c>
      <c r="K160" s="27">
        <v>2.23</v>
      </c>
      <c r="L160" s="26">
        <f t="shared" si="48"/>
        <v>0</v>
      </c>
      <c r="M160" s="28">
        <v>2.0819999999999999</v>
      </c>
      <c r="N160" s="29">
        <f t="shared" si="49"/>
        <v>0</v>
      </c>
      <c r="O160" s="11" t="s">
        <v>319</v>
      </c>
      <c r="P160" s="79"/>
      <c r="Q160" s="65">
        <f t="shared" si="50"/>
        <v>0</v>
      </c>
    </row>
    <row r="161" spans="1:18" ht="45.95" customHeight="1" x14ac:dyDescent="0.25">
      <c r="A161" s="9"/>
      <c r="B161" s="10">
        <v>116</v>
      </c>
      <c r="C161" s="43" t="s">
        <v>163</v>
      </c>
      <c r="D161" s="12" t="s">
        <v>164</v>
      </c>
      <c r="E161" s="12" t="s">
        <v>325</v>
      </c>
      <c r="F161" s="11" t="s">
        <v>7</v>
      </c>
      <c r="G161" s="48">
        <v>323</v>
      </c>
      <c r="H161" s="39">
        <v>193.8</v>
      </c>
      <c r="I161" s="25">
        <v>2.0699999999999998</v>
      </c>
      <c r="J161" s="26">
        <f t="shared" si="47"/>
        <v>0</v>
      </c>
      <c r="K161" s="27">
        <v>1.94</v>
      </c>
      <c r="L161" s="26">
        <f t="shared" si="48"/>
        <v>0</v>
      </c>
      <c r="M161" s="28">
        <v>1.81</v>
      </c>
      <c r="N161" s="29">
        <f t="shared" si="49"/>
        <v>0</v>
      </c>
      <c r="O161" s="11" t="s">
        <v>319</v>
      </c>
      <c r="P161" s="79"/>
      <c r="Q161" s="65">
        <f t="shared" si="50"/>
        <v>0</v>
      </c>
    </row>
    <row r="162" spans="1:18" ht="45.95" customHeight="1" x14ac:dyDescent="0.25">
      <c r="A162" s="9"/>
      <c r="B162" s="10" t="s">
        <v>301</v>
      </c>
      <c r="C162" s="43" t="s">
        <v>302</v>
      </c>
      <c r="D162" s="12" t="s">
        <v>303</v>
      </c>
      <c r="E162" s="12" t="s">
        <v>325</v>
      </c>
      <c r="F162" s="11" t="s">
        <v>7</v>
      </c>
      <c r="G162" s="48">
        <v>323</v>
      </c>
      <c r="H162" s="39">
        <v>193.8</v>
      </c>
      <c r="I162" s="25">
        <v>2.0699999999999998</v>
      </c>
      <c r="J162" s="26">
        <f t="shared" ref="J162" si="51">I162*P162</f>
        <v>0</v>
      </c>
      <c r="K162" s="27">
        <v>1.94</v>
      </c>
      <c r="L162" s="26">
        <f t="shared" ref="L162" si="52">K162*P162</f>
        <v>0</v>
      </c>
      <c r="M162" s="28">
        <v>1.81</v>
      </c>
      <c r="N162" s="29">
        <f t="shared" ref="N162" si="53">M162*P162</f>
        <v>0</v>
      </c>
      <c r="O162" s="11" t="s">
        <v>319</v>
      </c>
      <c r="P162" s="79"/>
      <c r="Q162" s="65">
        <f t="shared" si="50"/>
        <v>0</v>
      </c>
    </row>
    <row r="163" spans="1:18" ht="45.95" customHeight="1" x14ac:dyDescent="0.25">
      <c r="A163" s="9"/>
      <c r="B163" s="13" t="s">
        <v>333</v>
      </c>
      <c r="C163" s="43" t="s">
        <v>332</v>
      </c>
      <c r="D163" s="12" t="s">
        <v>322</v>
      </c>
      <c r="E163" s="12" t="s">
        <v>325</v>
      </c>
      <c r="F163" s="11" t="s">
        <v>7</v>
      </c>
      <c r="G163" s="48">
        <v>646</v>
      </c>
      <c r="H163" s="39">
        <v>279.60000000000002</v>
      </c>
      <c r="I163" s="25">
        <v>2.98</v>
      </c>
      <c r="J163" s="26">
        <f t="shared" ref="J163" si="54">I163*P163</f>
        <v>0</v>
      </c>
      <c r="K163" s="27">
        <v>2.8</v>
      </c>
      <c r="L163" s="26">
        <f t="shared" ref="L163" si="55">K163*P163</f>
        <v>0</v>
      </c>
      <c r="M163" s="28">
        <v>2.61</v>
      </c>
      <c r="N163" s="29">
        <f t="shared" ref="N163" si="56">M163*P163</f>
        <v>0</v>
      </c>
      <c r="O163" s="11"/>
      <c r="P163" s="79"/>
      <c r="Q163" s="65">
        <f t="shared" si="50"/>
        <v>0</v>
      </c>
    </row>
    <row r="164" spans="1:18" ht="29.25" customHeight="1" x14ac:dyDescent="0.25">
      <c r="A164" s="37"/>
      <c r="B164" s="38"/>
      <c r="C164" s="38"/>
      <c r="D164" s="52" t="s">
        <v>291</v>
      </c>
      <c r="E164" s="46"/>
      <c r="F164" s="46"/>
      <c r="G164" s="46"/>
      <c r="H164" s="46"/>
      <c r="I164" s="46"/>
      <c r="J164" s="38"/>
      <c r="K164" s="38"/>
      <c r="L164" s="38"/>
      <c r="M164" s="45"/>
      <c r="N164" s="45"/>
      <c r="O164" s="45"/>
      <c r="P164" s="45"/>
      <c r="Q164" s="65">
        <f t="shared" si="50"/>
        <v>0</v>
      </c>
      <c r="R164" s="51"/>
    </row>
    <row r="165" spans="1:18" ht="45.95" customHeight="1" x14ac:dyDescent="0.25">
      <c r="A165" s="9"/>
      <c r="B165" s="6" t="s">
        <v>292</v>
      </c>
      <c r="C165" s="43" t="s">
        <v>177</v>
      </c>
      <c r="D165" s="12" t="s">
        <v>12</v>
      </c>
      <c r="E165" s="12" t="s">
        <v>331</v>
      </c>
      <c r="F165" s="11" t="s">
        <v>7</v>
      </c>
      <c r="G165" s="48">
        <v>323</v>
      </c>
      <c r="H165" s="39">
        <v>193.8</v>
      </c>
      <c r="I165" s="25">
        <v>2.0699999999999998</v>
      </c>
      <c r="J165" s="26">
        <f t="shared" ref="J165:J171" si="57">I165*P165</f>
        <v>0</v>
      </c>
      <c r="K165" s="27">
        <v>1.94</v>
      </c>
      <c r="L165" s="26">
        <f t="shared" ref="L165:L171" si="58">K165*P165</f>
        <v>0</v>
      </c>
      <c r="M165" s="28">
        <v>1.81</v>
      </c>
      <c r="N165" s="29">
        <f t="shared" ref="N165:N171" si="59">M165*P165</f>
        <v>0</v>
      </c>
      <c r="O165" s="11" t="s">
        <v>319</v>
      </c>
      <c r="P165" s="79"/>
      <c r="Q165" s="65">
        <f t="shared" si="50"/>
        <v>0</v>
      </c>
    </row>
    <row r="166" spans="1:18" ht="45.95" customHeight="1" x14ac:dyDescent="0.25">
      <c r="A166" s="9"/>
      <c r="B166" s="13" t="s">
        <v>293</v>
      </c>
      <c r="C166" s="43" t="s">
        <v>178</v>
      </c>
      <c r="D166" s="12" t="s">
        <v>179</v>
      </c>
      <c r="E166" s="12" t="s">
        <v>331</v>
      </c>
      <c r="F166" s="11" t="s">
        <v>7</v>
      </c>
      <c r="G166" s="48">
        <v>371</v>
      </c>
      <c r="H166" s="39">
        <v>222.6</v>
      </c>
      <c r="I166" s="25">
        <v>2.37</v>
      </c>
      <c r="J166" s="26">
        <f t="shared" si="57"/>
        <v>0</v>
      </c>
      <c r="K166" s="27">
        <v>2.23</v>
      </c>
      <c r="L166" s="26">
        <f t="shared" si="58"/>
        <v>0</v>
      </c>
      <c r="M166" s="28">
        <v>2.0819999999999999</v>
      </c>
      <c r="N166" s="29">
        <f t="shared" si="59"/>
        <v>0</v>
      </c>
      <c r="O166" s="11"/>
      <c r="P166" s="79"/>
      <c r="Q166" s="65">
        <f t="shared" si="50"/>
        <v>0</v>
      </c>
    </row>
    <row r="167" spans="1:18" ht="45.95" customHeight="1" x14ac:dyDescent="0.25">
      <c r="A167" s="9"/>
      <c r="B167" s="6" t="s">
        <v>294</v>
      </c>
      <c r="C167" s="43" t="s">
        <v>180</v>
      </c>
      <c r="D167" s="12" t="s">
        <v>48</v>
      </c>
      <c r="E167" s="12" t="s">
        <v>331</v>
      </c>
      <c r="F167" s="11" t="s">
        <v>7</v>
      </c>
      <c r="G167" s="48">
        <v>323</v>
      </c>
      <c r="H167" s="39">
        <v>193.8</v>
      </c>
      <c r="I167" s="25">
        <v>2.0699999999999998</v>
      </c>
      <c r="J167" s="26">
        <f t="shared" si="57"/>
        <v>0</v>
      </c>
      <c r="K167" s="27">
        <v>1.94</v>
      </c>
      <c r="L167" s="26">
        <f t="shared" si="58"/>
        <v>0</v>
      </c>
      <c r="M167" s="28">
        <v>1.81</v>
      </c>
      <c r="N167" s="29">
        <f t="shared" si="59"/>
        <v>0</v>
      </c>
      <c r="O167" s="11" t="s">
        <v>319</v>
      </c>
      <c r="P167" s="79"/>
      <c r="Q167" s="65">
        <f t="shared" si="50"/>
        <v>0</v>
      </c>
    </row>
    <row r="168" spans="1:18" ht="45.95" customHeight="1" x14ac:dyDescent="0.25">
      <c r="A168" s="9"/>
      <c r="B168" s="13" t="s">
        <v>295</v>
      </c>
      <c r="C168" s="43" t="s">
        <v>181</v>
      </c>
      <c r="D168" s="12" t="s">
        <v>182</v>
      </c>
      <c r="E168" s="12" t="s">
        <v>331</v>
      </c>
      <c r="F168" s="11" t="s">
        <v>7</v>
      </c>
      <c r="G168" s="76">
        <v>695</v>
      </c>
      <c r="H168" s="39">
        <v>792.6</v>
      </c>
      <c r="I168" s="25">
        <v>8.4499999999999993</v>
      </c>
      <c r="J168" s="26">
        <f t="shared" si="57"/>
        <v>0</v>
      </c>
      <c r="K168" s="27">
        <v>7.93</v>
      </c>
      <c r="L168" s="26">
        <f t="shared" si="58"/>
        <v>0</v>
      </c>
      <c r="M168" s="28">
        <v>7.4</v>
      </c>
      <c r="N168" s="29">
        <f t="shared" si="59"/>
        <v>0</v>
      </c>
      <c r="O168" s="11"/>
      <c r="P168" s="79"/>
      <c r="Q168" s="65">
        <f t="shared" si="50"/>
        <v>0</v>
      </c>
    </row>
    <row r="169" spans="1:18" ht="45.95" customHeight="1" x14ac:dyDescent="0.25">
      <c r="A169" s="9"/>
      <c r="B169" s="6" t="s">
        <v>296</v>
      </c>
      <c r="C169" s="43" t="s">
        <v>183</v>
      </c>
      <c r="D169" s="12" t="s">
        <v>10</v>
      </c>
      <c r="E169" s="12" t="s">
        <v>331</v>
      </c>
      <c r="F169" s="11" t="s">
        <v>7</v>
      </c>
      <c r="G169" s="48">
        <v>608</v>
      </c>
      <c r="H169" s="39">
        <v>364.8</v>
      </c>
      <c r="I169" s="25">
        <v>3.89</v>
      </c>
      <c r="J169" s="26">
        <f t="shared" si="57"/>
        <v>0</v>
      </c>
      <c r="K169" s="27">
        <v>3.65</v>
      </c>
      <c r="L169" s="26">
        <f t="shared" si="58"/>
        <v>0</v>
      </c>
      <c r="M169" s="28">
        <v>3.4</v>
      </c>
      <c r="N169" s="29">
        <f t="shared" si="59"/>
        <v>0</v>
      </c>
      <c r="O169" s="11"/>
      <c r="P169" s="79"/>
      <c r="Q169" s="65">
        <f t="shared" si="50"/>
        <v>0</v>
      </c>
    </row>
    <row r="170" spans="1:18" ht="45.95" customHeight="1" x14ac:dyDescent="0.25">
      <c r="A170" s="9"/>
      <c r="B170" s="13" t="s">
        <v>297</v>
      </c>
      <c r="C170" s="43" t="s">
        <v>184</v>
      </c>
      <c r="D170" s="12" t="s">
        <v>32</v>
      </c>
      <c r="E170" s="12" t="s">
        <v>331</v>
      </c>
      <c r="F170" s="11" t="s">
        <v>7</v>
      </c>
      <c r="G170" s="48">
        <v>384</v>
      </c>
      <c r="H170" s="39">
        <v>230.4</v>
      </c>
      <c r="I170" s="25">
        <v>2.46</v>
      </c>
      <c r="J170" s="26">
        <f t="shared" si="57"/>
        <v>0</v>
      </c>
      <c r="K170" s="27">
        <v>2.31</v>
      </c>
      <c r="L170" s="26">
        <f t="shared" si="58"/>
        <v>0</v>
      </c>
      <c r="M170" s="28">
        <v>2.15</v>
      </c>
      <c r="N170" s="29">
        <f t="shared" si="59"/>
        <v>0</v>
      </c>
      <c r="O170" s="11" t="s">
        <v>319</v>
      </c>
      <c r="P170" s="79"/>
      <c r="Q170" s="65">
        <f t="shared" si="50"/>
        <v>0</v>
      </c>
    </row>
    <row r="171" spans="1:18" ht="45.95" customHeight="1" x14ac:dyDescent="0.25">
      <c r="A171" s="9"/>
      <c r="B171" s="6" t="s">
        <v>298</v>
      </c>
      <c r="C171" s="43" t="s">
        <v>185</v>
      </c>
      <c r="D171" s="12" t="s">
        <v>186</v>
      </c>
      <c r="E171" s="12" t="s">
        <v>331</v>
      </c>
      <c r="F171" s="11" t="s">
        <v>7</v>
      </c>
      <c r="G171" s="48">
        <v>418</v>
      </c>
      <c r="H171" s="39">
        <v>250.8</v>
      </c>
      <c r="I171" s="25">
        <v>2.67</v>
      </c>
      <c r="J171" s="26">
        <f t="shared" si="57"/>
        <v>0</v>
      </c>
      <c r="K171" s="27">
        <v>2.5099999999999998</v>
      </c>
      <c r="L171" s="26">
        <f t="shared" si="58"/>
        <v>0</v>
      </c>
      <c r="M171" s="28">
        <v>2.34</v>
      </c>
      <c r="N171" s="29">
        <f t="shared" si="59"/>
        <v>0</v>
      </c>
      <c r="O171" s="11" t="s">
        <v>319</v>
      </c>
      <c r="P171" s="79"/>
      <c r="Q171" s="65">
        <f t="shared" si="50"/>
        <v>0</v>
      </c>
    </row>
    <row r="172" spans="1:18" ht="45.95" customHeight="1" x14ac:dyDescent="0.25">
      <c r="A172" s="9"/>
      <c r="B172" s="13" t="s">
        <v>299</v>
      </c>
      <c r="C172" s="43" t="s">
        <v>281</v>
      </c>
      <c r="D172" s="12" t="s">
        <v>282</v>
      </c>
      <c r="E172" s="12" t="s">
        <v>331</v>
      </c>
      <c r="F172" s="11" t="s">
        <v>7</v>
      </c>
      <c r="G172" s="48">
        <v>466</v>
      </c>
      <c r="H172" s="39">
        <v>279.60000000000002</v>
      </c>
      <c r="I172" s="25">
        <v>2.98</v>
      </c>
      <c r="J172" s="26">
        <f t="shared" ref="J172" si="60">I172*P172</f>
        <v>0</v>
      </c>
      <c r="K172" s="27">
        <v>2.8</v>
      </c>
      <c r="L172" s="26">
        <f t="shared" ref="L172" si="61">K172*P172</f>
        <v>0</v>
      </c>
      <c r="M172" s="28">
        <v>2.61</v>
      </c>
      <c r="N172" s="29">
        <f t="shared" ref="N172" si="62">M172*P172</f>
        <v>0</v>
      </c>
      <c r="O172" s="11"/>
      <c r="P172" s="79"/>
      <c r="Q172" s="65">
        <f t="shared" si="50"/>
        <v>0</v>
      </c>
    </row>
    <row r="173" spans="1:18" ht="10.5" customHeight="1" x14ac:dyDescent="0.25">
      <c r="O173" s="44"/>
      <c r="Q173" s="19"/>
    </row>
    <row r="174" spans="1:18" ht="21" customHeight="1" x14ac:dyDescent="0.25">
      <c r="A174" s="86" t="s">
        <v>314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7"/>
    </row>
  </sheetData>
  <mergeCells count="26">
    <mergeCell ref="I10:M10"/>
    <mergeCell ref="G10:G13"/>
    <mergeCell ref="O10:O13"/>
    <mergeCell ref="D1:H3"/>
    <mergeCell ref="A4:C4"/>
    <mergeCell ref="A5:C5"/>
    <mergeCell ref="K1:P3"/>
    <mergeCell ref="A8:H8"/>
    <mergeCell ref="P8:P9"/>
    <mergeCell ref="A9:H9"/>
    <mergeCell ref="R8:R9"/>
    <mergeCell ref="D4:P4"/>
    <mergeCell ref="D6:P6"/>
    <mergeCell ref="D5:P5"/>
    <mergeCell ref="A174:P174"/>
    <mergeCell ref="F14:P14"/>
    <mergeCell ref="A6:C6"/>
    <mergeCell ref="A10:A13"/>
    <mergeCell ref="B10:B13"/>
    <mergeCell ref="C10:C13"/>
    <mergeCell ref="P10:P13"/>
    <mergeCell ref="I12:M12"/>
    <mergeCell ref="D10:D13"/>
    <mergeCell ref="E10:E13"/>
    <mergeCell ref="F10:F13"/>
    <mergeCell ref="H10:H13"/>
  </mergeCells>
  <hyperlinks>
    <hyperlink ref="A174:P174" location="Лист1!A1" display=" в начало &gt;&gt;"/>
  </hyperlinks>
  <pageMargins left="0.7" right="0.7" top="0.75" bottom="0.75" header="0.3" footer="0.3"/>
  <pageSetup paperSize="9" orientation="portrait" r:id="rId1"/>
  <ignoredErrors>
    <ignoredError sqref="B16:B24 B46:B53 B165:B171 B162:B16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2024-05-03T14:30:13Z</dcterms:modified>
</cp:coreProperties>
</file>