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915" yWindow="30" windowWidth="19740" windowHeight="9975"/>
  </bookViews>
  <sheets>
    <sheet name="Лист1" sheetId="1" r:id="rId1"/>
    <sheet name="Лист2" sheetId="2" r:id="rId2"/>
    <sheet name="Лист3" sheetId="3" r:id="rId3"/>
  </sheets>
  <definedNames>
    <definedName name="_xlnm._FilterDatabase" localSheetId="0" hidden="1">Лист1!$F$12:$O$311</definedName>
  </definedNames>
  <calcPr calcId="144525"/>
</workbook>
</file>

<file path=xl/calcChain.xml><?xml version="1.0" encoding="utf-8"?>
<calcChain xmlns="http://schemas.openxmlformats.org/spreadsheetml/2006/main">
  <c r="H7" i="1" l="1"/>
  <c r="P308" i="1" l="1"/>
  <c r="P306" i="1"/>
  <c r="P304" i="1"/>
  <c r="P302" i="1"/>
  <c r="P300" i="1"/>
  <c r="P298" i="1"/>
  <c r="P296" i="1"/>
  <c r="P294" i="1"/>
  <c r="P292" i="1"/>
  <c r="P290" i="1"/>
  <c r="P288" i="1"/>
  <c r="P286" i="1"/>
  <c r="P284" i="1"/>
  <c r="P282" i="1"/>
  <c r="P280" i="1"/>
  <c r="P278" i="1"/>
  <c r="P276" i="1"/>
  <c r="P274" i="1"/>
  <c r="P272" i="1"/>
  <c r="P270" i="1"/>
  <c r="P268" i="1"/>
  <c r="P266" i="1"/>
  <c r="P264" i="1"/>
  <c r="P262" i="1"/>
  <c r="P260" i="1"/>
  <c r="P258" i="1"/>
  <c r="P256" i="1"/>
  <c r="P254" i="1"/>
  <c r="P252" i="1"/>
  <c r="P250" i="1"/>
  <c r="P248" i="1"/>
  <c r="P246" i="1"/>
  <c r="P244" i="1"/>
  <c r="P242" i="1"/>
  <c r="P240" i="1"/>
  <c r="P238" i="1"/>
  <c r="P236" i="1"/>
  <c r="P234" i="1"/>
  <c r="P232" i="1"/>
  <c r="P230" i="1"/>
  <c r="P228" i="1"/>
  <c r="P226" i="1"/>
  <c r="P224" i="1"/>
  <c r="P222" i="1"/>
  <c r="P220" i="1"/>
  <c r="P218" i="1"/>
  <c r="P216" i="1"/>
  <c r="P214" i="1"/>
  <c r="P212" i="1"/>
  <c r="P210" i="1"/>
  <c r="P208" i="1"/>
  <c r="P205" i="1"/>
  <c r="P203" i="1"/>
  <c r="P201" i="1"/>
  <c r="P199" i="1"/>
  <c r="P197" i="1"/>
  <c r="P195" i="1"/>
  <c r="P193" i="1"/>
  <c r="P191" i="1"/>
  <c r="P189" i="1"/>
  <c r="P186" i="1"/>
  <c r="P184" i="1"/>
  <c r="P182" i="1"/>
  <c r="P180" i="1"/>
  <c r="P178" i="1"/>
  <c r="P176" i="1"/>
  <c r="P174" i="1"/>
  <c r="P172" i="1"/>
  <c r="P170" i="1"/>
  <c r="P168" i="1"/>
  <c r="P166" i="1"/>
  <c r="P164" i="1"/>
  <c r="P162" i="1"/>
  <c r="P160" i="1"/>
  <c r="P158" i="1"/>
  <c r="P155" i="1"/>
  <c r="P153" i="1"/>
  <c r="P151" i="1"/>
  <c r="P149" i="1"/>
  <c r="P147" i="1"/>
  <c r="P145" i="1"/>
  <c r="P143" i="1"/>
  <c r="P141" i="1"/>
  <c r="P139" i="1"/>
  <c r="P137" i="1"/>
  <c r="P135" i="1"/>
  <c r="P133" i="1"/>
  <c r="P131" i="1"/>
  <c r="P129" i="1"/>
  <c r="P127" i="1"/>
  <c r="P125" i="1"/>
  <c r="P123" i="1"/>
  <c r="P121" i="1"/>
  <c r="P119" i="1"/>
  <c r="P117" i="1"/>
  <c r="P115" i="1"/>
  <c r="P113" i="1"/>
  <c r="P111" i="1"/>
  <c r="P109" i="1"/>
  <c r="P107" i="1"/>
  <c r="P105" i="1"/>
  <c r="P102" i="1"/>
  <c r="P100" i="1"/>
  <c r="P98" i="1"/>
  <c r="P96" i="1"/>
  <c r="P94" i="1"/>
  <c r="P92" i="1"/>
  <c r="P90" i="1"/>
  <c r="P88" i="1"/>
  <c r="P86" i="1"/>
  <c r="P84" i="1"/>
  <c r="P82" i="1"/>
  <c r="P80" i="1"/>
  <c r="P78" i="1"/>
  <c r="P76" i="1"/>
  <c r="P74" i="1"/>
  <c r="P72" i="1"/>
  <c r="P70" i="1"/>
  <c r="P68" i="1"/>
  <c r="P66" i="1"/>
  <c r="P64" i="1"/>
  <c r="P62" i="1"/>
  <c r="P60" i="1"/>
  <c r="P58" i="1"/>
  <c r="P56" i="1"/>
  <c r="P54" i="1"/>
  <c r="P52" i="1"/>
  <c r="P50" i="1"/>
  <c r="P48" i="1"/>
  <c r="P41" i="1"/>
  <c r="P27" i="1"/>
  <c r="P39" i="1"/>
  <c r="P25" i="1"/>
  <c r="P19" i="1"/>
  <c r="P37" i="1"/>
  <c r="P29" i="1"/>
  <c r="P17" i="1"/>
  <c r="P15" i="1"/>
  <c r="P45" i="1"/>
  <c r="P43" i="1"/>
  <c r="P35" i="1"/>
  <c r="P33" i="1"/>
  <c r="P31" i="1"/>
  <c r="P23" i="1"/>
  <c r="P21" i="1"/>
  <c r="P13" i="1"/>
  <c r="O6" i="1" l="1"/>
  <c r="K45" i="1"/>
  <c r="I45" i="1"/>
  <c r="K43" i="1"/>
  <c r="I43" i="1"/>
  <c r="K35" i="1"/>
  <c r="I35" i="1"/>
  <c r="K33" i="1"/>
  <c r="I33" i="1"/>
  <c r="K31" i="1"/>
  <c r="I31" i="1"/>
  <c r="K23" i="1"/>
  <c r="I23" i="1"/>
  <c r="K13" i="1"/>
  <c r="I13" i="1"/>
  <c r="M43" i="1"/>
  <c r="M35" i="1"/>
  <c r="M33" i="1"/>
  <c r="M31" i="1"/>
  <c r="M23" i="1"/>
  <c r="M21" i="1"/>
  <c r="K21" i="1"/>
  <c r="I21" i="1"/>
  <c r="M13" i="1"/>
  <c r="M45" i="1"/>
  <c r="M308" i="1" l="1"/>
  <c r="K308" i="1"/>
  <c r="I308" i="1"/>
  <c r="M306" i="1"/>
  <c r="K306" i="1"/>
  <c r="I306" i="1"/>
  <c r="M304" i="1"/>
  <c r="K304" i="1"/>
  <c r="I304" i="1"/>
  <c r="M298" i="1"/>
  <c r="K298" i="1"/>
  <c r="I298" i="1"/>
  <c r="M296" i="1"/>
  <c r="K296" i="1"/>
  <c r="I296" i="1"/>
  <c r="M195" i="1"/>
  <c r="K195" i="1"/>
  <c r="I195" i="1"/>
  <c r="M193" i="1"/>
  <c r="K193" i="1"/>
  <c r="I193" i="1"/>
  <c r="M191" i="1"/>
  <c r="K191" i="1"/>
  <c r="I191" i="1"/>
  <c r="M186" i="1"/>
  <c r="K186" i="1"/>
  <c r="I186" i="1"/>
  <c r="M178" i="1"/>
  <c r="K178" i="1"/>
  <c r="I178" i="1"/>
  <c r="M176" i="1"/>
  <c r="K176" i="1"/>
  <c r="I176" i="1"/>
  <c r="M149" i="1"/>
  <c r="K149" i="1"/>
  <c r="I149" i="1"/>
  <c r="M147" i="1"/>
  <c r="K147" i="1"/>
  <c r="I147" i="1"/>
  <c r="M145" i="1"/>
  <c r="K145" i="1"/>
  <c r="I145" i="1"/>
  <c r="M143" i="1"/>
  <c r="K143" i="1"/>
  <c r="I143" i="1"/>
  <c r="M141" i="1"/>
  <c r="K141" i="1"/>
  <c r="I141" i="1"/>
  <c r="M98" i="1"/>
  <c r="K98" i="1"/>
  <c r="I98" i="1"/>
  <c r="M96" i="1"/>
  <c r="K96" i="1"/>
  <c r="I96" i="1"/>
  <c r="M25" i="1"/>
  <c r="K25" i="1"/>
  <c r="I25" i="1"/>
  <c r="M302" i="1"/>
  <c r="K302" i="1"/>
  <c r="I302" i="1"/>
  <c r="M300" i="1"/>
  <c r="K300" i="1"/>
  <c r="I300" i="1"/>
  <c r="M294" i="1"/>
  <c r="K294" i="1"/>
  <c r="I294" i="1"/>
  <c r="M292" i="1"/>
  <c r="K292" i="1"/>
  <c r="I292" i="1"/>
  <c r="M290" i="1"/>
  <c r="K290" i="1"/>
  <c r="I290" i="1"/>
  <c r="M288" i="1"/>
  <c r="K288" i="1"/>
  <c r="I288" i="1"/>
  <c r="M286" i="1"/>
  <c r="K286" i="1"/>
  <c r="I286" i="1"/>
  <c r="M284" i="1"/>
  <c r="K284" i="1"/>
  <c r="I284" i="1"/>
  <c r="M282" i="1"/>
  <c r="K282" i="1"/>
  <c r="I282" i="1"/>
  <c r="M280" i="1"/>
  <c r="K280" i="1"/>
  <c r="I280" i="1"/>
  <c r="M278" i="1"/>
  <c r="K278" i="1"/>
  <c r="I278" i="1"/>
  <c r="M276" i="1"/>
  <c r="K276" i="1"/>
  <c r="I276" i="1"/>
  <c r="M274" i="1"/>
  <c r="K274" i="1"/>
  <c r="I274" i="1"/>
  <c r="M272" i="1"/>
  <c r="K272" i="1"/>
  <c r="I272" i="1"/>
  <c r="M270" i="1"/>
  <c r="K270" i="1"/>
  <c r="I270" i="1"/>
  <c r="M268" i="1"/>
  <c r="K268" i="1"/>
  <c r="I268" i="1"/>
  <c r="M266" i="1"/>
  <c r="K266" i="1"/>
  <c r="I266" i="1"/>
  <c r="M264" i="1"/>
  <c r="K264" i="1"/>
  <c r="I264" i="1"/>
  <c r="M262" i="1"/>
  <c r="K262" i="1"/>
  <c r="I262" i="1"/>
  <c r="M260" i="1"/>
  <c r="K260" i="1"/>
  <c r="I260" i="1"/>
  <c r="M258" i="1"/>
  <c r="K258" i="1"/>
  <c r="I258" i="1"/>
  <c r="M256" i="1"/>
  <c r="K256" i="1"/>
  <c r="I256" i="1"/>
  <c r="M254" i="1"/>
  <c r="K254" i="1"/>
  <c r="I254" i="1"/>
  <c r="M252" i="1"/>
  <c r="K252" i="1"/>
  <c r="I252" i="1"/>
  <c r="M250" i="1"/>
  <c r="K250" i="1"/>
  <c r="I250" i="1"/>
  <c r="M248" i="1"/>
  <c r="K248" i="1"/>
  <c r="I248" i="1"/>
  <c r="M246" i="1"/>
  <c r="K246" i="1"/>
  <c r="I246" i="1"/>
  <c r="M244" i="1"/>
  <c r="K244" i="1"/>
  <c r="I244" i="1"/>
  <c r="M242" i="1"/>
  <c r="K242" i="1"/>
  <c r="I242" i="1"/>
  <c r="M240" i="1"/>
  <c r="K240" i="1"/>
  <c r="I240" i="1"/>
  <c r="M238" i="1"/>
  <c r="K238" i="1"/>
  <c r="I238" i="1"/>
  <c r="M236" i="1"/>
  <c r="K236" i="1"/>
  <c r="I236" i="1"/>
  <c r="M234" i="1"/>
  <c r="K234" i="1"/>
  <c r="I234" i="1"/>
  <c r="M232" i="1"/>
  <c r="K232" i="1"/>
  <c r="I232" i="1"/>
  <c r="M230" i="1"/>
  <c r="K230" i="1"/>
  <c r="I230" i="1"/>
  <c r="M228" i="1"/>
  <c r="K228" i="1"/>
  <c r="I228" i="1"/>
  <c r="M226" i="1"/>
  <c r="K226" i="1"/>
  <c r="I226" i="1"/>
  <c r="M224" i="1"/>
  <c r="K224" i="1"/>
  <c r="I224" i="1"/>
  <c r="M222" i="1"/>
  <c r="K222" i="1"/>
  <c r="I222" i="1"/>
  <c r="M220" i="1"/>
  <c r="K220" i="1"/>
  <c r="I220" i="1"/>
  <c r="M218" i="1"/>
  <c r="K218" i="1"/>
  <c r="I218" i="1"/>
  <c r="M216" i="1"/>
  <c r="K216" i="1"/>
  <c r="I216" i="1"/>
  <c r="M214" i="1"/>
  <c r="K214" i="1"/>
  <c r="I214" i="1"/>
  <c r="M212" i="1"/>
  <c r="K212" i="1"/>
  <c r="I212" i="1"/>
  <c r="M210" i="1"/>
  <c r="K210" i="1"/>
  <c r="I210" i="1"/>
  <c r="M208" i="1"/>
  <c r="K208" i="1"/>
  <c r="I208" i="1"/>
  <c r="M205" i="1"/>
  <c r="K205" i="1"/>
  <c r="I205" i="1"/>
  <c r="M203" i="1"/>
  <c r="K203" i="1"/>
  <c r="I203" i="1"/>
  <c r="M201" i="1"/>
  <c r="K201" i="1"/>
  <c r="I201" i="1"/>
  <c r="M199" i="1"/>
  <c r="K199" i="1"/>
  <c r="I199" i="1"/>
  <c r="M197" i="1"/>
  <c r="K197" i="1"/>
  <c r="I197" i="1"/>
  <c r="M189" i="1"/>
  <c r="K189" i="1"/>
  <c r="I189" i="1"/>
  <c r="M184" i="1"/>
  <c r="K184" i="1"/>
  <c r="I184" i="1"/>
  <c r="M182" i="1"/>
  <c r="K182" i="1"/>
  <c r="I182" i="1"/>
  <c r="M180" i="1"/>
  <c r="K180" i="1"/>
  <c r="I180" i="1"/>
  <c r="M174" i="1"/>
  <c r="K174" i="1"/>
  <c r="I174" i="1"/>
  <c r="M172" i="1"/>
  <c r="K172" i="1"/>
  <c r="I172" i="1"/>
  <c r="M170" i="1"/>
  <c r="K170" i="1"/>
  <c r="I170" i="1"/>
  <c r="M168" i="1"/>
  <c r="K168" i="1"/>
  <c r="I168" i="1"/>
  <c r="M166" i="1"/>
  <c r="K166" i="1"/>
  <c r="I166" i="1"/>
  <c r="M164" i="1"/>
  <c r="K164" i="1"/>
  <c r="I164" i="1"/>
  <c r="M162" i="1"/>
  <c r="K162" i="1"/>
  <c r="I162" i="1"/>
  <c r="M160" i="1"/>
  <c r="K160" i="1"/>
  <c r="I160" i="1"/>
  <c r="M158" i="1"/>
  <c r="K158" i="1"/>
  <c r="I158" i="1"/>
  <c r="M155" i="1"/>
  <c r="K155" i="1"/>
  <c r="I155" i="1"/>
  <c r="M153" i="1"/>
  <c r="K153" i="1"/>
  <c r="I153" i="1"/>
  <c r="M151" i="1"/>
  <c r="K151" i="1"/>
  <c r="I151" i="1"/>
  <c r="M139" i="1"/>
  <c r="K139" i="1"/>
  <c r="I139" i="1"/>
  <c r="M137" i="1"/>
  <c r="K137" i="1"/>
  <c r="I137" i="1"/>
  <c r="M135" i="1"/>
  <c r="K135" i="1"/>
  <c r="I135" i="1"/>
  <c r="M133" i="1"/>
  <c r="K133" i="1"/>
  <c r="I133" i="1"/>
  <c r="M131" i="1"/>
  <c r="K131" i="1"/>
  <c r="I131" i="1"/>
  <c r="M129" i="1"/>
  <c r="K129" i="1"/>
  <c r="I129" i="1"/>
  <c r="M127" i="1"/>
  <c r="K127" i="1"/>
  <c r="I127" i="1"/>
  <c r="M125" i="1"/>
  <c r="K125" i="1"/>
  <c r="I125" i="1"/>
  <c r="M123" i="1"/>
  <c r="K123" i="1"/>
  <c r="I123" i="1"/>
  <c r="M121" i="1"/>
  <c r="K121" i="1"/>
  <c r="I121" i="1"/>
  <c r="M119" i="1"/>
  <c r="K119" i="1"/>
  <c r="I119" i="1"/>
  <c r="M117" i="1"/>
  <c r="K117" i="1"/>
  <c r="I117" i="1"/>
  <c r="M115" i="1"/>
  <c r="K115" i="1"/>
  <c r="I115" i="1"/>
  <c r="M113" i="1"/>
  <c r="K113" i="1"/>
  <c r="I113" i="1"/>
  <c r="M111" i="1"/>
  <c r="K111" i="1"/>
  <c r="I111" i="1"/>
  <c r="M109" i="1"/>
  <c r="K109" i="1"/>
  <c r="I109" i="1"/>
  <c r="M107" i="1"/>
  <c r="K107" i="1"/>
  <c r="I107" i="1"/>
  <c r="M105" i="1"/>
  <c r="K105" i="1"/>
  <c r="I105" i="1"/>
  <c r="M102" i="1"/>
  <c r="K102" i="1"/>
  <c r="I102" i="1"/>
  <c r="M100" i="1"/>
  <c r="K100" i="1"/>
  <c r="I100" i="1"/>
  <c r="M94" i="1"/>
  <c r="K94" i="1"/>
  <c r="I94" i="1"/>
  <c r="M92" i="1"/>
  <c r="K92" i="1"/>
  <c r="I92" i="1"/>
  <c r="M90" i="1"/>
  <c r="K90" i="1"/>
  <c r="I90" i="1"/>
  <c r="M88" i="1"/>
  <c r="K88" i="1"/>
  <c r="I88" i="1"/>
  <c r="M86" i="1"/>
  <c r="K86" i="1"/>
  <c r="I86" i="1"/>
  <c r="M84" i="1"/>
  <c r="K84" i="1"/>
  <c r="I84" i="1"/>
  <c r="M82" i="1"/>
  <c r="K82" i="1"/>
  <c r="I82" i="1"/>
  <c r="M80" i="1"/>
  <c r="K80" i="1"/>
  <c r="I80" i="1"/>
  <c r="M78" i="1"/>
  <c r="K78" i="1"/>
  <c r="I78" i="1"/>
  <c r="M76" i="1"/>
  <c r="K76" i="1"/>
  <c r="I76" i="1"/>
  <c r="M74" i="1"/>
  <c r="K74" i="1"/>
  <c r="I74" i="1"/>
  <c r="M72" i="1"/>
  <c r="K72" i="1"/>
  <c r="I72" i="1"/>
  <c r="M70" i="1"/>
  <c r="K70" i="1"/>
  <c r="I70" i="1"/>
  <c r="M68" i="1"/>
  <c r="K68" i="1"/>
  <c r="I68" i="1"/>
  <c r="M66" i="1"/>
  <c r="K66" i="1"/>
  <c r="I66" i="1"/>
  <c r="M64" i="1"/>
  <c r="K64" i="1"/>
  <c r="I64" i="1"/>
  <c r="M62" i="1"/>
  <c r="K62" i="1"/>
  <c r="I62" i="1"/>
  <c r="M60" i="1"/>
  <c r="K60" i="1"/>
  <c r="I60" i="1"/>
  <c r="M58" i="1"/>
  <c r="K58" i="1"/>
  <c r="I58" i="1"/>
  <c r="M56" i="1"/>
  <c r="K56" i="1"/>
  <c r="I56" i="1"/>
  <c r="M54" i="1"/>
  <c r="K54" i="1"/>
  <c r="I54" i="1"/>
  <c r="M52" i="1"/>
  <c r="K52" i="1"/>
  <c r="I52" i="1"/>
  <c r="M50" i="1"/>
  <c r="K50" i="1"/>
  <c r="I50" i="1"/>
  <c r="M48" i="1"/>
  <c r="K48" i="1"/>
  <c r="I48" i="1"/>
  <c r="M41" i="1"/>
  <c r="K41" i="1"/>
  <c r="I41" i="1"/>
  <c r="M27" i="1"/>
  <c r="K27" i="1"/>
  <c r="I27" i="1"/>
  <c r="M39" i="1"/>
  <c r="K39" i="1"/>
  <c r="I39" i="1"/>
  <c r="M19" i="1"/>
  <c r="K19" i="1"/>
  <c r="I19" i="1"/>
  <c r="M37" i="1"/>
  <c r="K37" i="1"/>
  <c r="I37" i="1"/>
  <c r="M29" i="1"/>
  <c r="K29" i="1"/>
  <c r="I29" i="1"/>
  <c r="M17" i="1"/>
  <c r="K17" i="1"/>
  <c r="I17" i="1"/>
  <c r="M15" i="1"/>
  <c r="K15" i="1"/>
  <c r="I15" i="1"/>
  <c r="L7" i="1" l="1"/>
  <c r="J7" i="1"/>
</calcChain>
</file>

<file path=xl/sharedStrings.xml><?xml version="1.0" encoding="utf-8"?>
<sst xmlns="http://schemas.openxmlformats.org/spreadsheetml/2006/main" count="794" uniqueCount="359">
  <si>
    <r>
      <t xml:space="preserve">                                                                                                       </t>
    </r>
    <r>
      <rPr>
        <sz val="14"/>
        <rFont val="Arial"/>
        <family val="2"/>
        <charset val="204"/>
      </rPr>
      <t xml:space="preserve">                                                                                  </t>
    </r>
  </si>
  <si>
    <t>Упаковка</t>
  </si>
  <si>
    <t>Наличие</t>
  </si>
  <si>
    <t>10 гр</t>
  </si>
  <si>
    <t>001</t>
  </si>
  <si>
    <t>003</t>
  </si>
  <si>
    <t>002</t>
  </si>
  <si>
    <t>004</t>
  </si>
  <si>
    <t>005</t>
  </si>
  <si>
    <t>006</t>
  </si>
  <si>
    <t>007</t>
  </si>
  <si>
    <t>008</t>
  </si>
  <si>
    <t>009</t>
  </si>
  <si>
    <t>010</t>
  </si>
  <si>
    <t>011</t>
  </si>
  <si>
    <t>012</t>
  </si>
  <si>
    <t>013</t>
  </si>
  <si>
    <t>014</t>
  </si>
  <si>
    <t>015</t>
  </si>
  <si>
    <t>016</t>
  </si>
  <si>
    <t>017</t>
  </si>
  <si>
    <t>018</t>
  </si>
  <si>
    <t>019</t>
  </si>
  <si>
    <t>020</t>
  </si>
  <si>
    <t>021</t>
  </si>
  <si>
    <t>нет</t>
  </si>
  <si>
    <t>022</t>
  </si>
  <si>
    <t>023</t>
  </si>
  <si>
    <t>024</t>
  </si>
  <si>
    <t xml:space="preserve">ФИО, организация, адрес:  </t>
  </si>
  <si>
    <t xml:space="preserve">Контактный телефон:  </t>
  </si>
  <si>
    <t>Прозрачный (Transparent), Сиамский рубин (Siam Ruby)</t>
  </si>
  <si>
    <t>Непрозрачный (Opaque), Бирюзовый (Turquoise)</t>
  </si>
  <si>
    <t>Непрозрачный (Opaque), Белый (White)</t>
  </si>
  <si>
    <t>025</t>
  </si>
  <si>
    <t>026</t>
  </si>
  <si>
    <t>027</t>
  </si>
  <si>
    <t>028</t>
  </si>
  <si>
    <t>029</t>
  </si>
  <si>
    <t>031</t>
  </si>
  <si>
    <t>Внутреннее серебрение (Silver-Lined), Сиамский рубин (Siam Ruby)</t>
  </si>
  <si>
    <t>032</t>
  </si>
  <si>
    <t>033</t>
  </si>
  <si>
    <t>034</t>
  </si>
  <si>
    <t>035</t>
  </si>
  <si>
    <t>036</t>
  </si>
  <si>
    <t>037</t>
  </si>
  <si>
    <t>038</t>
  </si>
  <si>
    <t>040</t>
  </si>
  <si>
    <t>042</t>
  </si>
  <si>
    <t>048</t>
  </si>
  <si>
    <t>049</t>
  </si>
  <si>
    <t>050</t>
  </si>
  <si>
    <t>051</t>
  </si>
  <si>
    <t>052</t>
  </si>
  <si>
    <t>053</t>
  </si>
  <si>
    <t>Внутреннее серебрение (Silver-Lined), Оливин (Olivine)</t>
  </si>
  <si>
    <t>054</t>
  </si>
  <si>
    <t>Металлизированный (Metallic), Бронза (Bronze)</t>
  </si>
  <si>
    <t xml:space="preserve">Бланк-заказа: </t>
  </si>
  <si>
    <t>Стеклярус Toho 03 (9мм)</t>
  </si>
  <si>
    <t>TB-03-21</t>
  </si>
  <si>
    <t>TB-03-22</t>
  </si>
  <si>
    <t>TB-03-161</t>
  </si>
  <si>
    <t>TB-03-23</t>
  </si>
  <si>
    <t>TB-03-41</t>
  </si>
  <si>
    <t>TB-03-221</t>
  </si>
  <si>
    <t>Внутреннее серебрение (Silver-Lined), Кристалл (Crystal)</t>
  </si>
  <si>
    <t>внутреннее серебрение (Silver-Lined), Светлое золото (Light Gold)</t>
  </si>
  <si>
    <t>L=9 мм, ∅=2 мм</t>
  </si>
  <si>
    <t>Прозрачный, радужный (Transparent Rainbow), Кристалл (Crystal)</t>
  </si>
  <si>
    <t>Внутреннее серебрение (Silver-Lined), Аквамарин (Aquamarine)</t>
  </si>
  <si>
    <t>Рубка Toho 01 (3мм)</t>
  </si>
  <si>
    <t>L=3 мм, ∅=2 мм</t>
  </si>
  <si>
    <t>TB-01-5B</t>
  </si>
  <si>
    <t>Прозрачный (Transparent), Рубин (Ruby)</t>
  </si>
  <si>
    <t>TB-01-21</t>
  </si>
  <si>
    <t>TB-01-22</t>
  </si>
  <si>
    <t>Внутреннее серебрение (Silver-Lined), Светлое золото (Light Gold)</t>
  </si>
  <si>
    <t>TB-01-25B</t>
  </si>
  <si>
    <t>TB-01-29B</t>
  </si>
  <si>
    <t>Внутреннее серебрение (Silver-Lined), Серый (Gray)</t>
  </si>
  <si>
    <t>Непрзрачный (Opaque), Белый (White)</t>
  </si>
  <si>
    <t>TB-01-49</t>
  </si>
  <si>
    <t>Непрозрачный (Opaque), Чёрный блеск (Shiny Jet Black)</t>
  </si>
  <si>
    <t>TB-01-81</t>
  </si>
  <si>
    <t>Металлизированный (Metallic), Гематит (Hematite)</t>
  </si>
  <si>
    <t>TB-01-123</t>
  </si>
  <si>
    <t>Непрозрачный глянцевый (Opaque Lustered), Кремовый (Cream)</t>
  </si>
  <si>
    <t>TB-01-141</t>
  </si>
  <si>
    <t>Цейлон (Ceylon), Жемчужный (Pearl)</t>
  </si>
  <si>
    <t>TB-01-221</t>
  </si>
  <si>
    <t>Металлизированный (Metallic), Бронзовый (Bronze)</t>
  </si>
  <si>
    <t>TB-01-329</t>
  </si>
  <si>
    <t>Золотое сияние (Gold Lustered), Африканский закат (African Sunset)</t>
  </si>
  <si>
    <t>TB-01-461</t>
  </si>
  <si>
    <t>Металлизированный золотом (Higher Metallic), Виноград (Grape)</t>
  </si>
  <si>
    <t>TB-01-161</t>
  </si>
  <si>
    <t>Прозрачный радужный (Transparent Rainbow), Кристалл (Crystal)</t>
  </si>
  <si>
    <t>TB-01-176B</t>
  </si>
  <si>
    <t>Прозрачный радужный (Transparent Rainbow), Мягкий серый (Soft Gray)</t>
  </si>
  <si>
    <t>TB-01-55</t>
  </si>
  <si>
    <t>TB-01-994</t>
  </si>
  <si>
    <t>Внутренняя позолота радужный (Gilt-Lined Rainbow), Кристалл (Crystal)</t>
  </si>
  <si>
    <t>TB-01-7BD</t>
  </si>
  <si>
    <t>Прозрачный (Transparent), Капри Голубой (Capri Blue)</t>
  </si>
  <si>
    <t>Кубы Toho (Cube) 1,5 мм</t>
  </si>
  <si>
    <t>1,5 мм</t>
  </si>
  <si>
    <t>TC-01-5B</t>
  </si>
  <si>
    <t>TC-01-21</t>
  </si>
  <si>
    <t>TC-01-22</t>
  </si>
  <si>
    <t>Внутреннее серебрение (Silver-Lined), светлый топаз (Light Topaz)</t>
  </si>
  <si>
    <t>TC-01-22B</t>
  </si>
  <si>
    <t>Внутреннее серебрение (Silver-Lined), Топаз (Topaz)</t>
  </si>
  <si>
    <t>TC-01-25C</t>
  </si>
  <si>
    <t>Внутреннее серебрение (Silver-Lined), Рубин (Ruby)</t>
  </si>
  <si>
    <t>TC-01-29B</t>
  </si>
  <si>
    <t>TC-01-34</t>
  </si>
  <si>
    <t>Внутреннее серебрение (Silver-Lined), Дымчатый топаз (Smokey Topaz)</t>
  </si>
  <si>
    <t>TC-01-37</t>
  </si>
  <si>
    <t>TC-01-41</t>
  </si>
  <si>
    <t>Непрозрачный (Opaque), Черный (Jet)</t>
  </si>
  <si>
    <t>TC-01-49</t>
  </si>
  <si>
    <t>TC-01-81</t>
  </si>
  <si>
    <t>TC-01-83</t>
  </si>
  <si>
    <t>Металлизированный (Metallic), Ирис коричневый (Iris Brown)</t>
  </si>
  <si>
    <t>TC-01-85</t>
  </si>
  <si>
    <t>Металлизированный матовый (Metallic Frosted), Ирис пурпурный (Iris Purple)</t>
  </si>
  <si>
    <t>TC-01-141</t>
  </si>
  <si>
    <t>Цейлон (Ceylon), Белый жемчуг (White Pearl)</t>
  </si>
  <si>
    <t>TC-01-162C</t>
  </si>
  <si>
    <t>Прозрачный радужный (Transparent Rainbow), Топаз (Topaz)</t>
  </si>
  <si>
    <t>TC-01-176</t>
  </si>
  <si>
    <t>Прозрачный радужный (Transparent Rainbow), Чёрный алмаз (Black Diamond)</t>
  </si>
  <si>
    <t>TC-01-221</t>
  </si>
  <si>
    <t>TC-01-222</t>
  </si>
  <si>
    <t>Металлизированный (Metallic), Тёмная бронза (Dark Bronze)</t>
  </si>
  <si>
    <t>TC-01-223</t>
  </si>
  <si>
    <t>Металлизированный (Metallic), Темная позолоченная бронза (Dark Gold Bronze)</t>
  </si>
  <si>
    <t>TC-01-461</t>
  </si>
  <si>
    <t>Металлизированный золотом (Higher Metallic), Виноградный (Grape)</t>
  </si>
  <si>
    <t>Магатамы Toho (Magatama)</t>
  </si>
  <si>
    <t>045</t>
  </si>
  <si>
    <t>TM-03-19F</t>
  </si>
  <si>
    <t>Прозрачный матовый (Transparent Matte), Сахарная cлива (Sugar Plum)</t>
  </si>
  <si>
    <t>3 мм</t>
  </si>
  <si>
    <t>TM-03-21</t>
  </si>
  <si>
    <t>TM-03-27BD</t>
  </si>
  <si>
    <t>Внутреннее серебрение (Silver-Lined), Бирюзовый (Teal)</t>
  </si>
  <si>
    <t>TM-03-46</t>
  </si>
  <si>
    <t>Непрозрачный (Opaque), Красно-коричневый (Red Brown)</t>
  </si>
  <si>
    <t>TM-03-46L</t>
  </si>
  <si>
    <t>Непрозрачный (Opaque), Террактовый (Terra Cotta)</t>
  </si>
  <si>
    <t>TM-03-49</t>
  </si>
  <si>
    <t>Непрозрачный (Opaque), Чёрный (Jet)</t>
  </si>
  <si>
    <t>TM-03-49F</t>
  </si>
  <si>
    <t>Непрозрачный матовый (Opaque Matte), Чёрный (Jet)</t>
  </si>
  <si>
    <t>TM-03-51</t>
  </si>
  <si>
    <t>Непрозрачный (Opaque), Светлый бежевый (Light Beige)</t>
  </si>
  <si>
    <t>TM-03-55</t>
  </si>
  <si>
    <t>TM-03-82</t>
  </si>
  <si>
    <t>Металлизированный (Metallic), Ирис военно-морской (Navy Iris)</t>
  </si>
  <si>
    <t>TM-03-84</t>
  </si>
  <si>
    <t>Металлизированный (Metallic), Ирис зелёный/коричневый (Iris Green/Brown)</t>
  </si>
  <si>
    <t>TM-03-85</t>
  </si>
  <si>
    <t>Металлизированный (Metallic), Ирис фиолетовый (Iris Purple)</t>
  </si>
  <si>
    <t>TM-03-86</t>
  </si>
  <si>
    <t>Металлизированный радужный (Metallic Rainbow), Ирис (Iris)</t>
  </si>
  <si>
    <t>TM-03-Y134</t>
  </si>
  <si>
    <t>Золотое сияние (Gold Lustered),Опал, розовое золото (Opal Rose Gold)</t>
  </si>
  <si>
    <t>TM-03-145</t>
  </si>
  <si>
    <t>Цейлон (Ceylon), Невинно-розовый (Innocent Pink)</t>
  </si>
  <si>
    <t>TM-03-162C</t>
  </si>
  <si>
    <t>TM-03-164</t>
  </si>
  <si>
    <t>Прозрачный радужный (Transparent Rainbow), Светло-зеленый (Lime Green)</t>
  </si>
  <si>
    <t>TM-03-169</t>
  </si>
  <si>
    <t>Прозрачный радужный (Transparent Rainbow), Розалина (Rosaline)</t>
  </si>
  <si>
    <t>TM-03-171D</t>
  </si>
  <si>
    <t>Прозрачный радужный (Transparent Rainbow), Розовая балерина (Ballerina Pink)</t>
  </si>
  <si>
    <t>TM-03-221</t>
  </si>
  <si>
    <t>Гальванизированный (Galvanized), бронза (Bronze)</t>
  </si>
  <si>
    <t>TM-03-222</t>
  </si>
  <si>
    <t>Гальванизированный (Galvanized), Тёмная бронза (Dark Bronze)</t>
  </si>
  <si>
    <t>TM-03-262</t>
  </si>
  <si>
    <t>TM-03-Y302</t>
  </si>
  <si>
    <t>Гибридный (Hybrid), Чёрный Пикассо (Black Jet Picasso)</t>
  </si>
  <si>
    <t>TM-03-Y308</t>
  </si>
  <si>
    <t>Гибридный (Hybrid), Прозрачный опал Пикассо (Translucent Opal Picasso)</t>
  </si>
  <si>
    <t>TM-03-329</t>
  </si>
  <si>
    <t>TM-03-457</t>
  </si>
  <si>
    <t>Золотое сияние (Gold Lustered), Зелёный чай (Green Tea)</t>
  </si>
  <si>
    <t>TM-03-505</t>
  </si>
  <si>
    <t>Металлизированный золотом (Higher Metallic), Стрекоза (Dragonfly)</t>
  </si>
  <si>
    <t>TM-03-614</t>
  </si>
  <si>
    <t>Непрозрачный матовый (Opaque Matte), Ирис коричневый (Iris Brown)</t>
  </si>
  <si>
    <t>TM-03-617</t>
  </si>
  <si>
    <t>Непрозрачный матовый (Opaque Matte), Тёмно-оливковый (Dark Olive)</t>
  </si>
  <si>
    <t>TM-03-703</t>
  </si>
  <si>
    <t>Непрозрачный матовый (Opaque Matte), Сиреневый мокко (Mauve Mocha)</t>
  </si>
  <si>
    <t>TM-03-790</t>
  </si>
  <si>
    <t>Окрашенный изнутри (Inside-Color), Кристалл/подкрас Фуксия (Crystal/Fuschia Lined)</t>
  </si>
  <si>
    <t>TM-03-Y851</t>
  </si>
  <si>
    <t>Гибридный (Hybrid), Аполлон (Apollo)</t>
  </si>
  <si>
    <t>TM-03-Y858F</t>
  </si>
  <si>
    <t>Гибридный матовый (Hybrid Matte), Опаловый Аполлон (Opal Apollo)</t>
  </si>
  <si>
    <t>TM-03-928</t>
  </si>
  <si>
    <t>Окрашенный изнутри радужный (Inside-Color Rainbow), Розалина/фиолетовый окрас (Rosaline/Purple Lined)</t>
  </si>
  <si>
    <t>Внутренняя позолота радужный (Gold-Lined Rainbow), Кристалл (Crystal)</t>
  </si>
  <si>
    <t>TM-03-995</t>
  </si>
  <si>
    <t>Внутренняя позолота радужный (Gold-Lined Rainbow), Морская волна (Aqua)</t>
  </si>
  <si>
    <t>TM-03-996</t>
  </si>
  <si>
    <t>Внутренняя позолота радужный (Gold-Lined Rainbow), Перидот (Peridot)</t>
  </si>
  <si>
    <t>TM-03-997</t>
  </si>
  <si>
    <t>Внутренняя позолота радужный (Gold-Lined Rainbow), Светлый сапфир (Light Sapphire)</t>
  </si>
  <si>
    <t>TM-03-998</t>
  </si>
  <si>
    <t>Внутренняя позолота радужный (Gold-Lined Rainbow), Светлый нарцисс (Light Jonquil)</t>
  </si>
  <si>
    <t>TM-03-1627F</t>
  </si>
  <si>
    <t>Непрозрачный матовый радужный (Opaque Matte Rainbow), Хаки (Khaki)</t>
  </si>
  <si>
    <t>TM-03-1633F</t>
  </si>
  <si>
    <t>Непрозрачный матовый радужный (Opaque Matte Rainbow), Ежевика (Blackberry)</t>
  </si>
  <si>
    <t>TB-01-41</t>
  </si>
  <si>
    <r>
      <t xml:space="preserve">Toho - Рубка и стеклярус, </t>
    </r>
    <r>
      <rPr>
        <b/>
        <sz val="12"/>
        <color theme="1" tint="0.14999847407452621"/>
        <rFont val="Arial"/>
        <family val="2"/>
        <charset val="204"/>
      </rPr>
      <t xml:space="preserve">Кубы </t>
    </r>
    <r>
      <rPr>
        <sz val="12"/>
        <color theme="1" tint="0.14999847407452621"/>
        <rFont val="Arial"/>
        <family val="2"/>
        <charset val="204"/>
      </rPr>
      <t>(Cube)</t>
    </r>
    <r>
      <rPr>
        <b/>
        <sz val="12"/>
        <color indexed="8"/>
        <rFont val="Arial"/>
        <family val="2"/>
        <charset val="204"/>
      </rPr>
      <t xml:space="preserve">, </t>
    </r>
    <r>
      <rPr>
        <b/>
        <sz val="12"/>
        <color theme="1" tint="0.34998626667073579"/>
        <rFont val="Arial"/>
        <family val="2"/>
        <charset val="204"/>
      </rPr>
      <t xml:space="preserve">Магатамы </t>
    </r>
    <r>
      <rPr>
        <sz val="12"/>
        <color theme="1" tint="0.34998626667073579"/>
        <rFont val="Arial"/>
        <family val="2"/>
        <charset val="204"/>
      </rPr>
      <t>(Magatama)</t>
    </r>
    <r>
      <rPr>
        <b/>
        <sz val="12"/>
        <color indexed="8"/>
        <rFont val="Arial"/>
        <family val="2"/>
        <charset val="204"/>
      </rPr>
      <t xml:space="preserve">
</t>
    </r>
  </si>
  <si>
    <t>TC-01-22C</t>
  </si>
  <si>
    <t>Внутреннее серебрение (Silver-Lined), Топаз (Medium Topaz)</t>
  </si>
  <si>
    <t>TC-01-169</t>
  </si>
  <si>
    <t>TC-01-177</t>
  </si>
  <si>
    <t>Прозрачный радужный (Transparent Rainbow), Дымчатый топаз (Smoky Topaz)</t>
  </si>
  <si>
    <t>030</t>
  </si>
  <si>
    <t>TC-01-329</t>
  </si>
  <si>
    <t>Золотое сияние (Gold-Lustered), Африканский рассвет (African Sunset)</t>
  </si>
  <si>
    <t>TC-04-937</t>
  </si>
  <si>
    <t>TC-04-52</t>
  </si>
  <si>
    <t>TC-04-178F</t>
  </si>
  <si>
    <t>TC-04-143</t>
  </si>
  <si>
    <t>039</t>
  </si>
  <si>
    <t>041</t>
  </si>
  <si>
    <t>043</t>
  </si>
  <si>
    <t>046</t>
  </si>
  <si>
    <t>047</t>
  </si>
  <si>
    <t>TC-04-81</t>
  </si>
  <si>
    <t>TC-03-85</t>
  </si>
  <si>
    <t>TC-03-22</t>
  </si>
  <si>
    <t>TC-03-31</t>
  </si>
  <si>
    <t>TC-03-34</t>
  </si>
  <si>
    <t>TC-03-49F</t>
  </si>
  <si>
    <t>TC-03-81</t>
  </si>
  <si>
    <t>TC-03-83</t>
  </si>
  <si>
    <t>TC-03-147</t>
  </si>
  <si>
    <t>TC-03-161</t>
  </si>
  <si>
    <t>TC-03-221</t>
  </si>
  <si>
    <t>TC-03-617</t>
  </si>
  <si>
    <t>TC-03-928</t>
  </si>
  <si>
    <t>TC-03-994</t>
  </si>
  <si>
    <t>TC-04-49</t>
  </si>
  <si>
    <t>4,0 мм</t>
  </si>
  <si>
    <t>3,0 мм</t>
  </si>
  <si>
    <t>Окрашенный изнутри (Inside-Color), Морская волна/розовая линия  (Aqua/Pink-Lined)</t>
  </si>
  <si>
    <t>Непрозрачный (Opaque), Лавандовый (Lavender)</t>
  </si>
  <si>
    <t>Прозрачный радужный матовый (Transparent Rainbow Matte), Сапфир (Sapphire)</t>
  </si>
  <si>
    <t>Цейлон (Ceylon), Морская волна (Aqua)</t>
  </si>
  <si>
    <t>Внутреннее серебрение (Silver-Lined), Розалина (Rosaline)</t>
  </si>
  <si>
    <t>Внутреннее серебрение (Silver-Lined), Дымчатый топаз (Smoky Topaz)</t>
  </si>
  <si>
    <t>Цейлон (Ceylon), Слоновая кость светлая (Light Ivory )</t>
  </si>
  <si>
    <t>Окрашенный изнутри радужный (Inside-Color Rainbow), Розалина/ фиолетовая линия (Rosaline/Purple Lined)</t>
  </si>
  <si>
    <t>TC-04-291</t>
  </si>
  <si>
    <t>TC-04-303</t>
  </si>
  <si>
    <t>Окрашенный изнутри (Inside-Color), Гиацинт/цвета нарцисса линия (Hyacinth/Jonquil Lined)</t>
  </si>
  <si>
    <t>Кубы Toho (Cube) 4 мм</t>
  </si>
  <si>
    <t>Кубы Toho (Cube) 3 мм</t>
  </si>
  <si>
    <t>TM-03-41</t>
  </si>
  <si>
    <t>TM-03-83</t>
  </si>
  <si>
    <t>Металлизированный Ирис (Metallic Iris), Коричневый (Brown)</t>
  </si>
  <si>
    <t>TM-03-Y307</t>
  </si>
  <si>
    <t>Гибридный (Hybrid), Бирюзовый (Turquois)</t>
  </si>
  <si>
    <t>TM-03-952</t>
  </si>
  <si>
    <t>4 мм</t>
  </si>
  <si>
    <t>056</t>
  </si>
  <si>
    <t>TM-04-49</t>
  </si>
  <si>
    <t>Непрозрачный (Opaque), Черный (Black)</t>
  </si>
  <si>
    <t>TC-04-263</t>
  </si>
  <si>
    <t>Окрашенный изнутри глянцевый (Inside-Color Luster), Розовый/Сиреневый окрас (Rose/Mauve Lined)</t>
  </si>
  <si>
    <t>Окрашенный изнутри глянцевый (Inside-Color Luster), Кристалл/голубая линия (Crystal/Blue Lined)</t>
  </si>
  <si>
    <t>TC-01-164</t>
  </si>
  <si>
    <t>TC-01-123</t>
  </si>
  <si>
    <t>TC-03-21</t>
  </si>
  <si>
    <t>044</t>
  </si>
  <si>
    <t>TC-03-49</t>
  </si>
  <si>
    <t>Непрозрачный с блеском (Opaque-Lustered), Светлый бежевый (Light Beige)</t>
  </si>
  <si>
    <t xml:space="preserve">Прозрачный радужный (Transparent Rainbow), Зеленый лайм (Lime Green) </t>
  </si>
  <si>
    <t>Внутреннее серебрение (Silver-Lined), Кристал (Crystal)</t>
  </si>
  <si>
    <t>Внутреннее золочение, радужный (Gid-Lined Rainbow), Кристалл (Crystal)</t>
  </si>
  <si>
    <t>TM-03-81</t>
  </si>
  <si>
    <t>TB-03-49</t>
  </si>
  <si>
    <t>TB-01-8</t>
  </si>
  <si>
    <t>TB-01-25CF</t>
  </si>
  <si>
    <t>Внутреннее серебрение (Silver-Lined), Матовый Рубин (Frosted Ruby)</t>
  </si>
  <si>
    <t>TB-01-37А</t>
  </si>
  <si>
    <t>TB-01-39</t>
  </si>
  <si>
    <t>Внутреннее серебрение (Silver-Lined), танзанит (Tanzanite)</t>
  </si>
  <si>
    <t>TB-01-83</t>
  </si>
  <si>
    <t>TB-01-121</t>
  </si>
  <si>
    <t>TB-01-989F</t>
  </si>
  <si>
    <t>TB-01-995</t>
  </si>
  <si>
    <t>TB-01-999</t>
  </si>
  <si>
    <t>Внутреннее серебрение (Silver-Lined), оливковый (Olivine)</t>
  </si>
  <si>
    <t>TB-01-21F</t>
  </si>
  <si>
    <t>TB-03-45</t>
  </si>
  <si>
    <t xml:space="preserve"> Внутреннее серебрение, матовый (Silver-Lined Frosted), Кристалл (Crystal)</t>
  </si>
  <si>
    <t>Непрозрачный (Opaque), Перцовый красный (Pepper Red)</t>
  </si>
  <si>
    <t>Металлик (Metallic), ирис коричневый (Iris Brown)</t>
  </si>
  <si>
    <t>Непрозрачный, глянцевый (Opaque Lustered), белый (White)</t>
  </si>
  <si>
    <t>Внутренняя позолота, матовый (Gold-Lined Frosted), Кристалл (Crystal)</t>
  </si>
  <si>
    <t>Внутренняя позолота, радужный (Gold-Lined Rainbow), Цвета морской волны (Aqua)</t>
  </si>
  <si>
    <t>Внутренняя позолота, радужный (Gold-Lined Rainbow), Черный бриллиант (Black Diamond)</t>
  </si>
  <si>
    <t>Прозрачный (Transparent), Кобальт синий (Cobalt)</t>
  </si>
  <si>
    <t>TB-03-461</t>
  </si>
  <si>
    <t>TM-03-Y301</t>
  </si>
  <si>
    <t>TM-03-Y301F</t>
  </si>
  <si>
    <t>Гибридный (Hybrid), Пикассо (Natural Picasso)</t>
  </si>
  <si>
    <t>TM-03-Y871</t>
  </si>
  <si>
    <t>Гибридный (Hybrid), Хрустальные сумерки (Crystal Twilight)</t>
  </si>
  <si>
    <t>Гибридный матовый (Hybrid Frosted), Пикассо (Natural Picasso)</t>
  </si>
  <si>
    <t>Цена при покупке вместе с бисером:</t>
  </si>
  <si>
    <r>
      <t xml:space="preserve">  от </t>
    </r>
    <r>
      <rPr>
        <b/>
        <sz val="11"/>
        <color theme="1"/>
        <rFont val="Arial"/>
        <family val="2"/>
        <charset val="204"/>
      </rPr>
      <t>10</t>
    </r>
    <r>
      <rPr>
        <sz val="11"/>
        <color theme="1"/>
        <rFont val="Arial"/>
        <family val="2"/>
        <charset val="204"/>
      </rPr>
      <t xml:space="preserve"> до </t>
    </r>
    <r>
      <rPr>
        <b/>
        <sz val="11"/>
        <color theme="1"/>
        <rFont val="Arial"/>
        <family val="2"/>
        <charset val="204"/>
      </rPr>
      <t>30</t>
    </r>
    <r>
      <rPr>
        <sz val="11"/>
        <color theme="1"/>
        <rFont val="Arial"/>
        <family val="2"/>
        <charset val="204"/>
      </rPr>
      <t xml:space="preserve"> кг</t>
    </r>
  </si>
  <si>
    <r>
      <t xml:space="preserve">от </t>
    </r>
    <r>
      <rPr>
        <b/>
        <sz val="11"/>
        <color theme="1"/>
        <rFont val="Arial"/>
        <family val="2"/>
        <charset val="204"/>
      </rPr>
      <t>30</t>
    </r>
    <r>
      <rPr>
        <sz val="11"/>
        <color theme="1"/>
        <rFont val="Arial"/>
        <family val="2"/>
        <charset val="204"/>
      </rPr>
      <t xml:space="preserve"> до </t>
    </r>
    <r>
      <rPr>
        <b/>
        <sz val="11"/>
        <color theme="1"/>
        <rFont val="Arial"/>
        <family val="2"/>
        <charset val="204"/>
      </rPr>
      <t>50</t>
    </r>
    <r>
      <rPr>
        <sz val="11"/>
        <color theme="1"/>
        <rFont val="Arial"/>
        <family val="2"/>
        <charset val="204"/>
      </rPr>
      <t xml:space="preserve"> кг</t>
    </r>
  </si>
  <si>
    <r>
      <t xml:space="preserve">от </t>
    </r>
    <r>
      <rPr>
        <b/>
        <sz val="11"/>
        <color theme="1"/>
        <rFont val="Arial"/>
        <family val="2"/>
        <charset val="204"/>
      </rPr>
      <t>50</t>
    </r>
    <r>
      <rPr>
        <sz val="11"/>
        <color theme="1"/>
        <rFont val="Arial"/>
        <family val="2"/>
        <charset val="204"/>
      </rPr>
      <t xml:space="preserve"> кг</t>
    </r>
  </si>
  <si>
    <t>опт: +7 499 157-65-90                                                                           опт: +7 499 157-31-51                                                              заказ отправлять на:                            optotdel18@yandex.ru</t>
  </si>
  <si>
    <r>
      <rPr>
        <b/>
        <sz val="20"/>
        <color theme="0"/>
        <rFont val="Arial Narrow"/>
        <family val="2"/>
        <charset val="204"/>
      </rPr>
      <t>Заказ</t>
    </r>
    <r>
      <rPr>
        <sz val="20"/>
        <color theme="0"/>
        <rFont val="Arial Narrow"/>
        <family val="2"/>
        <charset val="204"/>
      </rPr>
      <t xml:space="preserve">               1 ед.=1уп.</t>
    </r>
  </si>
  <si>
    <t>от 15 000р</t>
  </si>
  <si>
    <t>От 20 000 руб</t>
  </si>
  <si>
    <t>От 30 000 руб</t>
  </si>
  <si>
    <t>Картинка</t>
  </si>
  <si>
    <t>П/ №</t>
  </si>
  <si>
    <t>Артикул</t>
  </si>
  <si>
    <t>размер</t>
  </si>
  <si>
    <t>Розничная цена</t>
  </si>
  <si>
    <t xml:space="preserve"> в начало &gt;&gt;</t>
  </si>
  <si>
    <t>Цена при покупке только ТОНО на сумму:</t>
  </si>
  <si>
    <t>Цена со скидкой</t>
  </si>
  <si>
    <t>TB-03-3</t>
  </si>
  <si>
    <t>TB-03-25C</t>
  </si>
  <si>
    <t>TB-03-27BD</t>
  </si>
  <si>
    <t>TB-03-55</t>
  </si>
  <si>
    <t>TB-03-82</t>
  </si>
  <si>
    <t>TB-03-83</t>
  </si>
  <si>
    <t>TB-03-617</t>
  </si>
  <si>
    <t>TB-03-711</t>
  </si>
  <si>
    <t>Внутреннее серебрение (Silver-Lined),  Ruby</t>
  </si>
  <si>
    <t>Внутреннее серебрение (Silver-Lined), Teal</t>
  </si>
  <si>
    <t>Opaque, Turquoise</t>
  </si>
  <si>
    <t>Transparent,  Aquamarine</t>
  </si>
  <si>
    <t>Metallic, Nebula</t>
  </si>
  <si>
    <t xml:space="preserve"> Metallic Iris - Brown</t>
  </si>
  <si>
    <t>Matte-Color Dk Olive</t>
  </si>
  <si>
    <t>Nickel</t>
  </si>
  <si>
    <t>Валюта расчёта: доллар</t>
  </si>
  <si>
    <t>кг</t>
  </si>
  <si>
    <r>
      <t xml:space="preserve">    Магазин «Бисер, Бусинка, Страз»                                                                      </t>
    </r>
    <r>
      <rPr>
        <sz val="16"/>
        <rFont val="Calibri"/>
        <family val="2"/>
        <charset val="204"/>
      </rPr>
      <t xml:space="preserve">чешский бисер оптом, с доставкой по России                                                                                                      </t>
    </r>
    <r>
      <rPr>
        <sz val="16"/>
        <color indexed="10"/>
        <rFont val="Calibri"/>
        <family val="2"/>
        <charset val="204"/>
      </rPr>
      <t>http://biser-businka-strass-18.com</t>
    </r>
    <r>
      <rPr>
        <sz val="16"/>
        <rFont val="Calibri"/>
        <family val="2"/>
        <charset val="204"/>
      </rPr>
      <t xml:space="preserve">                                                                                                                         </t>
    </r>
    <r>
      <rPr>
        <sz val="16"/>
        <color indexed="62"/>
        <rFont val="Calibri"/>
        <family val="2"/>
        <charset val="204"/>
      </rPr>
      <t>http://okeanbusin.ru</t>
    </r>
  </si>
  <si>
    <t xml:space="preserve">Валюта оплаты: рубль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</si>
</sst>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409]* #,##0.00_ ;_-[$$-409]* \-#,##0.00\ ;_-[$$-409]* &quot;-&quot;??_ ;_-@_ "/>
  </numFmts>
  <fonts count="46" x14ac:knownFonts="1">
    <font>
      <sz val="11"/>
      <color theme="1"/>
      <name val="Calibri"/>
      <family val="2"/>
      <charset val="204"/>
      <scheme val="minor"/>
    </font>
    <font>
      <sz val="8"/>
      <name val="Arial"/>
      <family val="2"/>
      <charset val="204"/>
    </font>
    <font>
      <sz val="14"/>
      <name val="Arial"/>
      <family val="2"/>
      <charset val="204"/>
    </font>
    <font>
      <b/>
      <sz val="11"/>
      <name val="Arial"/>
      <family val="2"/>
      <charset val="204"/>
    </font>
    <font>
      <sz val="16"/>
      <name val="Calibri"/>
      <family val="2"/>
      <charset val="204"/>
      <scheme val="minor"/>
    </font>
    <font>
      <b/>
      <sz val="11"/>
      <color theme="8" tint="-0.24994659260841701"/>
      <name val="Calibri"/>
      <family val="2"/>
      <charset val="204"/>
      <scheme val="minor"/>
    </font>
    <font>
      <sz val="11"/>
      <color theme="0" tint="-0.499984740745262"/>
      <name val="Calibri"/>
      <family val="2"/>
      <charset val="204"/>
      <scheme val="minor"/>
    </font>
    <font>
      <b/>
      <sz val="14"/>
      <color theme="1"/>
      <name val="Calibri"/>
      <family val="2"/>
      <charset val="204"/>
      <scheme val="minor"/>
    </font>
    <font>
      <b/>
      <sz val="11"/>
      <color theme="0" tint="-0.499984740745262"/>
      <name val="Calibri"/>
      <family val="2"/>
      <charset val="204"/>
      <scheme val="minor"/>
    </font>
    <font>
      <sz val="12"/>
      <color theme="1"/>
      <name val="Calibri"/>
      <family val="2"/>
      <charset val="204"/>
      <scheme val="minor"/>
    </font>
    <font>
      <sz val="12"/>
      <name val="Calibri"/>
      <family val="2"/>
      <charset val="204"/>
      <scheme val="minor"/>
    </font>
    <font>
      <sz val="11"/>
      <color theme="1"/>
      <name val="Arial"/>
      <family val="2"/>
      <charset val="204"/>
    </font>
    <font>
      <sz val="11"/>
      <name val="Arial"/>
      <family val="2"/>
      <charset val="204"/>
    </font>
    <font>
      <b/>
      <sz val="12"/>
      <color indexed="8"/>
      <name val="Arial"/>
      <family val="2"/>
      <charset val="204"/>
    </font>
    <font>
      <b/>
      <sz val="12"/>
      <color theme="1" tint="0.14999847407452621"/>
      <name val="Arial"/>
      <family val="2"/>
      <charset val="204"/>
    </font>
    <font>
      <sz val="12"/>
      <color theme="1" tint="0.14999847407452621"/>
      <name val="Arial"/>
      <family val="2"/>
      <charset val="204"/>
    </font>
    <font>
      <b/>
      <sz val="12"/>
      <color theme="1" tint="0.34998626667073579"/>
      <name val="Arial"/>
      <family val="2"/>
      <charset val="204"/>
    </font>
    <font>
      <sz val="12"/>
      <color theme="1" tint="0.34998626667073579"/>
      <name val="Arial"/>
      <family val="2"/>
      <charset val="204"/>
    </font>
    <font>
      <sz val="11"/>
      <color theme="1" tint="0.34998626667073579"/>
      <name val="Calibri"/>
      <family val="2"/>
      <charset val="204"/>
      <scheme val="minor"/>
    </font>
    <font>
      <b/>
      <sz val="12"/>
      <color theme="0"/>
      <name val="Arial"/>
      <family val="2"/>
      <charset val="204"/>
    </font>
    <font>
      <sz val="12"/>
      <color theme="1"/>
      <name val="Arial"/>
      <family val="2"/>
      <charset val="204"/>
    </font>
    <font>
      <b/>
      <sz val="14"/>
      <name val="Calibri"/>
      <family val="2"/>
      <charset val="204"/>
      <scheme val="minor"/>
    </font>
    <font>
      <b/>
      <sz val="12"/>
      <name val="Arial"/>
      <family val="2"/>
      <charset val="204"/>
    </font>
    <font>
      <sz val="11"/>
      <color theme="1"/>
      <name val="Calibri"/>
      <family val="2"/>
      <charset val="204"/>
      <scheme val="minor"/>
    </font>
    <font>
      <sz val="14"/>
      <color theme="1"/>
      <name val="Arial"/>
      <family val="2"/>
      <charset val="204"/>
    </font>
    <font>
      <b/>
      <sz val="16"/>
      <name val="Calibri"/>
      <family val="2"/>
      <charset val="204"/>
      <scheme val="minor"/>
    </font>
    <font>
      <b/>
      <sz val="11"/>
      <color theme="1"/>
      <name val="Arial"/>
      <family val="2"/>
      <charset val="204"/>
    </font>
    <font>
      <sz val="10"/>
      <color theme="1"/>
      <name val="Arial"/>
      <family val="2"/>
      <charset val="204"/>
    </font>
    <font>
      <sz val="16"/>
      <color rgb="FF006600"/>
      <name val="Verdana"/>
      <family val="2"/>
      <charset val="204"/>
    </font>
    <font>
      <sz val="20"/>
      <color theme="0"/>
      <name val="Arial Narrow"/>
      <family val="2"/>
      <charset val="204"/>
    </font>
    <font>
      <b/>
      <sz val="20"/>
      <color theme="0"/>
      <name val="Arial Narrow"/>
      <family val="2"/>
      <charset val="204"/>
    </font>
    <font>
      <b/>
      <sz val="12"/>
      <color theme="1"/>
      <name val="Arial"/>
      <family val="2"/>
      <charset val="204"/>
    </font>
    <font>
      <u/>
      <sz val="11"/>
      <color theme="10"/>
      <name val="Calibri"/>
      <family val="2"/>
      <charset val="204"/>
    </font>
    <font>
      <sz val="9"/>
      <color theme="1"/>
      <name val="Arial"/>
      <family val="2"/>
      <charset val="204"/>
    </font>
    <font>
      <strike/>
      <sz val="11"/>
      <color theme="0" tint="-0.499984740745262"/>
      <name val="Calibri"/>
      <family val="2"/>
      <charset val="204"/>
      <scheme val="minor"/>
    </font>
    <font>
      <strike/>
      <sz val="11"/>
      <color theme="1" tint="0.34998626667073579"/>
      <name val="Calibri"/>
      <family val="2"/>
      <charset val="204"/>
      <scheme val="minor"/>
    </font>
    <font>
      <strike/>
      <sz val="14"/>
      <color theme="1"/>
      <name val="Calibri"/>
      <family val="2"/>
      <charset val="204"/>
      <scheme val="minor"/>
    </font>
    <font>
      <sz val="14"/>
      <color theme="1"/>
      <name val="Calibri"/>
      <family val="2"/>
      <charset val="204"/>
      <scheme val="minor"/>
    </font>
    <font>
      <b/>
      <sz val="14"/>
      <name val="Arial"/>
      <family val="2"/>
      <charset val="204"/>
    </font>
    <font>
      <sz val="16"/>
      <color theme="6" tint="-0.499984740745262"/>
      <name val="Arial"/>
      <family val="2"/>
      <charset val="204"/>
    </font>
    <font>
      <b/>
      <sz val="20"/>
      <name val="Calibri"/>
      <family val="2"/>
      <charset val="204"/>
      <scheme val="minor"/>
    </font>
    <font>
      <sz val="20"/>
      <color theme="1"/>
      <name val="Calibri"/>
      <family val="2"/>
      <charset val="204"/>
      <scheme val="minor"/>
    </font>
    <font>
      <sz val="16"/>
      <name val="Calibri"/>
      <family val="2"/>
      <charset val="204"/>
    </font>
    <font>
      <sz val="16"/>
      <color indexed="10"/>
      <name val="Calibri"/>
      <family val="2"/>
      <charset val="204"/>
    </font>
    <font>
      <sz val="16"/>
      <color indexed="62"/>
      <name val="Calibri"/>
      <family val="2"/>
      <charset val="204"/>
    </font>
    <font>
      <u/>
      <sz val="16"/>
      <color theme="10"/>
      <name val="Calibri"/>
      <family val="2"/>
      <charset val="204"/>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39997558519241921"/>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ck">
        <color theme="2" tint="-0.499984740745262"/>
      </right>
      <top/>
      <bottom style="thick">
        <color theme="2" tint="-0.499984740745262"/>
      </bottom>
      <diagonal/>
    </border>
    <border>
      <left/>
      <right style="thick">
        <color theme="2" tint="-0.499984740745262"/>
      </right>
      <top style="thick">
        <color theme="2" tint="-0.499984740745262"/>
      </top>
      <bottom/>
      <diagonal/>
    </border>
    <border>
      <left/>
      <right style="dotted">
        <color indexed="64"/>
      </right>
      <top/>
      <bottom style="dotted">
        <color indexed="64"/>
      </bottom>
      <diagonal/>
    </border>
    <border>
      <left/>
      <right/>
      <top/>
      <bottom style="dotted">
        <color indexed="64"/>
      </bottom>
      <diagonal/>
    </border>
    <border>
      <left style="dotted">
        <color indexed="64"/>
      </left>
      <right style="dotted">
        <color indexed="64"/>
      </right>
      <top/>
      <bottom style="dotted">
        <color indexed="64"/>
      </bottom>
      <diagonal/>
    </border>
    <border>
      <left/>
      <right style="dotted">
        <color indexed="64"/>
      </right>
      <top/>
      <bottom style="thin">
        <color indexed="64"/>
      </bottom>
      <diagonal/>
    </border>
    <border>
      <left style="thin">
        <color indexed="64"/>
      </left>
      <right style="thin">
        <color indexed="64"/>
      </right>
      <top style="thick">
        <color theme="2" tint="-0.499984740745262"/>
      </top>
      <bottom/>
      <diagonal/>
    </border>
    <border>
      <left/>
      <right style="thick">
        <color theme="6" tint="-0.249977111117893"/>
      </right>
      <top/>
      <bottom style="thin">
        <color indexed="64"/>
      </bottom>
      <diagonal/>
    </border>
    <border>
      <left/>
      <right style="thick">
        <color theme="6" tint="-0.249977111117893"/>
      </right>
      <top/>
      <bottom/>
      <diagonal/>
    </border>
  </borders>
  <cellStyleXfs count="5">
    <xf numFmtId="0" fontId="0" fillId="0" borderId="0"/>
    <xf numFmtId="0" fontId="1" fillId="0" borderId="0">
      <alignment horizontal="left"/>
    </xf>
    <xf numFmtId="0" fontId="5" fillId="2" borderId="11" applyAlignment="0" applyProtection="0"/>
    <xf numFmtId="9" fontId="23" fillId="0" borderId="0" applyFont="0" applyFill="0" applyBorder="0" applyAlignment="0" applyProtection="0"/>
    <xf numFmtId="0" fontId="32" fillId="0" borderId="0" applyNumberFormat="0" applyFill="0" applyBorder="0" applyAlignment="0" applyProtection="0">
      <alignment vertical="top"/>
      <protection locked="0"/>
    </xf>
  </cellStyleXfs>
  <cellXfs count="162">
    <xf numFmtId="0" fontId="0" fillId="0" borderId="0" xfId="0"/>
    <xf numFmtId="0" fontId="2" fillId="2" borderId="0" xfId="1" applyFont="1" applyFill="1" applyBorder="1" applyAlignment="1">
      <alignment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xf>
    <xf numFmtId="49" fontId="9" fillId="2" borderId="10" xfId="0" applyNumberFormat="1" applyFont="1" applyFill="1" applyBorder="1" applyAlignment="1">
      <alignment horizontal="center" vertical="center"/>
    </xf>
    <xf numFmtId="49" fontId="9" fillId="3" borderId="10" xfId="0"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21" fillId="3" borderId="1" xfId="0" applyFont="1" applyFill="1" applyBorder="1" applyAlignment="1">
      <alignment horizontal="center" vertical="center"/>
    </xf>
    <xf numFmtId="0" fontId="21" fillId="2" borderId="1" xfId="0" applyFont="1" applyFill="1" applyBorder="1" applyAlignment="1">
      <alignment horizontal="center" vertical="center"/>
    </xf>
    <xf numFmtId="0" fontId="6" fillId="3" borderId="4" xfId="0" applyFont="1" applyFill="1" applyBorder="1" applyAlignment="1">
      <alignment vertical="center"/>
    </xf>
    <xf numFmtId="0" fontId="6" fillId="3" borderId="6" xfId="0" applyFont="1" applyFill="1" applyBorder="1" applyAlignment="1">
      <alignment vertical="center"/>
    </xf>
    <xf numFmtId="0" fontId="6" fillId="2" borderId="4" xfId="0" applyFont="1" applyFill="1" applyBorder="1" applyAlignment="1">
      <alignment vertical="center"/>
    </xf>
    <xf numFmtId="0" fontId="6" fillId="2" borderId="6" xfId="0" applyFont="1" applyFill="1" applyBorder="1" applyAlignment="1">
      <alignment vertical="center"/>
    </xf>
    <xf numFmtId="0" fontId="8" fillId="2" borderId="4" xfId="0" applyFont="1" applyFill="1" applyBorder="1" applyAlignment="1">
      <alignment vertical="center"/>
    </xf>
    <xf numFmtId="0" fontId="8" fillId="2" borderId="6" xfId="0" applyFont="1" applyFill="1" applyBorder="1" applyAlignment="1">
      <alignment vertical="center"/>
    </xf>
    <xf numFmtId="0" fontId="18" fillId="2" borderId="4" xfId="0" applyFont="1" applyFill="1" applyBorder="1" applyAlignment="1">
      <alignment vertical="center"/>
    </xf>
    <xf numFmtId="0" fontId="18" fillId="2" borderId="6" xfId="0" applyFont="1" applyFill="1" applyBorder="1" applyAlignment="1">
      <alignment vertical="center"/>
    </xf>
    <xf numFmtId="0" fontId="18" fillId="3" borderId="4" xfId="0" applyFont="1" applyFill="1" applyBorder="1" applyAlignment="1">
      <alignment vertical="center"/>
    </xf>
    <xf numFmtId="0" fontId="18" fillId="3" borderId="6" xfId="0" applyFont="1" applyFill="1" applyBorder="1" applyAlignment="1">
      <alignment vertical="center"/>
    </xf>
    <xf numFmtId="0" fontId="6" fillId="2" borderId="4" xfId="0" applyNumberFormat="1" applyFont="1" applyFill="1" applyBorder="1" applyAlignment="1">
      <alignment vertical="center"/>
    </xf>
    <xf numFmtId="0" fontId="6" fillId="2" borderId="6" xfId="0" applyNumberFormat="1" applyFont="1" applyFill="1" applyBorder="1" applyAlignment="1">
      <alignment vertical="center"/>
    </xf>
    <xf numFmtId="0" fontId="6" fillId="2" borderId="0" xfId="0" applyFont="1" applyFill="1" applyBorder="1" applyAlignment="1">
      <alignment vertical="center"/>
    </xf>
    <xf numFmtId="0" fontId="6" fillId="2" borderId="3" xfId="0" applyFont="1" applyFill="1" applyBorder="1" applyAlignment="1">
      <alignment vertical="center"/>
    </xf>
    <xf numFmtId="2" fontId="6" fillId="2" borderId="0" xfId="0" applyNumberFormat="1" applyFont="1" applyFill="1" applyBorder="1" applyAlignment="1">
      <alignment vertical="center"/>
    </xf>
    <xf numFmtId="2" fontId="6" fillId="2" borderId="6" xfId="0" applyNumberFormat="1" applyFont="1" applyFill="1" applyBorder="1" applyAlignment="1">
      <alignment vertical="center"/>
    </xf>
    <xf numFmtId="0" fontId="3" fillId="4" borderId="1" xfId="1" applyFont="1" applyFill="1" applyBorder="1" applyAlignment="1">
      <alignment horizontal="center" vertical="center"/>
    </xf>
    <xf numFmtId="0" fontId="3" fillId="4" borderId="0" xfId="1" applyFont="1" applyFill="1" applyBorder="1" applyAlignment="1">
      <alignment horizontal="center" vertical="center"/>
    </xf>
    <xf numFmtId="0" fontId="25" fillId="2" borderId="0" xfId="0" applyFont="1" applyFill="1" applyAlignment="1">
      <alignment vertical="center"/>
    </xf>
    <xf numFmtId="0" fontId="20" fillId="0" borderId="3" xfId="0" applyFont="1" applyFill="1" applyBorder="1" applyAlignment="1">
      <alignment horizontal="center" vertical="center"/>
    </xf>
    <xf numFmtId="0" fontId="20" fillId="0" borderId="13" xfId="0" applyFont="1" applyFill="1" applyBorder="1" applyAlignment="1">
      <alignment horizontal="center" vertical="center"/>
    </xf>
    <xf numFmtId="0" fontId="27" fillId="2" borderId="0" xfId="0" applyFont="1" applyFill="1"/>
    <xf numFmtId="0" fontId="3" fillId="4" borderId="2" xfId="1" applyFont="1" applyFill="1" applyBorder="1" applyAlignment="1">
      <alignment vertical="center"/>
    </xf>
    <xf numFmtId="0" fontId="3" fillId="4" borderId="12" xfId="1" applyFont="1" applyFill="1" applyBorder="1" applyAlignment="1">
      <alignment vertical="center"/>
    </xf>
    <xf numFmtId="49" fontId="28" fillId="2" borderId="6" xfId="0" applyNumberFormat="1" applyFont="1" applyFill="1" applyBorder="1" applyAlignment="1" applyProtection="1">
      <protection locked="0"/>
    </xf>
    <xf numFmtId="0" fontId="0" fillId="0" borderId="0" xfId="0" applyFill="1"/>
    <xf numFmtId="0" fontId="19" fillId="0" borderId="0" xfId="0" applyFont="1" applyFill="1" applyAlignment="1">
      <alignment vertical="center"/>
    </xf>
    <xf numFmtId="0" fontId="20" fillId="0" borderId="0" xfId="0" applyFont="1" applyAlignment="1">
      <alignment vertical="center"/>
    </xf>
    <xf numFmtId="164" fontId="20" fillId="9" borderId="7" xfId="0" applyNumberFormat="1" applyFont="1" applyFill="1" applyBorder="1" applyAlignment="1" applyProtection="1">
      <alignment horizontal="center" vertical="center" wrapText="1"/>
      <protection locked="0"/>
    </xf>
    <xf numFmtId="164" fontId="11" fillId="9" borderId="7" xfId="0" applyNumberFormat="1" applyFont="1" applyFill="1" applyBorder="1" applyAlignment="1" applyProtection="1">
      <alignment horizontal="center" vertical="center" wrapText="1"/>
      <protection locked="0"/>
    </xf>
    <xf numFmtId="0" fontId="20" fillId="2" borderId="14" xfId="0" applyFont="1" applyFill="1" applyBorder="1" applyAlignment="1">
      <alignment vertical="center" wrapText="1"/>
    </xf>
    <xf numFmtId="0" fontId="20" fillId="2" borderId="15" xfId="0" applyFont="1" applyFill="1" applyBorder="1" applyAlignment="1">
      <alignment vertical="center" wrapText="1"/>
    </xf>
    <xf numFmtId="0" fontId="3" fillId="4" borderId="6" xfId="1" applyFont="1" applyFill="1" applyBorder="1" applyAlignment="1">
      <alignment horizontal="center" vertical="center"/>
    </xf>
    <xf numFmtId="164" fontId="27" fillId="2" borderId="0" xfId="0" applyNumberFormat="1" applyFont="1" applyFill="1" applyProtection="1">
      <protection locked="0"/>
    </xf>
    <xf numFmtId="0" fontId="12" fillId="0" borderId="10" xfId="0" applyFont="1" applyFill="1" applyBorder="1" applyAlignment="1">
      <alignment vertical="center"/>
    </xf>
    <xf numFmtId="0" fontId="0" fillId="0" borderId="0" xfId="0" applyFill="1" applyAlignment="1">
      <alignment horizontal="center"/>
    </xf>
    <xf numFmtId="0" fontId="3" fillId="4" borderId="2" xfId="1" applyFont="1" applyFill="1" applyBorder="1" applyAlignment="1">
      <alignment horizontal="center"/>
    </xf>
    <xf numFmtId="49" fontId="12" fillId="0" borderId="6" xfId="1" applyNumberFormat="1" applyFont="1" applyFill="1" applyBorder="1" applyAlignment="1" applyProtection="1">
      <alignment wrapText="1"/>
      <protection locked="0"/>
    </xf>
    <xf numFmtId="2" fontId="18" fillId="2" borderId="6" xfId="0" applyNumberFormat="1" applyFont="1" applyFill="1" applyBorder="1" applyAlignment="1">
      <alignment vertical="center"/>
    </xf>
    <xf numFmtId="2" fontId="18" fillId="2" borderId="8" xfId="0" applyNumberFormat="1" applyFont="1" applyFill="1" applyBorder="1" applyAlignment="1">
      <alignment vertical="center"/>
    </xf>
    <xf numFmtId="0" fontId="23" fillId="0" borderId="0" xfId="0" applyFont="1"/>
    <xf numFmtId="2" fontId="34" fillId="2" borderId="6" xfId="0" applyNumberFormat="1" applyFont="1" applyFill="1" applyBorder="1" applyAlignment="1">
      <alignment vertical="center"/>
    </xf>
    <xf numFmtId="2" fontId="35" fillId="2" borderId="6" xfId="0" applyNumberFormat="1" applyFont="1" applyFill="1" applyBorder="1" applyAlignment="1">
      <alignment vertical="center"/>
    </xf>
    <xf numFmtId="0" fontId="12" fillId="4" borderId="2" xfId="1" applyFont="1" applyFill="1" applyBorder="1" applyAlignment="1">
      <alignment vertical="center"/>
    </xf>
    <xf numFmtId="2" fontId="36" fillId="2" borderId="1" xfId="0" applyNumberFormat="1" applyFont="1" applyFill="1" applyBorder="1" applyAlignment="1">
      <alignment horizontal="center" vertical="center"/>
    </xf>
    <xf numFmtId="2" fontId="37" fillId="2" borderId="1" xfId="0" applyNumberFormat="1" applyFont="1" applyFill="1" applyBorder="1" applyAlignment="1">
      <alignment horizontal="center" vertical="center"/>
    </xf>
    <xf numFmtId="0" fontId="3" fillId="0" borderId="0" xfId="1" applyFont="1" applyFill="1" applyBorder="1" applyAlignment="1">
      <alignment vertical="center"/>
    </xf>
    <xf numFmtId="0" fontId="10" fillId="2" borderId="6" xfId="1" applyFont="1" applyFill="1" applyBorder="1" applyAlignment="1">
      <alignment horizontal="right" vertical="center"/>
    </xf>
    <xf numFmtId="49" fontId="12" fillId="2" borderId="6" xfId="1" applyNumberFormat="1" applyFont="1" applyFill="1" applyBorder="1" applyAlignment="1" applyProtection="1">
      <alignment horizontal="left" vertical="center" wrapText="1" indent="1"/>
      <protection locked="0"/>
    </xf>
    <xf numFmtId="164" fontId="22" fillId="0" borderId="20" xfId="0" applyNumberFormat="1" applyFont="1" applyFill="1" applyBorder="1" applyAlignment="1" applyProtection="1">
      <alignment horizontal="center" vertical="center"/>
      <protection locked="0"/>
    </xf>
    <xf numFmtId="164" fontId="22" fillId="7" borderId="21" xfId="0" applyNumberFormat="1" applyFont="1" applyFill="1" applyBorder="1" applyAlignment="1" applyProtection="1">
      <alignment horizontal="center" vertical="center"/>
      <protection locked="0"/>
    </xf>
    <xf numFmtId="164" fontId="22" fillId="8" borderId="21" xfId="0" applyNumberFormat="1" applyFont="1" applyFill="1" applyBorder="1" applyAlignment="1" applyProtection="1">
      <alignment horizontal="center" vertical="center"/>
      <protection locked="0"/>
    </xf>
    <xf numFmtId="0" fontId="22" fillId="0" borderId="0" xfId="0" applyFont="1" applyFill="1" applyBorder="1" applyAlignment="1">
      <alignment vertical="center"/>
    </xf>
    <xf numFmtId="0" fontId="25" fillId="2" borderId="0" xfId="0" applyFont="1" applyFill="1" applyBorder="1" applyAlignment="1">
      <alignment vertical="center"/>
    </xf>
    <xf numFmtId="49" fontId="28" fillId="2" borderId="20" xfId="0" applyNumberFormat="1" applyFont="1" applyFill="1" applyBorder="1" applyAlignment="1" applyProtection="1">
      <protection locked="0"/>
    </xf>
    <xf numFmtId="164" fontId="22" fillId="6" borderId="19" xfId="0" applyNumberFormat="1" applyFont="1" applyFill="1" applyBorder="1" applyAlignment="1" applyProtection="1">
      <alignment horizontal="center" vertical="center"/>
      <protection locked="0"/>
    </xf>
    <xf numFmtId="164" fontId="20" fillId="6" borderId="7" xfId="3" applyNumberFormat="1" applyFont="1" applyFill="1" applyBorder="1" applyAlignment="1" applyProtection="1">
      <alignment horizontal="center" vertical="center" wrapText="1" shrinkToFit="1"/>
      <protection locked="0"/>
    </xf>
    <xf numFmtId="164" fontId="11" fillId="6" borderId="7" xfId="3" applyNumberFormat="1" applyFont="1" applyFill="1" applyBorder="1" applyAlignment="1" applyProtection="1">
      <alignment horizontal="center" vertical="center" wrapText="1" shrinkToFit="1"/>
      <protection locked="0"/>
    </xf>
    <xf numFmtId="164" fontId="11" fillId="7" borderId="7" xfId="0" applyNumberFormat="1" applyFont="1" applyFill="1" applyBorder="1" applyAlignment="1" applyProtection="1">
      <alignment horizontal="center" vertical="center" wrapText="1"/>
      <protection locked="0"/>
    </xf>
    <xf numFmtId="164" fontId="11" fillId="8" borderId="7" xfId="0" applyNumberFormat="1" applyFont="1" applyFill="1" applyBorder="1" applyAlignment="1" applyProtection="1">
      <alignment horizontal="center" vertical="center" wrapText="1"/>
      <protection locked="0"/>
    </xf>
    <xf numFmtId="49" fontId="12" fillId="2" borderId="6" xfId="1" applyNumberFormat="1" applyFont="1" applyFill="1" applyBorder="1" applyAlignment="1" applyProtection="1">
      <alignment wrapText="1"/>
      <protection locked="0"/>
    </xf>
    <xf numFmtId="164" fontId="27" fillId="0" borderId="0" xfId="3" applyNumberFormat="1" applyFont="1" applyFill="1" applyProtection="1">
      <protection locked="0"/>
    </xf>
    <xf numFmtId="164" fontId="27" fillId="0" borderId="0" xfId="0" applyNumberFormat="1" applyFont="1" applyFill="1" applyProtection="1">
      <protection locked="0"/>
    </xf>
    <xf numFmtId="0" fontId="27" fillId="0" borderId="0" xfId="0" applyFont="1" applyFill="1"/>
    <xf numFmtId="0" fontId="22" fillId="4" borderId="2" xfId="1" applyFont="1" applyFill="1" applyBorder="1" applyAlignment="1">
      <alignment horizontal="center" vertical="center"/>
    </xf>
    <xf numFmtId="0" fontId="0" fillId="0" borderId="3" xfId="0" applyBorder="1"/>
    <xf numFmtId="0" fontId="13" fillId="0" borderId="3" xfId="0" applyFont="1" applyFill="1" applyBorder="1" applyAlignment="1">
      <alignment vertical="center"/>
    </xf>
    <xf numFmtId="49" fontId="11" fillId="0" borderId="3" xfId="0" applyNumberFormat="1" applyFont="1" applyBorder="1" applyAlignment="1" applyProtection="1">
      <alignment vertical="center"/>
      <protection locked="0"/>
    </xf>
    <xf numFmtId="49" fontId="12" fillId="0" borderId="3" xfId="1" applyNumberFormat="1" applyFont="1" applyFill="1" applyBorder="1" applyAlignment="1" applyProtection="1">
      <alignment vertical="center" wrapText="1"/>
      <protection locked="0"/>
    </xf>
    <xf numFmtId="49" fontId="12" fillId="2" borderId="25" xfId="1" applyNumberFormat="1" applyFont="1" applyFill="1" applyBorder="1" applyAlignment="1" applyProtection="1">
      <alignment horizontal="center" wrapText="1"/>
      <protection locked="0"/>
    </xf>
    <xf numFmtId="0" fontId="3" fillId="2" borderId="24" xfId="1" applyFont="1" applyFill="1" applyBorder="1" applyAlignment="1">
      <alignment vertical="center"/>
    </xf>
    <xf numFmtId="0" fontId="4" fillId="2" borderId="6" xfId="1" applyFont="1" applyFill="1" applyBorder="1" applyAlignment="1" applyProtection="1">
      <alignment horizontal="center" vertical="center" wrapText="1"/>
      <protection locked="0"/>
    </xf>
    <xf numFmtId="0" fontId="4" fillId="2" borderId="1" xfId="1" applyFont="1" applyFill="1" applyBorder="1" applyAlignment="1" applyProtection="1">
      <alignment vertical="center" wrapText="1"/>
      <protection locked="0"/>
    </xf>
    <xf numFmtId="0" fontId="38" fillId="4" borderId="2" xfId="1" applyFont="1" applyFill="1" applyBorder="1" applyAlignment="1">
      <alignment vertical="center"/>
    </xf>
    <xf numFmtId="0" fontId="38" fillId="4" borderId="6" xfId="1" applyFont="1" applyFill="1" applyBorder="1" applyAlignment="1">
      <alignment horizontal="left" vertical="center"/>
    </xf>
    <xf numFmtId="0" fontId="38" fillId="4" borderId="0" xfId="1" applyFont="1" applyFill="1" applyBorder="1" applyAlignment="1">
      <alignment horizontal="left" vertical="center"/>
    </xf>
    <xf numFmtId="0" fontId="38" fillId="4" borderId="1" xfId="1" applyFont="1" applyFill="1" applyBorder="1" applyAlignment="1">
      <alignment horizontal="left" vertical="center"/>
    </xf>
    <xf numFmtId="0" fontId="3" fillId="4" borderId="2" xfId="1" applyFont="1" applyFill="1" applyBorder="1" applyAlignment="1">
      <alignment horizontal="center" vertical="center"/>
    </xf>
    <xf numFmtId="0" fontId="6" fillId="3" borderId="3" xfId="0" applyFont="1" applyFill="1" applyBorder="1" applyAlignment="1">
      <alignment vertical="center"/>
    </xf>
    <xf numFmtId="0" fontId="6" fillId="3" borderId="0" xfId="0" applyFont="1" applyFill="1" applyBorder="1" applyAlignment="1">
      <alignment vertical="center"/>
    </xf>
    <xf numFmtId="164" fontId="20" fillId="8" borderId="14" xfId="0" applyNumberFormat="1" applyFont="1" applyFill="1" applyBorder="1" applyAlignment="1" applyProtection="1">
      <alignment horizontal="center" vertical="center" wrapText="1"/>
      <protection locked="0"/>
    </xf>
    <xf numFmtId="164" fontId="20" fillId="8" borderId="15" xfId="0" applyNumberFormat="1" applyFont="1" applyFill="1" applyBorder="1" applyAlignment="1" applyProtection="1">
      <alignment horizontal="center" vertical="center" wrapText="1"/>
      <protection locked="0"/>
    </xf>
    <xf numFmtId="0" fontId="31" fillId="0" borderId="14"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164" fontId="20" fillId="6" borderId="14" xfId="0" applyNumberFormat="1" applyFont="1" applyFill="1" applyBorder="1" applyAlignment="1" applyProtection="1">
      <alignment horizontal="center" vertical="center" wrapText="1"/>
      <protection locked="0"/>
    </xf>
    <xf numFmtId="164" fontId="20" fillId="6" borderId="15" xfId="0" applyNumberFormat="1" applyFont="1" applyFill="1" applyBorder="1" applyAlignment="1" applyProtection="1">
      <alignment horizontal="center" vertical="center" wrapText="1"/>
      <protection locked="0"/>
    </xf>
    <xf numFmtId="164" fontId="20" fillId="7" borderId="14" xfId="0" applyNumberFormat="1" applyFont="1" applyFill="1" applyBorder="1" applyAlignment="1" applyProtection="1">
      <alignment horizontal="center" vertical="center" wrapText="1"/>
      <protection locked="0"/>
    </xf>
    <xf numFmtId="164" fontId="20" fillId="7" borderId="15" xfId="0" applyNumberFormat="1" applyFont="1" applyFill="1" applyBorder="1" applyAlignment="1" applyProtection="1">
      <alignment horizontal="center" vertical="center" wrapText="1"/>
      <protection locked="0"/>
    </xf>
    <xf numFmtId="0" fontId="0" fillId="0" borderId="9" xfId="0" applyBorder="1" applyAlignment="1">
      <alignment horizontal="center"/>
    </xf>
    <xf numFmtId="0" fontId="0" fillId="0" borderId="5"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2" borderId="0" xfId="0" applyFill="1" applyBorder="1" applyAlignment="1">
      <alignment horizontal="center"/>
    </xf>
    <xf numFmtId="0" fontId="0" fillId="2" borderId="1" xfId="0" applyFill="1" applyBorder="1" applyAlignment="1">
      <alignment horizontal="center"/>
    </xf>
    <xf numFmtId="0" fontId="4" fillId="2" borderId="1" xfId="1" applyFont="1" applyFill="1" applyBorder="1" applyAlignment="1">
      <alignment horizontal="center" vertical="center" wrapText="1"/>
    </xf>
    <xf numFmtId="0" fontId="0" fillId="3" borderId="0" xfId="0" applyFill="1" applyBorder="1" applyAlignment="1">
      <alignment horizontal="center"/>
    </xf>
    <xf numFmtId="0" fontId="0" fillId="3" borderId="1" xfId="0" applyFill="1" applyBorder="1" applyAlignment="1">
      <alignment horizontal="center"/>
    </xf>
    <xf numFmtId="0" fontId="0" fillId="0" borderId="8" xfId="0" applyBorder="1" applyAlignment="1">
      <alignment horizontal="center"/>
    </xf>
    <xf numFmtId="0" fontId="2" fillId="10" borderId="14"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15" xfId="0" applyFont="1" applyFill="1" applyBorder="1" applyAlignment="1">
      <alignment horizontal="center" vertical="center" wrapText="1"/>
    </xf>
    <xf numFmtId="2" fontId="40" fillId="0" borderId="18" xfId="0" applyNumberFormat="1" applyFont="1" applyFill="1" applyBorder="1" applyAlignment="1">
      <alignment horizontal="center" vertical="center"/>
    </xf>
    <xf numFmtId="2" fontId="40" fillId="0" borderId="17" xfId="0" applyNumberFormat="1" applyFont="1" applyFill="1" applyBorder="1" applyAlignment="1">
      <alignment horizontal="center" vertical="center"/>
    </xf>
    <xf numFmtId="164" fontId="20" fillId="0" borderId="13" xfId="3" applyNumberFormat="1" applyFont="1" applyFill="1" applyBorder="1" applyAlignment="1" applyProtection="1">
      <alignment horizontal="center" vertical="center" wrapText="1"/>
      <protection locked="0"/>
    </xf>
    <xf numFmtId="164" fontId="20" fillId="0" borderId="2" xfId="3" applyNumberFormat="1" applyFont="1" applyFill="1" applyBorder="1" applyAlignment="1" applyProtection="1">
      <alignment horizontal="center" vertical="center" wrapText="1"/>
      <protection locked="0"/>
    </xf>
    <xf numFmtId="164" fontId="20" fillId="0" borderId="12" xfId="3" applyNumberFormat="1" applyFont="1" applyFill="1" applyBorder="1" applyAlignment="1" applyProtection="1">
      <alignment horizontal="center" vertical="center" wrapText="1"/>
      <protection locked="0"/>
    </xf>
    <xf numFmtId="0" fontId="9" fillId="0" borderId="2" xfId="0" applyFont="1" applyFill="1" applyBorder="1" applyAlignment="1">
      <alignment horizontal="right" vertical="center"/>
    </xf>
    <xf numFmtId="0" fontId="9" fillId="0" borderId="2" xfId="0" applyFont="1" applyBorder="1" applyAlignment="1">
      <alignment horizontal="right" vertical="center"/>
    </xf>
    <xf numFmtId="0" fontId="10" fillId="0" borderId="2" xfId="1" applyFont="1" applyFill="1" applyBorder="1" applyAlignment="1">
      <alignment horizontal="right" vertical="center"/>
    </xf>
    <xf numFmtId="0" fontId="20" fillId="2" borderId="14" xfId="0" applyFont="1" applyFill="1" applyBorder="1" applyAlignment="1">
      <alignment horizontal="center" vertical="center"/>
    </xf>
    <xf numFmtId="0" fontId="20" fillId="2" borderId="15" xfId="0" applyFont="1" applyFill="1" applyBorder="1" applyAlignment="1">
      <alignment horizontal="center" vertical="center"/>
    </xf>
    <xf numFmtId="0" fontId="4" fillId="2" borderId="1" xfId="1" applyFont="1" applyFill="1" applyBorder="1" applyAlignment="1" applyProtection="1">
      <alignment horizontal="center" vertical="center" wrapText="1"/>
      <protection locked="0"/>
    </xf>
    <xf numFmtId="0" fontId="4" fillId="2" borderId="5" xfId="1" applyFont="1" applyFill="1" applyBorder="1" applyAlignment="1" applyProtection="1">
      <alignment horizontal="center" vertical="center" wrapText="1"/>
      <protection locked="0"/>
    </xf>
    <xf numFmtId="0" fontId="31" fillId="2" borderId="14" xfId="0" applyFont="1" applyFill="1" applyBorder="1" applyAlignment="1">
      <alignment horizontal="center" vertical="center"/>
    </xf>
    <xf numFmtId="0" fontId="31" fillId="2" borderId="15" xfId="0" applyFont="1" applyFill="1" applyBorder="1" applyAlignment="1">
      <alignment horizontal="center" vertical="center"/>
    </xf>
    <xf numFmtId="0" fontId="29" fillId="5" borderId="23" xfId="0" applyFont="1" applyFill="1" applyBorder="1" applyAlignment="1">
      <alignment horizontal="center" vertical="center" wrapText="1"/>
    </xf>
    <xf numFmtId="0" fontId="29" fillId="5" borderId="16"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41" fillId="0" borderId="0" xfId="0" applyFont="1" applyAlignment="1">
      <alignment horizontal="left" vertical="center"/>
    </xf>
    <xf numFmtId="0" fontId="20" fillId="3" borderId="14"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15" xfId="0" applyFont="1" applyFill="1" applyBorder="1" applyAlignment="1">
      <alignment horizontal="center" vertical="center"/>
    </xf>
    <xf numFmtId="49" fontId="33" fillId="3" borderId="14" xfId="0" applyNumberFormat="1" applyFont="1" applyFill="1" applyBorder="1" applyAlignment="1">
      <alignment horizontal="center" vertical="center" wrapText="1"/>
    </xf>
    <xf numFmtId="49" fontId="33" fillId="3" borderId="16" xfId="0" applyNumberFormat="1" applyFont="1" applyFill="1" applyBorder="1" applyAlignment="1">
      <alignment horizontal="center" vertical="center" wrapText="1"/>
    </xf>
    <xf numFmtId="49" fontId="33" fillId="3" borderId="15" xfId="0" applyNumberFormat="1" applyFont="1" applyFill="1" applyBorder="1" applyAlignment="1">
      <alignment horizontal="center" vertical="center" wrapText="1"/>
    </xf>
    <xf numFmtId="49" fontId="24" fillId="3" borderId="14" xfId="0" applyNumberFormat="1" applyFont="1" applyFill="1" applyBorder="1" applyAlignment="1">
      <alignment horizontal="center" vertical="center"/>
    </xf>
    <xf numFmtId="49" fontId="24" fillId="3" borderId="16" xfId="0" applyNumberFormat="1" applyFont="1" applyFill="1" applyBorder="1" applyAlignment="1">
      <alignment horizontal="center" vertical="center"/>
    </xf>
    <xf numFmtId="49" fontId="24" fillId="3" borderId="15" xfId="0" applyNumberFormat="1" applyFont="1" applyFill="1" applyBorder="1" applyAlignment="1">
      <alignment horizontal="center" vertical="center"/>
    </xf>
    <xf numFmtId="0" fontId="2" fillId="3" borderId="14"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38" fillId="3" borderId="0" xfId="1" applyFont="1" applyFill="1" applyBorder="1" applyAlignment="1">
      <alignment horizontal="center" vertical="center" textRotation="90"/>
    </xf>
    <xf numFmtId="0" fontId="38" fillId="3" borderId="1" xfId="1" applyFont="1" applyFill="1" applyBorder="1" applyAlignment="1">
      <alignment horizontal="center" vertical="center" textRotation="90"/>
    </xf>
    <xf numFmtId="49" fontId="39" fillId="2" borderId="0" xfId="0" applyNumberFormat="1" applyFont="1" applyFill="1" applyBorder="1" applyAlignment="1">
      <alignment horizontal="right" vertical="center"/>
    </xf>
    <xf numFmtId="0" fontId="39" fillId="0" borderId="10" xfId="1" applyFont="1" applyFill="1" applyBorder="1" applyAlignment="1">
      <alignment horizontal="right" vertical="center"/>
    </xf>
    <xf numFmtId="0" fontId="39" fillId="0" borderId="1" xfId="1" applyFont="1" applyFill="1" applyBorder="1" applyAlignment="1">
      <alignment horizontal="right" vertical="center"/>
    </xf>
    <xf numFmtId="0" fontId="39" fillId="0" borderId="22" xfId="1" applyFont="1" applyFill="1" applyBorder="1" applyAlignment="1">
      <alignment horizontal="right" vertical="center"/>
    </xf>
    <xf numFmtId="0" fontId="13" fillId="0" borderId="13" xfId="0" applyFont="1" applyFill="1" applyBorder="1" applyAlignment="1">
      <alignment horizontal="left" vertical="center"/>
    </xf>
    <xf numFmtId="0" fontId="13" fillId="0" borderId="2" xfId="0" applyFont="1" applyFill="1" applyBorder="1" applyAlignment="1">
      <alignment horizontal="left" vertical="center"/>
    </xf>
    <xf numFmtId="49" fontId="12" fillId="0" borderId="13" xfId="1" applyNumberFormat="1" applyFont="1" applyFill="1" applyBorder="1" applyAlignment="1" applyProtection="1">
      <alignment horizontal="left" vertical="center" wrapText="1"/>
      <protection locked="0"/>
    </xf>
    <xf numFmtId="49" fontId="12" fillId="0" borderId="2" xfId="1" applyNumberFormat="1" applyFont="1" applyFill="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protection locked="0"/>
    </xf>
    <xf numFmtId="49" fontId="11" fillId="0" borderId="2" xfId="0" applyNumberFormat="1" applyFont="1" applyBorder="1" applyAlignment="1" applyProtection="1">
      <alignment horizontal="left" vertical="center"/>
      <protection locked="0"/>
    </xf>
    <xf numFmtId="0" fontId="45" fillId="4" borderId="2" xfId="4" applyFont="1" applyFill="1" applyBorder="1" applyAlignment="1" applyProtection="1">
      <alignment horizontal="right" vertical="center"/>
    </xf>
  </cellXfs>
  <cellStyles count="5">
    <cellStyle name="Вычисление белый" xfId="2"/>
    <cellStyle name="Гиперссылка" xfId="4" builtinId="8"/>
    <cellStyle name="Обычный" xfId="0" builtinId="0"/>
    <cellStyle name="Обычный 3" xfId="1"/>
    <cellStyle name="Процентный" xfId="3" builtinId="5"/>
  </cellStyles>
  <dxfs count="0"/>
  <tableStyles count="0" defaultTableStyle="TableStyleMedium9" defaultPivotStyle="PivotStyleLight16"/>
  <colors>
    <mruColors>
      <color rgb="FF66FF99"/>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126" Type="http://schemas.openxmlformats.org/officeDocument/2006/relationships/image" Target="../media/image126.jpeg"/><Relationship Id="rId134" Type="http://schemas.openxmlformats.org/officeDocument/2006/relationships/image" Target="../media/image134.jp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137" Type="http://schemas.openxmlformats.org/officeDocument/2006/relationships/image" Target="../media/image137.jp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g"/><Relationship Id="rId1" Type="http://schemas.openxmlformats.org/officeDocument/2006/relationships/image" Target="../media/image1.gif"/><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g"/><Relationship Id="rId135" Type="http://schemas.openxmlformats.org/officeDocument/2006/relationships/image" Target="../media/image135.jp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gif"/><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png"/><Relationship Id="rId131" Type="http://schemas.openxmlformats.org/officeDocument/2006/relationships/image" Target="../media/image131.jpg"/><Relationship Id="rId136" Type="http://schemas.openxmlformats.org/officeDocument/2006/relationships/image" Target="../media/image136.jp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38100</xdr:rowOff>
    </xdr:from>
    <xdr:to>
      <xdr:col>0</xdr:col>
      <xdr:colOff>1009650</xdr:colOff>
      <xdr:row>0</xdr:row>
      <xdr:rowOff>809625</xdr:rowOff>
    </xdr:to>
    <xdr:pic>
      <xdr:nvPicPr>
        <xdr:cNvPr id="6" name="Рисунок 5" descr="logo-bbs.gif"/>
        <xdr:cNvPicPr>
          <a:picLocks noChangeAspect="1"/>
        </xdr:cNvPicPr>
      </xdr:nvPicPr>
      <xdr:blipFill>
        <a:blip xmlns:r="http://schemas.openxmlformats.org/officeDocument/2006/relationships" r:embed="rId1" cstate="print"/>
        <a:stretch>
          <a:fillRect/>
        </a:stretch>
      </xdr:blipFill>
      <xdr:spPr>
        <a:xfrm>
          <a:off x="238125" y="38100"/>
          <a:ext cx="771525" cy="771525"/>
        </a:xfrm>
        <a:prstGeom prst="rect">
          <a:avLst/>
        </a:prstGeom>
      </xdr:spPr>
    </xdr:pic>
    <xdr:clientData/>
  </xdr:twoCellAnchor>
  <xdr:twoCellAnchor editAs="oneCell">
    <xdr:from>
      <xdr:col>0</xdr:col>
      <xdr:colOff>1066800</xdr:colOff>
      <xdr:row>0</xdr:row>
      <xdr:rowOff>56030</xdr:rowOff>
    </xdr:from>
    <xdr:to>
      <xdr:col>1</xdr:col>
      <xdr:colOff>625289</xdr:colOff>
      <xdr:row>0</xdr:row>
      <xdr:rowOff>827555</xdr:rowOff>
    </xdr:to>
    <xdr:pic>
      <xdr:nvPicPr>
        <xdr:cNvPr id="7" name="Рисунок 6" descr="logo-okean.gif"/>
        <xdr:cNvPicPr>
          <a:picLocks noChangeAspect="1"/>
        </xdr:cNvPicPr>
      </xdr:nvPicPr>
      <xdr:blipFill>
        <a:blip xmlns:r="http://schemas.openxmlformats.org/officeDocument/2006/relationships" r:embed="rId2" cstate="print"/>
        <a:stretch>
          <a:fillRect/>
        </a:stretch>
      </xdr:blipFill>
      <xdr:spPr>
        <a:xfrm>
          <a:off x="1066800" y="56030"/>
          <a:ext cx="768164" cy="771525"/>
        </a:xfrm>
        <a:prstGeom prst="rect">
          <a:avLst/>
        </a:prstGeom>
      </xdr:spPr>
    </xdr:pic>
    <xdr:clientData/>
  </xdr:twoCellAnchor>
  <xdr:twoCellAnchor editAs="oneCell">
    <xdr:from>
      <xdr:col>0</xdr:col>
      <xdr:colOff>11206</xdr:colOff>
      <xdr:row>14</xdr:row>
      <xdr:rowOff>22412</xdr:rowOff>
    </xdr:from>
    <xdr:to>
      <xdr:col>0</xdr:col>
      <xdr:colOff>1201831</xdr:colOff>
      <xdr:row>15</xdr:row>
      <xdr:rowOff>347381</xdr:rowOff>
    </xdr:to>
    <xdr:pic>
      <xdr:nvPicPr>
        <xdr:cNvPr id="4" name="Рисунок 3" descr="TB03_21.jpg"/>
        <xdr:cNvPicPr>
          <a:picLocks noChangeAspect="1"/>
        </xdr:cNvPicPr>
      </xdr:nvPicPr>
      <xdr:blipFill>
        <a:blip xmlns:r="http://schemas.openxmlformats.org/officeDocument/2006/relationships" r:embed="rId3" cstate="print"/>
        <a:stretch>
          <a:fillRect/>
        </a:stretch>
      </xdr:blipFill>
      <xdr:spPr>
        <a:xfrm>
          <a:off x="11206" y="3171265"/>
          <a:ext cx="1190625" cy="571500"/>
        </a:xfrm>
        <a:prstGeom prst="rect">
          <a:avLst/>
        </a:prstGeom>
      </xdr:spPr>
    </xdr:pic>
    <xdr:clientData/>
  </xdr:twoCellAnchor>
  <xdr:twoCellAnchor editAs="oneCell">
    <xdr:from>
      <xdr:col>0</xdr:col>
      <xdr:colOff>11206</xdr:colOff>
      <xdr:row>16</xdr:row>
      <xdr:rowOff>22412</xdr:rowOff>
    </xdr:from>
    <xdr:to>
      <xdr:col>0</xdr:col>
      <xdr:colOff>1201831</xdr:colOff>
      <xdr:row>18</xdr:row>
      <xdr:rowOff>1018</xdr:rowOff>
    </xdr:to>
    <xdr:pic>
      <xdr:nvPicPr>
        <xdr:cNvPr id="5" name="Рисунок 4" descr="TB03_22.jpg"/>
        <xdr:cNvPicPr>
          <a:picLocks noChangeAspect="1"/>
        </xdr:cNvPicPr>
      </xdr:nvPicPr>
      <xdr:blipFill>
        <a:blip xmlns:r="http://schemas.openxmlformats.org/officeDocument/2006/relationships" r:embed="rId4" cstate="print"/>
        <a:stretch>
          <a:fillRect/>
        </a:stretch>
      </xdr:blipFill>
      <xdr:spPr>
        <a:xfrm>
          <a:off x="11206" y="3776383"/>
          <a:ext cx="1190625" cy="571500"/>
        </a:xfrm>
        <a:prstGeom prst="rect">
          <a:avLst/>
        </a:prstGeom>
      </xdr:spPr>
    </xdr:pic>
    <xdr:clientData/>
  </xdr:twoCellAnchor>
  <xdr:twoCellAnchor editAs="oneCell">
    <xdr:from>
      <xdr:col>0</xdr:col>
      <xdr:colOff>11206</xdr:colOff>
      <xdr:row>36</xdr:row>
      <xdr:rowOff>22412</xdr:rowOff>
    </xdr:from>
    <xdr:to>
      <xdr:col>0</xdr:col>
      <xdr:colOff>1201831</xdr:colOff>
      <xdr:row>37</xdr:row>
      <xdr:rowOff>347380</xdr:rowOff>
    </xdr:to>
    <xdr:pic>
      <xdr:nvPicPr>
        <xdr:cNvPr id="8" name="Рисунок 7" descr="TB03_161.jpg"/>
        <xdr:cNvPicPr>
          <a:picLocks noChangeAspect="1"/>
        </xdr:cNvPicPr>
      </xdr:nvPicPr>
      <xdr:blipFill>
        <a:blip xmlns:r="http://schemas.openxmlformats.org/officeDocument/2006/relationships" r:embed="rId5" cstate="print"/>
        <a:stretch>
          <a:fillRect/>
        </a:stretch>
      </xdr:blipFill>
      <xdr:spPr>
        <a:xfrm>
          <a:off x="11206" y="4370294"/>
          <a:ext cx="1190625" cy="571500"/>
        </a:xfrm>
        <a:prstGeom prst="rect">
          <a:avLst/>
        </a:prstGeom>
      </xdr:spPr>
    </xdr:pic>
    <xdr:clientData/>
  </xdr:twoCellAnchor>
  <xdr:twoCellAnchor editAs="oneCell">
    <xdr:from>
      <xdr:col>0</xdr:col>
      <xdr:colOff>11204</xdr:colOff>
      <xdr:row>18</xdr:row>
      <xdr:rowOff>22410</xdr:rowOff>
    </xdr:from>
    <xdr:to>
      <xdr:col>0</xdr:col>
      <xdr:colOff>1201829</xdr:colOff>
      <xdr:row>19</xdr:row>
      <xdr:rowOff>347381</xdr:rowOff>
    </xdr:to>
    <xdr:pic>
      <xdr:nvPicPr>
        <xdr:cNvPr id="9" name="Рисунок 8" descr="TB03_23.jpg"/>
        <xdr:cNvPicPr>
          <a:picLocks noChangeAspect="1"/>
        </xdr:cNvPicPr>
      </xdr:nvPicPr>
      <xdr:blipFill>
        <a:blip xmlns:r="http://schemas.openxmlformats.org/officeDocument/2006/relationships" r:embed="rId6" cstate="print"/>
        <a:stretch>
          <a:fillRect/>
        </a:stretch>
      </xdr:blipFill>
      <xdr:spPr>
        <a:xfrm>
          <a:off x="11204" y="7227792"/>
          <a:ext cx="1190625" cy="571500"/>
        </a:xfrm>
        <a:prstGeom prst="rect">
          <a:avLst/>
        </a:prstGeom>
      </xdr:spPr>
    </xdr:pic>
    <xdr:clientData/>
  </xdr:twoCellAnchor>
  <xdr:twoCellAnchor editAs="oneCell">
    <xdr:from>
      <xdr:col>0</xdr:col>
      <xdr:colOff>11206</xdr:colOff>
      <xdr:row>24</xdr:row>
      <xdr:rowOff>22412</xdr:rowOff>
    </xdr:from>
    <xdr:to>
      <xdr:col>0</xdr:col>
      <xdr:colOff>1201831</xdr:colOff>
      <xdr:row>26</xdr:row>
      <xdr:rowOff>1</xdr:rowOff>
    </xdr:to>
    <xdr:pic>
      <xdr:nvPicPr>
        <xdr:cNvPr id="10" name="Рисунок 9" descr="TB03_41.jpg"/>
        <xdr:cNvPicPr>
          <a:picLocks noChangeAspect="1"/>
        </xdr:cNvPicPr>
      </xdr:nvPicPr>
      <xdr:blipFill>
        <a:blip xmlns:r="http://schemas.openxmlformats.org/officeDocument/2006/relationships" r:embed="rId7" cstate="print"/>
        <a:stretch>
          <a:fillRect/>
        </a:stretch>
      </xdr:blipFill>
      <xdr:spPr>
        <a:xfrm>
          <a:off x="11206" y="5558118"/>
          <a:ext cx="1190625" cy="571500"/>
        </a:xfrm>
        <a:prstGeom prst="rect">
          <a:avLst/>
        </a:prstGeom>
      </xdr:spPr>
    </xdr:pic>
    <xdr:clientData/>
  </xdr:twoCellAnchor>
  <xdr:twoCellAnchor editAs="oneCell">
    <xdr:from>
      <xdr:col>0</xdr:col>
      <xdr:colOff>11206</xdr:colOff>
      <xdr:row>47</xdr:row>
      <xdr:rowOff>22412</xdr:rowOff>
    </xdr:from>
    <xdr:to>
      <xdr:col>0</xdr:col>
      <xdr:colOff>1201831</xdr:colOff>
      <xdr:row>49</xdr:row>
      <xdr:rowOff>1</xdr:rowOff>
    </xdr:to>
    <xdr:pic>
      <xdr:nvPicPr>
        <xdr:cNvPr id="12" name="Рисунок 11" descr="TB01_5B.jpg"/>
        <xdr:cNvPicPr>
          <a:picLocks noChangeAspect="1"/>
        </xdr:cNvPicPr>
      </xdr:nvPicPr>
      <xdr:blipFill>
        <a:blip xmlns:r="http://schemas.openxmlformats.org/officeDocument/2006/relationships" r:embed="rId8" cstate="print"/>
        <a:stretch>
          <a:fillRect/>
        </a:stretch>
      </xdr:blipFill>
      <xdr:spPr>
        <a:xfrm>
          <a:off x="11206" y="7026088"/>
          <a:ext cx="1190625" cy="571500"/>
        </a:xfrm>
        <a:prstGeom prst="rect">
          <a:avLst/>
        </a:prstGeom>
      </xdr:spPr>
    </xdr:pic>
    <xdr:clientData/>
  </xdr:twoCellAnchor>
  <xdr:twoCellAnchor editAs="oneCell">
    <xdr:from>
      <xdr:col>0</xdr:col>
      <xdr:colOff>11206</xdr:colOff>
      <xdr:row>49</xdr:row>
      <xdr:rowOff>22412</xdr:rowOff>
    </xdr:from>
    <xdr:to>
      <xdr:col>0</xdr:col>
      <xdr:colOff>1201831</xdr:colOff>
      <xdr:row>51</xdr:row>
      <xdr:rowOff>0</xdr:rowOff>
    </xdr:to>
    <xdr:pic>
      <xdr:nvPicPr>
        <xdr:cNvPr id="13" name="Рисунок 12" descr="TB01_21.jpg"/>
        <xdr:cNvPicPr>
          <a:picLocks noChangeAspect="1"/>
        </xdr:cNvPicPr>
      </xdr:nvPicPr>
      <xdr:blipFill>
        <a:blip xmlns:r="http://schemas.openxmlformats.org/officeDocument/2006/relationships" r:embed="rId9" cstate="print"/>
        <a:stretch>
          <a:fillRect/>
        </a:stretch>
      </xdr:blipFill>
      <xdr:spPr>
        <a:xfrm>
          <a:off x="11206" y="7620000"/>
          <a:ext cx="1190625" cy="571500"/>
        </a:xfrm>
        <a:prstGeom prst="rect">
          <a:avLst/>
        </a:prstGeom>
      </xdr:spPr>
    </xdr:pic>
    <xdr:clientData/>
  </xdr:twoCellAnchor>
  <xdr:twoCellAnchor editAs="oneCell">
    <xdr:from>
      <xdr:col>0</xdr:col>
      <xdr:colOff>11206</xdr:colOff>
      <xdr:row>51</xdr:row>
      <xdr:rowOff>22412</xdr:rowOff>
    </xdr:from>
    <xdr:to>
      <xdr:col>0</xdr:col>
      <xdr:colOff>1201831</xdr:colOff>
      <xdr:row>53</xdr:row>
      <xdr:rowOff>3</xdr:rowOff>
    </xdr:to>
    <xdr:pic>
      <xdr:nvPicPr>
        <xdr:cNvPr id="14" name="Рисунок 13" descr="TB01_22.jpg"/>
        <xdr:cNvPicPr>
          <a:picLocks noChangeAspect="1"/>
        </xdr:cNvPicPr>
      </xdr:nvPicPr>
      <xdr:blipFill>
        <a:blip xmlns:r="http://schemas.openxmlformats.org/officeDocument/2006/relationships" r:embed="rId10" cstate="print"/>
        <a:stretch>
          <a:fillRect/>
        </a:stretch>
      </xdr:blipFill>
      <xdr:spPr>
        <a:xfrm>
          <a:off x="11206" y="8213912"/>
          <a:ext cx="1190625" cy="571500"/>
        </a:xfrm>
        <a:prstGeom prst="rect">
          <a:avLst/>
        </a:prstGeom>
      </xdr:spPr>
    </xdr:pic>
    <xdr:clientData/>
  </xdr:twoCellAnchor>
  <xdr:twoCellAnchor editAs="oneCell">
    <xdr:from>
      <xdr:col>0</xdr:col>
      <xdr:colOff>11206</xdr:colOff>
      <xdr:row>53</xdr:row>
      <xdr:rowOff>22412</xdr:rowOff>
    </xdr:from>
    <xdr:to>
      <xdr:col>0</xdr:col>
      <xdr:colOff>1201831</xdr:colOff>
      <xdr:row>55</xdr:row>
      <xdr:rowOff>2</xdr:rowOff>
    </xdr:to>
    <xdr:pic>
      <xdr:nvPicPr>
        <xdr:cNvPr id="15" name="Рисунок 14" descr="TB01_25B.jpg"/>
        <xdr:cNvPicPr>
          <a:picLocks noChangeAspect="1"/>
        </xdr:cNvPicPr>
      </xdr:nvPicPr>
      <xdr:blipFill>
        <a:blip xmlns:r="http://schemas.openxmlformats.org/officeDocument/2006/relationships" r:embed="rId11" cstate="print"/>
        <a:stretch>
          <a:fillRect/>
        </a:stretch>
      </xdr:blipFill>
      <xdr:spPr>
        <a:xfrm>
          <a:off x="11206" y="8807824"/>
          <a:ext cx="1190625" cy="571500"/>
        </a:xfrm>
        <a:prstGeom prst="rect">
          <a:avLst/>
        </a:prstGeom>
      </xdr:spPr>
    </xdr:pic>
    <xdr:clientData/>
  </xdr:twoCellAnchor>
  <xdr:twoCellAnchor editAs="oneCell">
    <xdr:from>
      <xdr:col>0</xdr:col>
      <xdr:colOff>11206</xdr:colOff>
      <xdr:row>55</xdr:row>
      <xdr:rowOff>22412</xdr:rowOff>
    </xdr:from>
    <xdr:to>
      <xdr:col>0</xdr:col>
      <xdr:colOff>1201831</xdr:colOff>
      <xdr:row>57</xdr:row>
      <xdr:rowOff>1016</xdr:rowOff>
    </xdr:to>
    <xdr:pic>
      <xdr:nvPicPr>
        <xdr:cNvPr id="16" name="Рисунок 15" descr="TB01_29B.jpg"/>
        <xdr:cNvPicPr>
          <a:picLocks noChangeAspect="1"/>
        </xdr:cNvPicPr>
      </xdr:nvPicPr>
      <xdr:blipFill>
        <a:blip xmlns:r="http://schemas.openxmlformats.org/officeDocument/2006/relationships" r:embed="rId12" cstate="print"/>
        <a:stretch>
          <a:fillRect/>
        </a:stretch>
      </xdr:blipFill>
      <xdr:spPr>
        <a:xfrm>
          <a:off x="11206" y="9401736"/>
          <a:ext cx="1190625" cy="571500"/>
        </a:xfrm>
        <a:prstGeom prst="rect">
          <a:avLst/>
        </a:prstGeom>
      </xdr:spPr>
    </xdr:pic>
    <xdr:clientData/>
  </xdr:twoCellAnchor>
  <xdr:twoCellAnchor editAs="oneCell">
    <xdr:from>
      <xdr:col>0</xdr:col>
      <xdr:colOff>11206</xdr:colOff>
      <xdr:row>57</xdr:row>
      <xdr:rowOff>22412</xdr:rowOff>
    </xdr:from>
    <xdr:to>
      <xdr:col>0</xdr:col>
      <xdr:colOff>1201831</xdr:colOff>
      <xdr:row>59</xdr:row>
      <xdr:rowOff>1</xdr:rowOff>
    </xdr:to>
    <xdr:pic>
      <xdr:nvPicPr>
        <xdr:cNvPr id="17" name="Рисунок 16" descr="TB01_41.jpg"/>
        <xdr:cNvPicPr>
          <a:picLocks noChangeAspect="1"/>
        </xdr:cNvPicPr>
      </xdr:nvPicPr>
      <xdr:blipFill>
        <a:blip xmlns:r="http://schemas.openxmlformats.org/officeDocument/2006/relationships" r:embed="rId13" cstate="print"/>
        <a:stretch>
          <a:fillRect/>
        </a:stretch>
      </xdr:blipFill>
      <xdr:spPr>
        <a:xfrm>
          <a:off x="11206" y="9995647"/>
          <a:ext cx="1190625" cy="571500"/>
        </a:xfrm>
        <a:prstGeom prst="rect">
          <a:avLst/>
        </a:prstGeom>
      </xdr:spPr>
    </xdr:pic>
    <xdr:clientData/>
  </xdr:twoCellAnchor>
  <xdr:twoCellAnchor editAs="oneCell">
    <xdr:from>
      <xdr:col>0</xdr:col>
      <xdr:colOff>11206</xdr:colOff>
      <xdr:row>59</xdr:row>
      <xdr:rowOff>22412</xdr:rowOff>
    </xdr:from>
    <xdr:to>
      <xdr:col>0</xdr:col>
      <xdr:colOff>1201831</xdr:colOff>
      <xdr:row>61</xdr:row>
      <xdr:rowOff>3</xdr:rowOff>
    </xdr:to>
    <xdr:pic>
      <xdr:nvPicPr>
        <xdr:cNvPr id="18" name="Рисунок 17" descr="TB01_49.jpg"/>
        <xdr:cNvPicPr>
          <a:picLocks noChangeAspect="1"/>
        </xdr:cNvPicPr>
      </xdr:nvPicPr>
      <xdr:blipFill>
        <a:blip xmlns:r="http://schemas.openxmlformats.org/officeDocument/2006/relationships" r:embed="rId14" cstate="print"/>
        <a:stretch>
          <a:fillRect/>
        </a:stretch>
      </xdr:blipFill>
      <xdr:spPr>
        <a:xfrm>
          <a:off x="11206" y="10589559"/>
          <a:ext cx="1190625" cy="571500"/>
        </a:xfrm>
        <a:prstGeom prst="rect">
          <a:avLst/>
        </a:prstGeom>
      </xdr:spPr>
    </xdr:pic>
    <xdr:clientData/>
  </xdr:twoCellAnchor>
  <xdr:twoCellAnchor editAs="oneCell">
    <xdr:from>
      <xdr:col>0</xdr:col>
      <xdr:colOff>11206</xdr:colOff>
      <xdr:row>61</xdr:row>
      <xdr:rowOff>22412</xdr:rowOff>
    </xdr:from>
    <xdr:to>
      <xdr:col>0</xdr:col>
      <xdr:colOff>1201831</xdr:colOff>
      <xdr:row>62</xdr:row>
      <xdr:rowOff>347380</xdr:rowOff>
    </xdr:to>
    <xdr:pic>
      <xdr:nvPicPr>
        <xdr:cNvPr id="19" name="Рисунок 18" descr="TB01_81.jpg"/>
        <xdr:cNvPicPr>
          <a:picLocks noChangeAspect="1"/>
        </xdr:cNvPicPr>
      </xdr:nvPicPr>
      <xdr:blipFill>
        <a:blip xmlns:r="http://schemas.openxmlformats.org/officeDocument/2006/relationships" r:embed="rId15" cstate="print"/>
        <a:stretch>
          <a:fillRect/>
        </a:stretch>
      </xdr:blipFill>
      <xdr:spPr>
        <a:xfrm>
          <a:off x="11206" y="11183471"/>
          <a:ext cx="1190625" cy="571500"/>
        </a:xfrm>
        <a:prstGeom prst="rect">
          <a:avLst/>
        </a:prstGeom>
      </xdr:spPr>
    </xdr:pic>
    <xdr:clientData/>
  </xdr:twoCellAnchor>
  <xdr:twoCellAnchor editAs="oneCell">
    <xdr:from>
      <xdr:col>0</xdr:col>
      <xdr:colOff>11206</xdr:colOff>
      <xdr:row>63</xdr:row>
      <xdr:rowOff>22412</xdr:rowOff>
    </xdr:from>
    <xdr:to>
      <xdr:col>0</xdr:col>
      <xdr:colOff>1201831</xdr:colOff>
      <xdr:row>65</xdr:row>
      <xdr:rowOff>1017</xdr:rowOff>
    </xdr:to>
    <xdr:pic>
      <xdr:nvPicPr>
        <xdr:cNvPr id="20" name="Рисунок 19" descr="TB01_123.jpg"/>
        <xdr:cNvPicPr>
          <a:picLocks noChangeAspect="1"/>
        </xdr:cNvPicPr>
      </xdr:nvPicPr>
      <xdr:blipFill>
        <a:blip xmlns:r="http://schemas.openxmlformats.org/officeDocument/2006/relationships" r:embed="rId16" cstate="print"/>
        <a:stretch>
          <a:fillRect/>
        </a:stretch>
      </xdr:blipFill>
      <xdr:spPr>
        <a:xfrm>
          <a:off x="11206" y="11777383"/>
          <a:ext cx="1190625" cy="571500"/>
        </a:xfrm>
        <a:prstGeom prst="rect">
          <a:avLst/>
        </a:prstGeom>
      </xdr:spPr>
    </xdr:pic>
    <xdr:clientData/>
  </xdr:twoCellAnchor>
  <xdr:twoCellAnchor editAs="oneCell">
    <xdr:from>
      <xdr:col>0</xdr:col>
      <xdr:colOff>11206</xdr:colOff>
      <xdr:row>65</xdr:row>
      <xdr:rowOff>22412</xdr:rowOff>
    </xdr:from>
    <xdr:to>
      <xdr:col>0</xdr:col>
      <xdr:colOff>1201831</xdr:colOff>
      <xdr:row>67</xdr:row>
      <xdr:rowOff>2</xdr:rowOff>
    </xdr:to>
    <xdr:pic>
      <xdr:nvPicPr>
        <xdr:cNvPr id="21" name="Рисунок 20" descr="TB01_141.jpg"/>
        <xdr:cNvPicPr>
          <a:picLocks noChangeAspect="1"/>
        </xdr:cNvPicPr>
      </xdr:nvPicPr>
      <xdr:blipFill>
        <a:blip xmlns:r="http://schemas.openxmlformats.org/officeDocument/2006/relationships" r:embed="rId17" cstate="print"/>
        <a:stretch>
          <a:fillRect/>
        </a:stretch>
      </xdr:blipFill>
      <xdr:spPr>
        <a:xfrm>
          <a:off x="11206" y="12371294"/>
          <a:ext cx="1190625" cy="571500"/>
        </a:xfrm>
        <a:prstGeom prst="rect">
          <a:avLst/>
        </a:prstGeom>
      </xdr:spPr>
    </xdr:pic>
    <xdr:clientData/>
  </xdr:twoCellAnchor>
  <xdr:twoCellAnchor editAs="oneCell">
    <xdr:from>
      <xdr:col>0</xdr:col>
      <xdr:colOff>11206</xdr:colOff>
      <xdr:row>67</xdr:row>
      <xdr:rowOff>22412</xdr:rowOff>
    </xdr:from>
    <xdr:to>
      <xdr:col>0</xdr:col>
      <xdr:colOff>1201831</xdr:colOff>
      <xdr:row>69</xdr:row>
      <xdr:rowOff>3</xdr:rowOff>
    </xdr:to>
    <xdr:pic>
      <xdr:nvPicPr>
        <xdr:cNvPr id="22" name="Рисунок 21" descr="TB01_221.jpg"/>
        <xdr:cNvPicPr>
          <a:picLocks noChangeAspect="1"/>
        </xdr:cNvPicPr>
      </xdr:nvPicPr>
      <xdr:blipFill>
        <a:blip xmlns:r="http://schemas.openxmlformats.org/officeDocument/2006/relationships" r:embed="rId18" cstate="print"/>
        <a:stretch>
          <a:fillRect/>
        </a:stretch>
      </xdr:blipFill>
      <xdr:spPr>
        <a:xfrm>
          <a:off x="11206" y="12965206"/>
          <a:ext cx="1190625" cy="571500"/>
        </a:xfrm>
        <a:prstGeom prst="rect">
          <a:avLst/>
        </a:prstGeom>
      </xdr:spPr>
    </xdr:pic>
    <xdr:clientData/>
  </xdr:twoCellAnchor>
  <xdr:twoCellAnchor editAs="oneCell">
    <xdr:from>
      <xdr:col>0</xdr:col>
      <xdr:colOff>11206</xdr:colOff>
      <xdr:row>69</xdr:row>
      <xdr:rowOff>22412</xdr:rowOff>
    </xdr:from>
    <xdr:to>
      <xdr:col>0</xdr:col>
      <xdr:colOff>1201831</xdr:colOff>
      <xdr:row>70</xdr:row>
      <xdr:rowOff>347379</xdr:rowOff>
    </xdr:to>
    <xdr:pic>
      <xdr:nvPicPr>
        <xdr:cNvPr id="23" name="Рисунок 22" descr="TB01_329.jpg"/>
        <xdr:cNvPicPr>
          <a:picLocks noChangeAspect="1"/>
        </xdr:cNvPicPr>
      </xdr:nvPicPr>
      <xdr:blipFill>
        <a:blip xmlns:r="http://schemas.openxmlformats.org/officeDocument/2006/relationships" r:embed="rId19" cstate="print"/>
        <a:stretch>
          <a:fillRect/>
        </a:stretch>
      </xdr:blipFill>
      <xdr:spPr>
        <a:xfrm>
          <a:off x="11206" y="13559118"/>
          <a:ext cx="1190625" cy="571500"/>
        </a:xfrm>
        <a:prstGeom prst="rect">
          <a:avLst/>
        </a:prstGeom>
      </xdr:spPr>
    </xdr:pic>
    <xdr:clientData/>
  </xdr:twoCellAnchor>
  <xdr:twoCellAnchor editAs="oneCell">
    <xdr:from>
      <xdr:col>0</xdr:col>
      <xdr:colOff>11206</xdr:colOff>
      <xdr:row>71</xdr:row>
      <xdr:rowOff>22412</xdr:rowOff>
    </xdr:from>
    <xdr:to>
      <xdr:col>0</xdr:col>
      <xdr:colOff>1201831</xdr:colOff>
      <xdr:row>73</xdr:row>
      <xdr:rowOff>1018</xdr:rowOff>
    </xdr:to>
    <xdr:pic>
      <xdr:nvPicPr>
        <xdr:cNvPr id="24" name="Рисунок 23" descr="TB01_461.jpg"/>
        <xdr:cNvPicPr>
          <a:picLocks noChangeAspect="1"/>
        </xdr:cNvPicPr>
      </xdr:nvPicPr>
      <xdr:blipFill>
        <a:blip xmlns:r="http://schemas.openxmlformats.org/officeDocument/2006/relationships" r:embed="rId20" cstate="print"/>
        <a:stretch>
          <a:fillRect/>
        </a:stretch>
      </xdr:blipFill>
      <xdr:spPr>
        <a:xfrm>
          <a:off x="11206" y="14153030"/>
          <a:ext cx="1190625" cy="571500"/>
        </a:xfrm>
        <a:prstGeom prst="rect">
          <a:avLst/>
        </a:prstGeom>
      </xdr:spPr>
    </xdr:pic>
    <xdr:clientData/>
  </xdr:twoCellAnchor>
  <xdr:twoCellAnchor editAs="oneCell">
    <xdr:from>
      <xdr:col>0</xdr:col>
      <xdr:colOff>11206</xdr:colOff>
      <xdr:row>73</xdr:row>
      <xdr:rowOff>22412</xdr:rowOff>
    </xdr:from>
    <xdr:to>
      <xdr:col>0</xdr:col>
      <xdr:colOff>1201831</xdr:colOff>
      <xdr:row>75</xdr:row>
      <xdr:rowOff>2</xdr:rowOff>
    </xdr:to>
    <xdr:pic>
      <xdr:nvPicPr>
        <xdr:cNvPr id="25" name="Рисунок 24" descr="TB01_161.jpg"/>
        <xdr:cNvPicPr>
          <a:picLocks noChangeAspect="1"/>
        </xdr:cNvPicPr>
      </xdr:nvPicPr>
      <xdr:blipFill>
        <a:blip xmlns:r="http://schemas.openxmlformats.org/officeDocument/2006/relationships" r:embed="rId21" cstate="print"/>
        <a:stretch>
          <a:fillRect/>
        </a:stretch>
      </xdr:blipFill>
      <xdr:spPr>
        <a:xfrm>
          <a:off x="11206" y="14746941"/>
          <a:ext cx="1190625" cy="571500"/>
        </a:xfrm>
        <a:prstGeom prst="rect">
          <a:avLst/>
        </a:prstGeom>
      </xdr:spPr>
    </xdr:pic>
    <xdr:clientData/>
  </xdr:twoCellAnchor>
  <xdr:twoCellAnchor editAs="oneCell">
    <xdr:from>
      <xdr:col>0</xdr:col>
      <xdr:colOff>11206</xdr:colOff>
      <xdr:row>75</xdr:row>
      <xdr:rowOff>22412</xdr:rowOff>
    </xdr:from>
    <xdr:to>
      <xdr:col>0</xdr:col>
      <xdr:colOff>1201831</xdr:colOff>
      <xdr:row>77</xdr:row>
      <xdr:rowOff>1</xdr:rowOff>
    </xdr:to>
    <xdr:pic>
      <xdr:nvPicPr>
        <xdr:cNvPr id="26" name="Рисунок 25" descr="TB01_176B.jpg"/>
        <xdr:cNvPicPr>
          <a:picLocks noChangeAspect="1"/>
        </xdr:cNvPicPr>
      </xdr:nvPicPr>
      <xdr:blipFill>
        <a:blip xmlns:r="http://schemas.openxmlformats.org/officeDocument/2006/relationships" r:embed="rId22" cstate="print"/>
        <a:stretch>
          <a:fillRect/>
        </a:stretch>
      </xdr:blipFill>
      <xdr:spPr>
        <a:xfrm>
          <a:off x="11206" y="15340853"/>
          <a:ext cx="1190625" cy="571500"/>
        </a:xfrm>
        <a:prstGeom prst="rect">
          <a:avLst/>
        </a:prstGeom>
      </xdr:spPr>
    </xdr:pic>
    <xdr:clientData/>
  </xdr:twoCellAnchor>
  <xdr:twoCellAnchor editAs="oneCell">
    <xdr:from>
      <xdr:col>0</xdr:col>
      <xdr:colOff>11206</xdr:colOff>
      <xdr:row>77</xdr:row>
      <xdr:rowOff>22412</xdr:rowOff>
    </xdr:from>
    <xdr:to>
      <xdr:col>0</xdr:col>
      <xdr:colOff>1201831</xdr:colOff>
      <xdr:row>79</xdr:row>
      <xdr:rowOff>0</xdr:rowOff>
    </xdr:to>
    <xdr:pic>
      <xdr:nvPicPr>
        <xdr:cNvPr id="27" name="Рисунок 26" descr="TB01_55.jpg"/>
        <xdr:cNvPicPr>
          <a:picLocks noChangeAspect="1"/>
        </xdr:cNvPicPr>
      </xdr:nvPicPr>
      <xdr:blipFill>
        <a:blip xmlns:r="http://schemas.openxmlformats.org/officeDocument/2006/relationships" r:embed="rId23" cstate="print"/>
        <a:stretch>
          <a:fillRect/>
        </a:stretch>
      </xdr:blipFill>
      <xdr:spPr>
        <a:xfrm>
          <a:off x="11206" y="15934765"/>
          <a:ext cx="1190625" cy="571500"/>
        </a:xfrm>
        <a:prstGeom prst="rect">
          <a:avLst/>
        </a:prstGeom>
      </xdr:spPr>
    </xdr:pic>
    <xdr:clientData/>
  </xdr:twoCellAnchor>
  <xdr:twoCellAnchor editAs="oneCell">
    <xdr:from>
      <xdr:col>0</xdr:col>
      <xdr:colOff>11206</xdr:colOff>
      <xdr:row>79</xdr:row>
      <xdr:rowOff>22412</xdr:rowOff>
    </xdr:from>
    <xdr:to>
      <xdr:col>0</xdr:col>
      <xdr:colOff>1201831</xdr:colOff>
      <xdr:row>81</xdr:row>
      <xdr:rowOff>1018</xdr:rowOff>
    </xdr:to>
    <xdr:pic>
      <xdr:nvPicPr>
        <xdr:cNvPr id="28" name="Рисунок 27" descr="TB01_994.jpg"/>
        <xdr:cNvPicPr>
          <a:picLocks noChangeAspect="1"/>
        </xdr:cNvPicPr>
      </xdr:nvPicPr>
      <xdr:blipFill>
        <a:blip xmlns:r="http://schemas.openxmlformats.org/officeDocument/2006/relationships" r:embed="rId24" cstate="print"/>
        <a:stretch>
          <a:fillRect/>
        </a:stretch>
      </xdr:blipFill>
      <xdr:spPr>
        <a:xfrm>
          <a:off x="11206" y="16528677"/>
          <a:ext cx="1190625" cy="571500"/>
        </a:xfrm>
        <a:prstGeom prst="rect">
          <a:avLst/>
        </a:prstGeom>
      </xdr:spPr>
    </xdr:pic>
    <xdr:clientData/>
  </xdr:twoCellAnchor>
  <xdr:twoCellAnchor editAs="oneCell">
    <xdr:from>
      <xdr:col>0</xdr:col>
      <xdr:colOff>11206</xdr:colOff>
      <xdr:row>104</xdr:row>
      <xdr:rowOff>22412</xdr:rowOff>
    </xdr:from>
    <xdr:to>
      <xdr:col>0</xdr:col>
      <xdr:colOff>1201831</xdr:colOff>
      <xdr:row>106</xdr:row>
      <xdr:rowOff>1</xdr:rowOff>
    </xdr:to>
    <xdr:pic>
      <xdr:nvPicPr>
        <xdr:cNvPr id="30" name="Рисунок 29" descr="TC-5B.jpg"/>
        <xdr:cNvPicPr>
          <a:picLocks noChangeAspect="1"/>
        </xdr:cNvPicPr>
      </xdr:nvPicPr>
      <xdr:blipFill>
        <a:blip xmlns:r="http://schemas.openxmlformats.org/officeDocument/2006/relationships" r:embed="rId25" cstate="print"/>
        <a:stretch>
          <a:fillRect/>
        </a:stretch>
      </xdr:blipFill>
      <xdr:spPr>
        <a:xfrm>
          <a:off x="11206" y="17996647"/>
          <a:ext cx="1190625" cy="571500"/>
        </a:xfrm>
        <a:prstGeom prst="rect">
          <a:avLst/>
        </a:prstGeom>
      </xdr:spPr>
    </xdr:pic>
    <xdr:clientData/>
  </xdr:twoCellAnchor>
  <xdr:twoCellAnchor editAs="oneCell">
    <xdr:from>
      <xdr:col>0</xdr:col>
      <xdr:colOff>11206</xdr:colOff>
      <xdr:row>106</xdr:row>
      <xdr:rowOff>22412</xdr:rowOff>
    </xdr:from>
    <xdr:to>
      <xdr:col>0</xdr:col>
      <xdr:colOff>1201831</xdr:colOff>
      <xdr:row>108</xdr:row>
      <xdr:rowOff>2</xdr:rowOff>
    </xdr:to>
    <xdr:pic>
      <xdr:nvPicPr>
        <xdr:cNvPr id="31" name="Рисунок 30" descr="TC-21.jpg"/>
        <xdr:cNvPicPr>
          <a:picLocks noChangeAspect="1"/>
        </xdr:cNvPicPr>
      </xdr:nvPicPr>
      <xdr:blipFill>
        <a:blip xmlns:r="http://schemas.openxmlformats.org/officeDocument/2006/relationships" r:embed="rId26" cstate="print"/>
        <a:stretch>
          <a:fillRect/>
        </a:stretch>
      </xdr:blipFill>
      <xdr:spPr>
        <a:xfrm>
          <a:off x="11206" y="18590559"/>
          <a:ext cx="1190625" cy="571500"/>
        </a:xfrm>
        <a:prstGeom prst="rect">
          <a:avLst/>
        </a:prstGeom>
      </xdr:spPr>
    </xdr:pic>
    <xdr:clientData/>
  </xdr:twoCellAnchor>
  <xdr:twoCellAnchor editAs="oneCell">
    <xdr:from>
      <xdr:col>0</xdr:col>
      <xdr:colOff>11206</xdr:colOff>
      <xdr:row>108</xdr:row>
      <xdr:rowOff>22412</xdr:rowOff>
    </xdr:from>
    <xdr:to>
      <xdr:col>0</xdr:col>
      <xdr:colOff>1201831</xdr:colOff>
      <xdr:row>110</xdr:row>
      <xdr:rowOff>2</xdr:rowOff>
    </xdr:to>
    <xdr:pic>
      <xdr:nvPicPr>
        <xdr:cNvPr id="32" name="Рисунок 31" descr="TC-22.jpg"/>
        <xdr:cNvPicPr>
          <a:picLocks noChangeAspect="1"/>
        </xdr:cNvPicPr>
      </xdr:nvPicPr>
      <xdr:blipFill>
        <a:blip xmlns:r="http://schemas.openxmlformats.org/officeDocument/2006/relationships" r:embed="rId27" cstate="print"/>
        <a:stretch>
          <a:fillRect/>
        </a:stretch>
      </xdr:blipFill>
      <xdr:spPr>
        <a:xfrm>
          <a:off x="11206" y="19184471"/>
          <a:ext cx="1190625" cy="571500"/>
        </a:xfrm>
        <a:prstGeom prst="rect">
          <a:avLst/>
        </a:prstGeom>
      </xdr:spPr>
    </xdr:pic>
    <xdr:clientData/>
  </xdr:twoCellAnchor>
  <xdr:twoCellAnchor editAs="oneCell">
    <xdr:from>
      <xdr:col>0</xdr:col>
      <xdr:colOff>11206</xdr:colOff>
      <xdr:row>110</xdr:row>
      <xdr:rowOff>22412</xdr:rowOff>
    </xdr:from>
    <xdr:to>
      <xdr:col>0</xdr:col>
      <xdr:colOff>1201831</xdr:colOff>
      <xdr:row>112</xdr:row>
      <xdr:rowOff>1016</xdr:rowOff>
    </xdr:to>
    <xdr:pic>
      <xdr:nvPicPr>
        <xdr:cNvPr id="33" name="Рисунок 32" descr="TC-22B.jpg"/>
        <xdr:cNvPicPr>
          <a:picLocks noChangeAspect="1"/>
        </xdr:cNvPicPr>
      </xdr:nvPicPr>
      <xdr:blipFill>
        <a:blip xmlns:r="http://schemas.openxmlformats.org/officeDocument/2006/relationships" r:embed="rId28" cstate="print"/>
        <a:stretch>
          <a:fillRect/>
        </a:stretch>
      </xdr:blipFill>
      <xdr:spPr>
        <a:xfrm>
          <a:off x="11206" y="19778383"/>
          <a:ext cx="1190625" cy="571500"/>
        </a:xfrm>
        <a:prstGeom prst="rect">
          <a:avLst/>
        </a:prstGeom>
      </xdr:spPr>
    </xdr:pic>
    <xdr:clientData/>
  </xdr:twoCellAnchor>
  <xdr:twoCellAnchor editAs="oneCell">
    <xdr:from>
      <xdr:col>0</xdr:col>
      <xdr:colOff>11206</xdr:colOff>
      <xdr:row>114</xdr:row>
      <xdr:rowOff>22412</xdr:rowOff>
    </xdr:from>
    <xdr:to>
      <xdr:col>0</xdr:col>
      <xdr:colOff>1201831</xdr:colOff>
      <xdr:row>116</xdr:row>
      <xdr:rowOff>2</xdr:rowOff>
    </xdr:to>
    <xdr:pic>
      <xdr:nvPicPr>
        <xdr:cNvPr id="34" name="Рисунок 33" descr="TC-25C.jpg"/>
        <xdr:cNvPicPr>
          <a:picLocks noChangeAspect="1"/>
        </xdr:cNvPicPr>
      </xdr:nvPicPr>
      <xdr:blipFill>
        <a:blip xmlns:r="http://schemas.openxmlformats.org/officeDocument/2006/relationships" r:embed="rId29" cstate="print"/>
        <a:stretch>
          <a:fillRect/>
        </a:stretch>
      </xdr:blipFill>
      <xdr:spPr>
        <a:xfrm>
          <a:off x="11206" y="20372294"/>
          <a:ext cx="1190625" cy="571500"/>
        </a:xfrm>
        <a:prstGeom prst="rect">
          <a:avLst/>
        </a:prstGeom>
      </xdr:spPr>
    </xdr:pic>
    <xdr:clientData/>
  </xdr:twoCellAnchor>
  <xdr:twoCellAnchor editAs="oneCell">
    <xdr:from>
      <xdr:col>0</xdr:col>
      <xdr:colOff>11206</xdr:colOff>
      <xdr:row>116</xdr:row>
      <xdr:rowOff>22412</xdr:rowOff>
    </xdr:from>
    <xdr:to>
      <xdr:col>0</xdr:col>
      <xdr:colOff>1201831</xdr:colOff>
      <xdr:row>118</xdr:row>
      <xdr:rowOff>1</xdr:rowOff>
    </xdr:to>
    <xdr:pic>
      <xdr:nvPicPr>
        <xdr:cNvPr id="35" name="Рисунок 34" descr="TC-29B.jpg"/>
        <xdr:cNvPicPr>
          <a:picLocks noChangeAspect="1"/>
        </xdr:cNvPicPr>
      </xdr:nvPicPr>
      <xdr:blipFill>
        <a:blip xmlns:r="http://schemas.openxmlformats.org/officeDocument/2006/relationships" r:embed="rId30" cstate="print"/>
        <a:stretch>
          <a:fillRect/>
        </a:stretch>
      </xdr:blipFill>
      <xdr:spPr>
        <a:xfrm>
          <a:off x="11206" y="20966206"/>
          <a:ext cx="1190625" cy="571500"/>
        </a:xfrm>
        <a:prstGeom prst="rect">
          <a:avLst/>
        </a:prstGeom>
      </xdr:spPr>
    </xdr:pic>
    <xdr:clientData/>
  </xdr:twoCellAnchor>
  <xdr:twoCellAnchor editAs="oneCell">
    <xdr:from>
      <xdr:col>0</xdr:col>
      <xdr:colOff>11206</xdr:colOff>
      <xdr:row>118</xdr:row>
      <xdr:rowOff>22412</xdr:rowOff>
    </xdr:from>
    <xdr:to>
      <xdr:col>0</xdr:col>
      <xdr:colOff>1201831</xdr:colOff>
      <xdr:row>119</xdr:row>
      <xdr:rowOff>347381</xdr:rowOff>
    </xdr:to>
    <xdr:pic>
      <xdr:nvPicPr>
        <xdr:cNvPr id="36" name="Рисунок 35" descr="TC-34.jpg"/>
        <xdr:cNvPicPr>
          <a:picLocks noChangeAspect="1"/>
        </xdr:cNvPicPr>
      </xdr:nvPicPr>
      <xdr:blipFill>
        <a:blip xmlns:r="http://schemas.openxmlformats.org/officeDocument/2006/relationships" r:embed="rId31" cstate="print"/>
        <a:stretch>
          <a:fillRect/>
        </a:stretch>
      </xdr:blipFill>
      <xdr:spPr>
        <a:xfrm>
          <a:off x="11206" y="21560118"/>
          <a:ext cx="1190625" cy="571500"/>
        </a:xfrm>
        <a:prstGeom prst="rect">
          <a:avLst/>
        </a:prstGeom>
      </xdr:spPr>
    </xdr:pic>
    <xdr:clientData/>
  </xdr:twoCellAnchor>
  <xdr:twoCellAnchor editAs="oneCell">
    <xdr:from>
      <xdr:col>0</xdr:col>
      <xdr:colOff>11206</xdr:colOff>
      <xdr:row>120</xdr:row>
      <xdr:rowOff>22412</xdr:rowOff>
    </xdr:from>
    <xdr:to>
      <xdr:col>0</xdr:col>
      <xdr:colOff>1201831</xdr:colOff>
      <xdr:row>122</xdr:row>
      <xdr:rowOff>1021</xdr:rowOff>
    </xdr:to>
    <xdr:pic>
      <xdr:nvPicPr>
        <xdr:cNvPr id="37" name="Рисунок 36" descr="TC-37.jpg"/>
        <xdr:cNvPicPr>
          <a:picLocks noChangeAspect="1"/>
        </xdr:cNvPicPr>
      </xdr:nvPicPr>
      <xdr:blipFill>
        <a:blip xmlns:r="http://schemas.openxmlformats.org/officeDocument/2006/relationships" r:embed="rId32" cstate="print"/>
        <a:stretch>
          <a:fillRect/>
        </a:stretch>
      </xdr:blipFill>
      <xdr:spPr>
        <a:xfrm>
          <a:off x="11206" y="22154030"/>
          <a:ext cx="1190625" cy="571500"/>
        </a:xfrm>
        <a:prstGeom prst="rect">
          <a:avLst/>
        </a:prstGeom>
      </xdr:spPr>
    </xdr:pic>
    <xdr:clientData/>
  </xdr:twoCellAnchor>
  <xdr:twoCellAnchor editAs="oneCell">
    <xdr:from>
      <xdr:col>0</xdr:col>
      <xdr:colOff>11206</xdr:colOff>
      <xdr:row>122</xdr:row>
      <xdr:rowOff>22412</xdr:rowOff>
    </xdr:from>
    <xdr:to>
      <xdr:col>0</xdr:col>
      <xdr:colOff>1201831</xdr:colOff>
      <xdr:row>123</xdr:row>
      <xdr:rowOff>347381</xdr:rowOff>
    </xdr:to>
    <xdr:pic>
      <xdr:nvPicPr>
        <xdr:cNvPr id="38" name="Рисунок 37" descr="TC-41.jpg"/>
        <xdr:cNvPicPr>
          <a:picLocks noChangeAspect="1"/>
        </xdr:cNvPicPr>
      </xdr:nvPicPr>
      <xdr:blipFill>
        <a:blip xmlns:r="http://schemas.openxmlformats.org/officeDocument/2006/relationships" r:embed="rId33" cstate="print"/>
        <a:stretch>
          <a:fillRect/>
        </a:stretch>
      </xdr:blipFill>
      <xdr:spPr>
        <a:xfrm>
          <a:off x="11206" y="22747941"/>
          <a:ext cx="1190625" cy="571500"/>
        </a:xfrm>
        <a:prstGeom prst="rect">
          <a:avLst/>
        </a:prstGeom>
      </xdr:spPr>
    </xdr:pic>
    <xdr:clientData/>
  </xdr:twoCellAnchor>
  <xdr:twoCellAnchor editAs="oneCell">
    <xdr:from>
      <xdr:col>0</xdr:col>
      <xdr:colOff>11206</xdr:colOff>
      <xdr:row>124</xdr:row>
      <xdr:rowOff>22412</xdr:rowOff>
    </xdr:from>
    <xdr:to>
      <xdr:col>0</xdr:col>
      <xdr:colOff>1201831</xdr:colOff>
      <xdr:row>126</xdr:row>
      <xdr:rowOff>0</xdr:rowOff>
    </xdr:to>
    <xdr:pic>
      <xdr:nvPicPr>
        <xdr:cNvPr id="39" name="Рисунок 38" descr="TC-49.jpg"/>
        <xdr:cNvPicPr>
          <a:picLocks noChangeAspect="1"/>
        </xdr:cNvPicPr>
      </xdr:nvPicPr>
      <xdr:blipFill>
        <a:blip xmlns:r="http://schemas.openxmlformats.org/officeDocument/2006/relationships" r:embed="rId34" cstate="print"/>
        <a:stretch>
          <a:fillRect/>
        </a:stretch>
      </xdr:blipFill>
      <xdr:spPr>
        <a:xfrm>
          <a:off x="11206" y="23341853"/>
          <a:ext cx="1190625" cy="571500"/>
        </a:xfrm>
        <a:prstGeom prst="rect">
          <a:avLst/>
        </a:prstGeom>
      </xdr:spPr>
    </xdr:pic>
    <xdr:clientData/>
  </xdr:twoCellAnchor>
  <xdr:twoCellAnchor editAs="oneCell">
    <xdr:from>
      <xdr:col>0</xdr:col>
      <xdr:colOff>11206</xdr:colOff>
      <xdr:row>126</xdr:row>
      <xdr:rowOff>22412</xdr:rowOff>
    </xdr:from>
    <xdr:to>
      <xdr:col>0</xdr:col>
      <xdr:colOff>1201831</xdr:colOff>
      <xdr:row>128</xdr:row>
      <xdr:rowOff>2</xdr:rowOff>
    </xdr:to>
    <xdr:pic>
      <xdr:nvPicPr>
        <xdr:cNvPr id="40" name="Рисунок 39" descr="TC-81.jpg"/>
        <xdr:cNvPicPr>
          <a:picLocks noChangeAspect="1"/>
        </xdr:cNvPicPr>
      </xdr:nvPicPr>
      <xdr:blipFill>
        <a:blip xmlns:r="http://schemas.openxmlformats.org/officeDocument/2006/relationships" r:embed="rId35" cstate="print"/>
        <a:stretch>
          <a:fillRect/>
        </a:stretch>
      </xdr:blipFill>
      <xdr:spPr>
        <a:xfrm>
          <a:off x="11206" y="23935765"/>
          <a:ext cx="1190625" cy="571500"/>
        </a:xfrm>
        <a:prstGeom prst="rect">
          <a:avLst/>
        </a:prstGeom>
      </xdr:spPr>
    </xdr:pic>
    <xdr:clientData/>
  </xdr:twoCellAnchor>
  <xdr:twoCellAnchor editAs="oneCell">
    <xdr:from>
      <xdr:col>0</xdr:col>
      <xdr:colOff>11206</xdr:colOff>
      <xdr:row>128</xdr:row>
      <xdr:rowOff>22412</xdr:rowOff>
    </xdr:from>
    <xdr:to>
      <xdr:col>0</xdr:col>
      <xdr:colOff>1201831</xdr:colOff>
      <xdr:row>130</xdr:row>
      <xdr:rowOff>1018</xdr:rowOff>
    </xdr:to>
    <xdr:pic>
      <xdr:nvPicPr>
        <xdr:cNvPr id="41" name="Рисунок 40" descr="TC-83.jpg"/>
        <xdr:cNvPicPr>
          <a:picLocks noChangeAspect="1"/>
        </xdr:cNvPicPr>
      </xdr:nvPicPr>
      <xdr:blipFill>
        <a:blip xmlns:r="http://schemas.openxmlformats.org/officeDocument/2006/relationships" r:embed="rId36" cstate="print"/>
        <a:stretch>
          <a:fillRect/>
        </a:stretch>
      </xdr:blipFill>
      <xdr:spPr>
        <a:xfrm>
          <a:off x="11206" y="24529677"/>
          <a:ext cx="1190625" cy="571500"/>
        </a:xfrm>
        <a:prstGeom prst="rect">
          <a:avLst/>
        </a:prstGeom>
      </xdr:spPr>
    </xdr:pic>
    <xdr:clientData/>
  </xdr:twoCellAnchor>
  <xdr:twoCellAnchor editAs="oneCell">
    <xdr:from>
      <xdr:col>0</xdr:col>
      <xdr:colOff>11206</xdr:colOff>
      <xdr:row>130</xdr:row>
      <xdr:rowOff>22412</xdr:rowOff>
    </xdr:from>
    <xdr:to>
      <xdr:col>0</xdr:col>
      <xdr:colOff>1201831</xdr:colOff>
      <xdr:row>131</xdr:row>
      <xdr:rowOff>347380</xdr:rowOff>
    </xdr:to>
    <xdr:pic>
      <xdr:nvPicPr>
        <xdr:cNvPr id="42" name="Рисунок 41" descr="TC-85.jpg"/>
        <xdr:cNvPicPr>
          <a:picLocks noChangeAspect="1"/>
        </xdr:cNvPicPr>
      </xdr:nvPicPr>
      <xdr:blipFill>
        <a:blip xmlns:r="http://schemas.openxmlformats.org/officeDocument/2006/relationships" r:embed="rId37" cstate="print"/>
        <a:stretch>
          <a:fillRect/>
        </a:stretch>
      </xdr:blipFill>
      <xdr:spPr>
        <a:xfrm>
          <a:off x="11206" y="25123588"/>
          <a:ext cx="1190625" cy="571500"/>
        </a:xfrm>
        <a:prstGeom prst="rect">
          <a:avLst/>
        </a:prstGeom>
      </xdr:spPr>
    </xdr:pic>
    <xdr:clientData/>
  </xdr:twoCellAnchor>
  <xdr:twoCellAnchor editAs="oneCell">
    <xdr:from>
      <xdr:col>0</xdr:col>
      <xdr:colOff>11206</xdr:colOff>
      <xdr:row>136</xdr:row>
      <xdr:rowOff>22412</xdr:rowOff>
    </xdr:from>
    <xdr:to>
      <xdr:col>0</xdr:col>
      <xdr:colOff>1201831</xdr:colOff>
      <xdr:row>138</xdr:row>
      <xdr:rowOff>0</xdr:rowOff>
    </xdr:to>
    <xdr:pic>
      <xdr:nvPicPr>
        <xdr:cNvPr id="44" name="Рисунок 43" descr="TC-162C.jpg"/>
        <xdr:cNvPicPr>
          <a:picLocks noChangeAspect="1"/>
        </xdr:cNvPicPr>
      </xdr:nvPicPr>
      <xdr:blipFill>
        <a:blip xmlns:r="http://schemas.openxmlformats.org/officeDocument/2006/relationships" r:embed="rId38" cstate="print"/>
        <a:stretch>
          <a:fillRect/>
        </a:stretch>
      </xdr:blipFill>
      <xdr:spPr>
        <a:xfrm>
          <a:off x="11206" y="26311412"/>
          <a:ext cx="1190625" cy="571500"/>
        </a:xfrm>
        <a:prstGeom prst="rect">
          <a:avLst/>
        </a:prstGeom>
      </xdr:spPr>
    </xdr:pic>
    <xdr:clientData/>
  </xdr:twoCellAnchor>
  <xdr:twoCellAnchor editAs="oneCell">
    <xdr:from>
      <xdr:col>0</xdr:col>
      <xdr:colOff>11206</xdr:colOff>
      <xdr:row>142</xdr:row>
      <xdr:rowOff>22412</xdr:rowOff>
    </xdr:from>
    <xdr:to>
      <xdr:col>0</xdr:col>
      <xdr:colOff>1201831</xdr:colOff>
      <xdr:row>144</xdr:row>
      <xdr:rowOff>2</xdr:rowOff>
    </xdr:to>
    <xdr:pic>
      <xdr:nvPicPr>
        <xdr:cNvPr id="45" name="Рисунок 44" descr="TC-176.jpg"/>
        <xdr:cNvPicPr>
          <a:picLocks noChangeAspect="1"/>
        </xdr:cNvPicPr>
      </xdr:nvPicPr>
      <xdr:blipFill>
        <a:blip xmlns:r="http://schemas.openxmlformats.org/officeDocument/2006/relationships" r:embed="rId39" cstate="print"/>
        <a:stretch>
          <a:fillRect/>
        </a:stretch>
      </xdr:blipFill>
      <xdr:spPr>
        <a:xfrm>
          <a:off x="11206" y="26905324"/>
          <a:ext cx="1190625" cy="571500"/>
        </a:xfrm>
        <a:prstGeom prst="rect">
          <a:avLst/>
        </a:prstGeom>
      </xdr:spPr>
    </xdr:pic>
    <xdr:clientData/>
  </xdr:twoCellAnchor>
  <xdr:twoCellAnchor editAs="oneCell">
    <xdr:from>
      <xdr:col>0</xdr:col>
      <xdr:colOff>11206</xdr:colOff>
      <xdr:row>146</xdr:row>
      <xdr:rowOff>22412</xdr:rowOff>
    </xdr:from>
    <xdr:to>
      <xdr:col>0</xdr:col>
      <xdr:colOff>1201831</xdr:colOff>
      <xdr:row>148</xdr:row>
      <xdr:rowOff>1020</xdr:rowOff>
    </xdr:to>
    <xdr:pic>
      <xdr:nvPicPr>
        <xdr:cNvPr id="46" name="Рисунок 45" descr="TC-221.jpg"/>
        <xdr:cNvPicPr>
          <a:picLocks noChangeAspect="1"/>
        </xdr:cNvPicPr>
      </xdr:nvPicPr>
      <xdr:blipFill>
        <a:blip xmlns:r="http://schemas.openxmlformats.org/officeDocument/2006/relationships" r:embed="rId40" cstate="print"/>
        <a:stretch>
          <a:fillRect/>
        </a:stretch>
      </xdr:blipFill>
      <xdr:spPr>
        <a:xfrm>
          <a:off x="11206" y="27499236"/>
          <a:ext cx="1190625" cy="571500"/>
        </a:xfrm>
        <a:prstGeom prst="rect">
          <a:avLst/>
        </a:prstGeom>
      </xdr:spPr>
    </xdr:pic>
    <xdr:clientData/>
  </xdr:twoCellAnchor>
  <xdr:twoCellAnchor editAs="oneCell">
    <xdr:from>
      <xdr:col>0</xdr:col>
      <xdr:colOff>11206</xdr:colOff>
      <xdr:row>148</xdr:row>
      <xdr:rowOff>22412</xdr:rowOff>
    </xdr:from>
    <xdr:to>
      <xdr:col>0</xdr:col>
      <xdr:colOff>1201831</xdr:colOff>
      <xdr:row>150</xdr:row>
      <xdr:rowOff>2</xdr:rowOff>
    </xdr:to>
    <xdr:pic>
      <xdr:nvPicPr>
        <xdr:cNvPr id="47" name="Рисунок 46" descr="TC-222.jpg"/>
        <xdr:cNvPicPr>
          <a:picLocks noChangeAspect="1"/>
        </xdr:cNvPicPr>
      </xdr:nvPicPr>
      <xdr:blipFill>
        <a:blip xmlns:r="http://schemas.openxmlformats.org/officeDocument/2006/relationships" r:embed="rId41" cstate="print"/>
        <a:stretch>
          <a:fillRect/>
        </a:stretch>
      </xdr:blipFill>
      <xdr:spPr>
        <a:xfrm>
          <a:off x="11206" y="28093147"/>
          <a:ext cx="1190625" cy="571500"/>
        </a:xfrm>
        <a:prstGeom prst="rect">
          <a:avLst/>
        </a:prstGeom>
      </xdr:spPr>
    </xdr:pic>
    <xdr:clientData/>
  </xdr:twoCellAnchor>
  <xdr:twoCellAnchor editAs="oneCell">
    <xdr:from>
      <xdr:col>0</xdr:col>
      <xdr:colOff>11206</xdr:colOff>
      <xdr:row>150</xdr:row>
      <xdr:rowOff>22412</xdr:rowOff>
    </xdr:from>
    <xdr:to>
      <xdr:col>0</xdr:col>
      <xdr:colOff>1201831</xdr:colOff>
      <xdr:row>152</xdr:row>
      <xdr:rowOff>1</xdr:rowOff>
    </xdr:to>
    <xdr:pic>
      <xdr:nvPicPr>
        <xdr:cNvPr id="48" name="Рисунок 47" descr="TC-223.jpg"/>
        <xdr:cNvPicPr>
          <a:picLocks noChangeAspect="1"/>
        </xdr:cNvPicPr>
      </xdr:nvPicPr>
      <xdr:blipFill>
        <a:blip xmlns:r="http://schemas.openxmlformats.org/officeDocument/2006/relationships" r:embed="rId42" cstate="print"/>
        <a:stretch>
          <a:fillRect/>
        </a:stretch>
      </xdr:blipFill>
      <xdr:spPr>
        <a:xfrm>
          <a:off x="11206" y="28687059"/>
          <a:ext cx="1190625" cy="571500"/>
        </a:xfrm>
        <a:prstGeom prst="rect">
          <a:avLst/>
        </a:prstGeom>
      </xdr:spPr>
    </xdr:pic>
    <xdr:clientData/>
  </xdr:twoCellAnchor>
  <xdr:twoCellAnchor editAs="oneCell">
    <xdr:from>
      <xdr:col>0</xdr:col>
      <xdr:colOff>11206</xdr:colOff>
      <xdr:row>154</xdr:row>
      <xdr:rowOff>22412</xdr:rowOff>
    </xdr:from>
    <xdr:to>
      <xdr:col>0</xdr:col>
      <xdr:colOff>1201831</xdr:colOff>
      <xdr:row>156</xdr:row>
      <xdr:rowOff>2</xdr:rowOff>
    </xdr:to>
    <xdr:pic>
      <xdr:nvPicPr>
        <xdr:cNvPr id="49" name="Рисунок 48" descr="TC-461.jpg"/>
        <xdr:cNvPicPr>
          <a:picLocks noChangeAspect="1"/>
        </xdr:cNvPicPr>
      </xdr:nvPicPr>
      <xdr:blipFill>
        <a:blip xmlns:r="http://schemas.openxmlformats.org/officeDocument/2006/relationships" r:embed="rId43" cstate="print"/>
        <a:stretch>
          <a:fillRect/>
        </a:stretch>
      </xdr:blipFill>
      <xdr:spPr>
        <a:xfrm>
          <a:off x="11206" y="29280971"/>
          <a:ext cx="1190625" cy="571500"/>
        </a:xfrm>
        <a:prstGeom prst="rect">
          <a:avLst/>
        </a:prstGeom>
      </xdr:spPr>
    </xdr:pic>
    <xdr:clientData/>
  </xdr:twoCellAnchor>
  <xdr:twoCellAnchor editAs="oneCell">
    <xdr:from>
      <xdr:col>0</xdr:col>
      <xdr:colOff>11206</xdr:colOff>
      <xdr:row>211</xdr:row>
      <xdr:rowOff>22412</xdr:rowOff>
    </xdr:from>
    <xdr:to>
      <xdr:col>0</xdr:col>
      <xdr:colOff>1201831</xdr:colOff>
      <xdr:row>213</xdr:row>
      <xdr:rowOff>2</xdr:rowOff>
    </xdr:to>
    <xdr:pic>
      <xdr:nvPicPr>
        <xdr:cNvPr id="53" name="Рисунок 52" descr="TM_27BD.jpg"/>
        <xdr:cNvPicPr>
          <a:picLocks noChangeAspect="1"/>
        </xdr:cNvPicPr>
      </xdr:nvPicPr>
      <xdr:blipFill>
        <a:blip xmlns:r="http://schemas.openxmlformats.org/officeDocument/2006/relationships" r:embed="rId44" cstate="print"/>
        <a:stretch>
          <a:fillRect/>
        </a:stretch>
      </xdr:blipFill>
      <xdr:spPr>
        <a:xfrm>
          <a:off x="11206" y="31342853"/>
          <a:ext cx="1190625" cy="571500"/>
        </a:xfrm>
        <a:prstGeom prst="rect">
          <a:avLst/>
        </a:prstGeom>
      </xdr:spPr>
    </xdr:pic>
    <xdr:clientData/>
  </xdr:twoCellAnchor>
  <xdr:twoCellAnchor editAs="oneCell">
    <xdr:from>
      <xdr:col>0</xdr:col>
      <xdr:colOff>11206</xdr:colOff>
      <xdr:row>215</xdr:row>
      <xdr:rowOff>22412</xdr:rowOff>
    </xdr:from>
    <xdr:to>
      <xdr:col>0</xdr:col>
      <xdr:colOff>1201831</xdr:colOff>
      <xdr:row>217</xdr:row>
      <xdr:rowOff>2</xdr:rowOff>
    </xdr:to>
    <xdr:pic>
      <xdr:nvPicPr>
        <xdr:cNvPr id="54" name="Рисунок 53" descr="TM_46.jpg"/>
        <xdr:cNvPicPr>
          <a:picLocks noChangeAspect="1"/>
        </xdr:cNvPicPr>
      </xdr:nvPicPr>
      <xdr:blipFill>
        <a:blip xmlns:r="http://schemas.openxmlformats.org/officeDocument/2006/relationships" r:embed="rId45" cstate="print"/>
        <a:stretch>
          <a:fillRect/>
        </a:stretch>
      </xdr:blipFill>
      <xdr:spPr>
        <a:xfrm>
          <a:off x="11206" y="31936765"/>
          <a:ext cx="1190625" cy="571500"/>
        </a:xfrm>
        <a:prstGeom prst="rect">
          <a:avLst/>
        </a:prstGeom>
      </xdr:spPr>
    </xdr:pic>
    <xdr:clientData/>
  </xdr:twoCellAnchor>
  <xdr:twoCellAnchor editAs="oneCell">
    <xdr:from>
      <xdr:col>0</xdr:col>
      <xdr:colOff>11206</xdr:colOff>
      <xdr:row>217</xdr:row>
      <xdr:rowOff>22412</xdr:rowOff>
    </xdr:from>
    <xdr:to>
      <xdr:col>0</xdr:col>
      <xdr:colOff>1201831</xdr:colOff>
      <xdr:row>219</xdr:row>
      <xdr:rowOff>1015</xdr:rowOff>
    </xdr:to>
    <xdr:pic>
      <xdr:nvPicPr>
        <xdr:cNvPr id="55" name="Рисунок 54" descr="TM_46L.jpg"/>
        <xdr:cNvPicPr>
          <a:picLocks noChangeAspect="1"/>
        </xdr:cNvPicPr>
      </xdr:nvPicPr>
      <xdr:blipFill>
        <a:blip xmlns:r="http://schemas.openxmlformats.org/officeDocument/2006/relationships" r:embed="rId46" cstate="print"/>
        <a:stretch>
          <a:fillRect/>
        </a:stretch>
      </xdr:blipFill>
      <xdr:spPr>
        <a:xfrm>
          <a:off x="11206" y="32530677"/>
          <a:ext cx="1190625" cy="571500"/>
        </a:xfrm>
        <a:prstGeom prst="rect">
          <a:avLst/>
        </a:prstGeom>
      </xdr:spPr>
    </xdr:pic>
    <xdr:clientData/>
  </xdr:twoCellAnchor>
  <xdr:twoCellAnchor editAs="oneCell">
    <xdr:from>
      <xdr:col>0</xdr:col>
      <xdr:colOff>11206</xdr:colOff>
      <xdr:row>219</xdr:row>
      <xdr:rowOff>22412</xdr:rowOff>
    </xdr:from>
    <xdr:to>
      <xdr:col>0</xdr:col>
      <xdr:colOff>1201831</xdr:colOff>
      <xdr:row>221</xdr:row>
      <xdr:rowOff>1</xdr:rowOff>
    </xdr:to>
    <xdr:pic>
      <xdr:nvPicPr>
        <xdr:cNvPr id="56" name="Рисунок 55" descr="TM_49.jpg"/>
        <xdr:cNvPicPr>
          <a:picLocks noChangeAspect="1"/>
        </xdr:cNvPicPr>
      </xdr:nvPicPr>
      <xdr:blipFill>
        <a:blip xmlns:r="http://schemas.openxmlformats.org/officeDocument/2006/relationships" r:embed="rId47" cstate="print"/>
        <a:stretch>
          <a:fillRect/>
        </a:stretch>
      </xdr:blipFill>
      <xdr:spPr>
        <a:xfrm>
          <a:off x="11206" y="33124588"/>
          <a:ext cx="1190625" cy="571500"/>
        </a:xfrm>
        <a:prstGeom prst="rect">
          <a:avLst/>
        </a:prstGeom>
      </xdr:spPr>
    </xdr:pic>
    <xdr:clientData/>
  </xdr:twoCellAnchor>
  <xdr:twoCellAnchor editAs="oneCell">
    <xdr:from>
      <xdr:col>0</xdr:col>
      <xdr:colOff>11206</xdr:colOff>
      <xdr:row>221</xdr:row>
      <xdr:rowOff>22412</xdr:rowOff>
    </xdr:from>
    <xdr:to>
      <xdr:col>0</xdr:col>
      <xdr:colOff>1201831</xdr:colOff>
      <xdr:row>223</xdr:row>
      <xdr:rowOff>2</xdr:rowOff>
    </xdr:to>
    <xdr:pic>
      <xdr:nvPicPr>
        <xdr:cNvPr id="57" name="Рисунок 56" descr="TM_49F.jpg"/>
        <xdr:cNvPicPr>
          <a:picLocks noChangeAspect="1"/>
        </xdr:cNvPicPr>
      </xdr:nvPicPr>
      <xdr:blipFill>
        <a:blip xmlns:r="http://schemas.openxmlformats.org/officeDocument/2006/relationships" r:embed="rId48" cstate="print"/>
        <a:stretch>
          <a:fillRect/>
        </a:stretch>
      </xdr:blipFill>
      <xdr:spPr>
        <a:xfrm>
          <a:off x="11206" y="33718500"/>
          <a:ext cx="1190625" cy="571500"/>
        </a:xfrm>
        <a:prstGeom prst="rect">
          <a:avLst/>
        </a:prstGeom>
      </xdr:spPr>
    </xdr:pic>
    <xdr:clientData/>
  </xdr:twoCellAnchor>
  <xdr:twoCellAnchor editAs="oneCell">
    <xdr:from>
      <xdr:col>0</xdr:col>
      <xdr:colOff>11206</xdr:colOff>
      <xdr:row>223</xdr:row>
      <xdr:rowOff>22412</xdr:rowOff>
    </xdr:from>
    <xdr:to>
      <xdr:col>0</xdr:col>
      <xdr:colOff>1201831</xdr:colOff>
      <xdr:row>225</xdr:row>
      <xdr:rowOff>1</xdr:rowOff>
    </xdr:to>
    <xdr:pic>
      <xdr:nvPicPr>
        <xdr:cNvPr id="58" name="Рисунок 57" descr="TM_51.jpg"/>
        <xdr:cNvPicPr>
          <a:picLocks noChangeAspect="1"/>
        </xdr:cNvPicPr>
      </xdr:nvPicPr>
      <xdr:blipFill>
        <a:blip xmlns:r="http://schemas.openxmlformats.org/officeDocument/2006/relationships" r:embed="rId49" cstate="print"/>
        <a:stretch>
          <a:fillRect/>
        </a:stretch>
      </xdr:blipFill>
      <xdr:spPr>
        <a:xfrm>
          <a:off x="11206" y="34312412"/>
          <a:ext cx="1190625" cy="571500"/>
        </a:xfrm>
        <a:prstGeom prst="rect">
          <a:avLst/>
        </a:prstGeom>
      </xdr:spPr>
    </xdr:pic>
    <xdr:clientData/>
  </xdr:twoCellAnchor>
  <xdr:twoCellAnchor editAs="oneCell">
    <xdr:from>
      <xdr:col>0</xdr:col>
      <xdr:colOff>11206</xdr:colOff>
      <xdr:row>225</xdr:row>
      <xdr:rowOff>22412</xdr:rowOff>
    </xdr:from>
    <xdr:to>
      <xdr:col>0</xdr:col>
      <xdr:colOff>1201831</xdr:colOff>
      <xdr:row>226</xdr:row>
      <xdr:rowOff>347381</xdr:rowOff>
    </xdr:to>
    <xdr:pic>
      <xdr:nvPicPr>
        <xdr:cNvPr id="59" name="Рисунок 58" descr="TM_55.jpg"/>
        <xdr:cNvPicPr>
          <a:picLocks noChangeAspect="1"/>
        </xdr:cNvPicPr>
      </xdr:nvPicPr>
      <xdr:blipFill>
        <a:blip xmlns:r="http://schemas.openxmlformats.org/officeDocument/2006/relationships" r:embed="rId50" cstate="print"/>
        <a:stretch>
          <a:fillRect/>
        </a:stretch>
      </xdr:blipFill>
      <xdr:spPr>
        <a:xfrm>
          <a:off x="11206" y="34906324"/>
          <a:ext cx="1190625" cy="571500"/>
        </a:xfrm>
        <a:prstGeom prst="rect">
          <a:avLst/>
        </a:prstGeom>
      </xdr:spPr>
    </xdr:pic>
    <xdr:clientData/>
  </xdr:twoCellAnchor>
  <xdr:twoCellAnchor editAs="oneCell">
    <xdr:from>
      <xdr:col>0</xdr:col>
      <xdr:colOff>11206</xdr:colOff>
      <xdr:row>229</xdr:row>
      <xdr:rowOff>22412</xdr:rowOff>
    </xdr:from>
    <xdr:to>
      <xdr:col>0</xdr:col>
      <xdr:colOff>1201831</xdr:colOff>
      <xdr:row>231</xdr:row>
      <xdr:rowOff>1019</xdr:rowOff>
    </xdr:to>
    <xdr:pic>
      <xdr:nvPicPr>
        <xdr:cNvPr id="60" name="Рисунок 59" descr="TM_82.jpg"/>
        <xdr:cNvPicPr>
          <a:picLocks noChangeAspect="1"/>
        </xdr:cNvPicPr>
      </xdr:nvPicPr>
      <xdr:blipFill>
        <a:blip xmlns:r="http://schemas.openxmlformats.org/officeDocument/2006/relationships" r:embed="rId51" cstate="print"/>
        <a:stretch>
          <a:fillRect/>
        </a:stretch>
      </xdr:blipFill>
      <xdr:spPr>
        <a:xfrm>
          <a:off x="11206" y="35500236"/>
          <a:ext cx="1190625" cy="571500"/>
        </a:xfrm>
        <a:prstGeom prst="rect">
          <a:avLst/>
        </a:prstGeom>
      </xdr:spPr>
    </xdr:pic>
    <xdr:clientData/>
  </xdr:twoCellAnchor>
  <xdr:twoCellAnchor editAs="oneCell">
    <xdr:from>
      <xdr:col>0</xdr:col>
      <xdr:colOff>11206</xdr:colOff>
      <xdr:row>233</xdr:row>
      <xdr:rowOff>22412</xdr:rowOff>
    </xdr:from>
    <xdr:to>
      <xdr:col>0</xdr:col>
      <xdr:colOff>1201831</xdr:colOff>
      <xdr:row>235</xdr:row>
      <xdr:rowOff>0</xdr:rowOff>
    </xdr:to>
    <xdr:pic>
      <xdr:nvPicPr>
        <xdr:cNvPr id="61" name="Рисунок 60" descr="TM_84.jpg"/>
        <xdr:cNvPicPr>
          <a:picLocks noChangeAspect="1"/>
        </xdr:cNvPicPr>
      </xdr:nvPicPr>
      <xdr:blipFill>
        <a:blip xmlns:r="http://schemas.openxmlformats.org/officeDocument/2006/relationships" r:embed="rId52" cstate="print"/>
        <a:stretch>
          <a:fillRect/>
        </a:stretch>
      </xdr:blipFill>
      <xdr:spPr>
        <a:xfrm>
          <a:off x="11206" y="36094147"/>
          <a:ext cx="1190625" cy="571500"/>
        </a:xfrm>
        <a:prstGeom prst="rect">
          <a:avLst/>
        </a:prstGeom>
      </xdr:spPr>
    </xdr:pic>
    <xdr:clientData/>
  </xdr:twoCellAnchor>
  <xdr:twoCellAnchor editAs="oneCell">
    <xdr:from>
      <xdr:col>0</xdr:col>
      <xdr:colOff>11206</xdr:colOff>
      <xdr:row>235</xdr:row>
      <xdr:rowOff>22412</xdr:rowOff>
    </xdr:from>
    <xdr:to>
      <xdr:col>0</xdr:col>
      <xdr:colOff>1201831</xdr:colOff>
      <xdr:row>237</xdr:row>
      <xdr:rowOff>4</xdr:rowOff>
    </xdr:to>
    <xdr:pic>
      <xdr:nvPicPr>
        <xdr:cNvPr id="62" name="Рисунок 61" descr="TM_85.jpg"/>
        <xdr:cNvPicPr>
          <a:picLocks noChangeAspect="1"/>
        </xdr:cNvPicPr>
      </xdr:nvPicPr>
      <xdr:blipFill>
        <a:blip xmlns:r="http://schemas.openxmlformats.org/officeDocument/2006/relationships" r:embed="rId53" cstate="print"/>
        <a:stretch>
          <a:fillRect/>
        </a:stretch>
      </xdr:blipFill>
      <xdr:spPr>
        <a:xfrm>
          <a:off x="11206" y="36688059"/>
          <a:ext cx="1190625" cy="571500"/>
        </a:xfrm>
        <a:prstGeom prst="rect">
          <a:avLst/>
        </a:prstGeom>
      </xdr:spPr>
    </xdr:pic>
    <xdr:clientData/>
  </xdr:twoCellAnchor>
  <xdr:twoCellAnchor editAs="oneCell">
    <xdr:from>
      <xdr:col>0</xdr:col>
      <xdr:colOff>11206</xdr:colOff>
      <xdr:row>237</xdr:row>
      <xdr:rowOff>22412</xdr:rowOff>
    </xdr:from>
    <xdr:to>
      <xdr:col>0</xdr:col>
      <xdr:colOff>1201831</xdr:colOff>
      <xdr:row>238</xdr:row>
      <xdr:rowOff>347380</xdr:rowOff>
    </xdr:to>
    <xdr:pic>
      <xdr:nvPicPr>
        <xdr:cNvPr id="63" name="Рисунок 62" descr="TM_86.jpg"/>
        <xdr:cNvPicPr>
          <a:picLocks noChangeAspect="1"/>
        </xdr:cNvPicPr>
      </xdr:nvPicPr>
      <xdr:blipFill>
        <a:blip xmlns:r="http://schemas.openxmlformats.org/officeDocument/2006/relationships" r:embed="rId54" cstate="print"/>
        <a:stretch>
          <a:fillRect/>
        </a:stretch>
      </xdr:blipFill>
      <xdr:spPr>
        <a:xfrm>
          <a:off x="11206" y="37281971"/>
          <a:ext cx="1190625" cy="571500"/>
        </a:xfrm>
        <a:prstGeom prst="rect">
          <a:avLst/>
        </a:prstGeom>
      </xdr:spPr>
    </xdr:pic>
    <xdr:clientData/>
  </xdr:twoCellAnchor>
  <xdr:twoCellAnchor editAs="oneCell">
    <xdr:from>
      <xdr:col>0</xdr:col>
      <xdr:colOff>11206</xdr:colOff>
      <xdr:row>239</xdr:row>
      <xdr:rowOff>22412</xdr:rowOff>
    </xdr:from>
    <xdr:to>
      <xdr:col>0</xdr:col>
      <xdr:colOff>1201831</xdr:colOff>
      <xdr:row>241</xdr:row>
      <xdr:rowOff>1016</xdr:rowOff>
    </xdr:to>
    <xdr:pic>
      <xdr:nvPicPr>
        <xdr:cNvPr id="64" name="Рисунок 63" descr="TM_Y134.jpg"/>
        <xdr:cNvPicPr>
          <a:picLocks noChangeAspect="1"/>
        </xdr:cNvPicPr>
      </xdr:nvPicPr>
      <xdr:blipFill>
        <a:blip xmlns:r="http://schemas.openxmlformats.org/officeDocument/2006/relationships" r:embed="rId55" cstate="print"/>
        <a:stretch>
          <a:fillRect/>
        </a:stretch>
      </xdr:blipFill>
      <xdr:spPr>
        <a:xfrm>
          <a:off x="11206" y="37875883"/>
          <a:ext cx="1190625" cy="571500"/>
        </a:xfrm>
        <a:prstGeom prst="rect">
          <a:avLst/>
        </a:prstGeom>
      </xdr:spPr>
    </xdr:pic>
    <xdr:clientData/>
  </xdr:twoCellAnchor>
  <xdr:twoCellAnchor editAs="oneCell">
    <xdr:from>
      <xdr:col>0</xdr:col>
      <xdr:colOff>11206</xdr:colOff>
      <xdr:row>241</xdr:row>
      <xdr:rowOff>22412</xdr:rowOff>
    </xdr:from>
    <xdr:to>
      <xdr:col>0</xdr:col>
      <xdr:colOff>1201831</xdr:colOff>
      <xdr:row>243</xdr:row>
      <xdr:rowOff>1</xdr:rowOff>
    </xdr:to>
    <xdr:pic>
      <xdr:nvPicPr>
        <xdr:cNvPr id="65" name="Рисунок 64" descr="TM_145.jpg"/>
        <xdr:cNvPicPr>
          <a:picLocks noChangeAspect="1"/>
        </xdr:cNvPicPr>
      </xdr:nvPicPr>
      <xdr:blipFill>
        <a:blip xmlns:r="http://schemas.openxmlformats.org/officeDocument/2006/relationships" r:embed="rId56" cstate="print"/>
        <a:stretch>
          <a:fillRect/>
        </a:stretch>
      </xdr:blipFill>
      <xdr:spPr>
        <a:xfrm>
          <a:off x="11206" y="38469794"/>
          <a:ext cx="1190625" cy="571500"/>
        </a:xfrm>
        <a:prstGeom prst="rect">
          <a:avLst/>
        </a:prstGeom>
      </xdr:spPr>
    </xdr:pic>
    <xdr:clientData/>
  </xdr:twoCellAnchor>
  <xdr:twoCellAnchor editAs="oneCell">
    <xdr:from>
      <xdr:col>0</xdr:col>
      <xdr:colOff>11206</xdr:colOff>
      <xdr:row>243</xdr:row>
      <xdr:rowOff>22412</xdr:rowOff>
    </xdr:from>
    <xdr:to>
      <xdr:col>0</xdr:col>
      <xdr:colOff>1201831</xdr:colOff>
      <xdr:row>245</xdr:row>
      <xdr:rowOff>3</xdr:rowOff>
    </xdr:to>
    <xdr:pic>
      <xdr:nvPicPr>
        <xdr:cNvPr id="66" name="Рисунок 65" descr="TM_162C.jpg"/>
        <xdr:cNvPicPr>
          <a:picLocks noChangeAspect="1"/>
        </xdr:cNvPicPr>
      </xdr:nvPicPr>
      <xdr:blipFill>
        <a:blip xmlns:r="http://schemas.openxmlformats.org/officeDocument/2006/relationships" r:embed="rId57" cstate="print"/>
        <a:stretch>
          <a:fillRect/>
        </a:stretch>
      </xdr:blipFill>
      <xdr:spPr>
        <a:xfrm>
          <a:off x="11206" y="39063706"/>
          <a:ext cx="1190625" cy="571500"/>
        </a:xfrm>
        <a:prstGeom prst="rect">
          <a:avLst/>
        </a:prstGeom>
      </xdr:spPr>
    </xdr:pic>
    <xdr:clientData/>
  </xdr:twoCellAnchor>
  <xdr:twoCellAnchor editAs="oneCell">
    <xdr:from>
      <xdr:col>0</xdr:col>
      <xdr:colOff>11206</xdr:colOff>
      <xdr:row>245</xdr:row>
      <xdr:rowOff>22412</xdr:rowOff>
    </xdr:from>
    <xdr:to>
      <xdr:col>0</xdr:col>
      <xdr:colOff>1201831</xdr:colOff>
      <xdr:row>246</xdr:row>
      <xdr:rowOff>347380</xdr:rowOff>
    </xdr:to>
    <xdr:pic>
      <xdr:nvPicPr>
        <xdr:cNvPr id="67" name="Рисунок 66" descr="TM_164.jpg"/>
        <xdr:cNvPicPr>
          <a:picLocks noChangeAspect="1"/>
        </xdr:cNvPicPr>
      </xdr:nvPicPr>
      <xdr:blipFill>
        <a:blip xmlns:r="http://schemas.openxmlformats.org/officeDocument/2006/relationships" r:embed="rId58" cstate="print"/>
        <a:stretch>
          <a:fillRect/>
        </a:stretch>
      </xdr:blipFill>
      <xdr:spPr>
        <a:xfrm>
          <a:off x="11206" y="39657618"/>
          <a:ext cx="1190625" cy="571500"/>
        </a:xfrm>
        <a:prstGeom prst="rect">
          <a:avLst/>
        </a:prstGeom>
      </xdr:spPr>
    </xdr:pic>
    <xdr:clientData/>
  </xdr:twoCellAnchor>
  <xdr:twoCellAnchor editAs="oneCell">
    <xdr:from>
      <xdr:col>0</xdr:col>
      <xdr:colOff>11206</xdr:colOff>
      <xdr:row>247</xdr:row>
      <xdr:rowOff>22412</xdr:rowOff>
    </xdr:from>
    <xdr:to>
      <xdr:col>0</xdr:col>
      <xdr:colOff>1201831</xdr:colOff>
      <xdr:row>249</xdr:row>
      <xdr:rowOff>1019</xdr:rowOff>
    </xdr:to>
    <xdr:pic>
      <xdr:nvPicPr>
        <xdr:cNvPr id="68" name="Рисунок 67" descr="TM_169.jpg"/>
        <xdr:cNvPicPr>
          <a:picLocks noChangeAspect="1"/>
        </xdr:cNvPicPr>
      </xdr:nvPicPr>
      <xdr:blipFill>
        <a:blip xmlns:r="http://schemas.openxmlformats.org/officeDocument/2006/relationships" r:embed="rId59" cstate="print"/>
        <a:stretch>
          <a:fillRect/>
        </a:stretch>
      </xdr:blipFill>
      <xdr:spPr>
        <a:xfrm>
          <a:off x="11206" y="40251530"/>
          <a:ext cx="1190625" cy="571500"/>
        </a:xfrm>
        <a:prstGeom prst="rect">
          <a:avLst/>
        </a:prstGeom>
      </xdr:spPr>
    </xdr:pic>
    <xdr:clientData/>
  </xdr:twoCellAnchor>
  <xdr:twoCellAnchor editAs="oneCell">
    <xdr:from>
      <xdr:col>0</xdr:col>
      <xdr:colOff>11206</xdr:colOff>
      <xdr:row>249</xdr:row>
      <xdr:rowOff>22412</xdr:rowOff>
    </xdr:from>
    <xdr:to>
      <xdr:col>0</xdr:col>
      <xdr:colOff>1201831</xdr:colOff>
      <xdr:row>251</xdr:row>
      <xdr:rowOff>2</xdr:rowOff>
    </xdr:to>
    <xdr:pic>
      <xdr:nvPicPr>
        <xdr:cNvPr id="69" name="Рисунок 68" descr="TM_171D.jpg"/>
        <xdr:cNvPicPr>
          <a:picLocks noChangeAspect="1"/>
        </xdr:cNvPicPr>
      </xdr:nvPicPr>
      <xdr:blipFill>
        <a:blip xmlns:r="http://schemas.openxmlformats.org/officeDocument/2006/relationships" r:embed="rId60" cstate="print"/>
        <a:stretch>
          <a:fillRect/>
        </a:stretch>
      </xdr:blipFill>
      <xdr:spPr>
        <a:xfrm>
          <a:off x="11206" y="40845441"/>
          <a:ext cx="1190625" cy="571500"/>
        </a:xfrm>
        <a:prstGeom prst="rect">
          <a:avLst/>
        </a:prstGeom>
      </xdr:spPr>
    </xdr:pic>
    <xdr:clientData/>
  </xdr:twoCellAnchor>
  <xdr:twoCellAnchor editAs="oneCell">
    <xdr:from>
      <xdr:col>0</xdr:col>
      <xdr:colOff>11206</xdr:colOff>
      <xdr:row>251</xdr:row>
      <xdr:rowOff>22412</xdr:rowOff>
    </xdr:from>
    <xdr:to>
      <xdr:col>0</xdr:col>
      <xdr:colOff>1201831</xdr:colOff>
      <xdr:row>253</xdr:row>
      <xdr:rowOff>0</xdr:rowOff>
    </xdr:to>
    <xdr:pic>
      <xdr:nvPicPr>
        <xdr:cNvPr id="70" name="Рисунок 69" descr="TM_221.jpg"/>
        <xdr:cNvPicPr>
          <a:picLocks noChangeAspect="1"/>
        </xdr:cNvPicPr>
      </xdr:nvPicPr>
      <xdr:blipFill>
        <a:blip xmlns:r="http://schemas.openxmlformats.org/officeDocument/2006/relationships" r:embed="rId61" cstate="print"/>
        <a:stretch>
          <a:fillRect/>
        </a:stretch>
      </xdr:blipFill>
      <xdr:spPr>
        <a:xfrm>
          <a:off x="11206" y="41439353"/>
          <a:ext cx="1190625" cy="571500"/>
        </a:xfrm>
        <a:prstGeom prst="rect">
          <a:avLst/>
        </a:prstGeom>
      </xdr:spPr>
    </xdr:pic>
    <xdr:clientData/>
  </xdr:twoCellAnchor>
  <xdr:twoCellAnchor editAs="oneCell">
    <xdr:from>
      <xdr:col>0</xdr:col>
      <xdr:colOff>11206</xdr:colOff>
      <xdr:row>253</xdr:row>
      <xdr:rowOff>22412</xdr:rowOff>
    </xdr:from>
    <xdr:to>
      <xdr:col>0</xdr:col>
      <xdr:colOff>1201831</xdr:colOff>
      <xdr:row>255</xdr:row>
      <xdr:rowOff>1</xdr:rowOff>
    </xdr:to>
    <xdr:pic>
      <xdr:nvPicPr>
        <xdr:cNvPr id="71" name="Рисунок 70" descr="TM_222.jpg"/>
        <xdr:cNvPicPr>
          <a:picLocks noChangeAspect="1"/>
        </xdr:cNvPicPr>
      </xdr:nvPicPr>
      <xdr:blipFill>
        <a:blip xmlns:r="http://schemas.openxmlformats.org/officeDocument/2006/relationships" r:embed="rId62" cstate="print"/>
        <a:stretch>
          <a:fillRect/>
        </a:stretch>
      </xdr:blipFill>
      <xdr:spPr>
        <a:xfrm>
          <a:off x="11206" y="42033265"/>
          <a:ext cx="1190625" cy="571500"/>
        </a:xfrm>
        <a:prstGeom prst="rect">
          <a:avLst/>
        </a:prstGeom>
      </xdr:spPr>
    </xdr:pic>
    <xdr:clientData/>
  </xdr:twoCellAnchor>
  <xdr:twoCellAnchor editAs="oneCell">
    <xdr:from>
      <xdr:col>0</xdr:col>
      <xdr:colOff>11206</xdr:colOff>
      <xdr:row>255</xdr:row>
      <xdr:rowOff>22412</xdr:rowOff>
    </xdr:from>
    <xdr:to>
      <xdr:col>0</xdr:col>
      <xdr:colOff>1201831</xdr:colOff>
      <xdr:row>257</xdr:row>
      <xdr:rowOff>1018</xdr:rowOff>
    </xdr:to>
    <xdr:pic>
      <xdr:nvPicPr>
        <xdr:cNvPr id="72" name="Рисунок 71" descr="TM_262.jpg"/>
        <xdr:cNvPicPr>
          <a:picLocks noChangeAspect="1"/>
        </xdr:cNvPicPr>
      </xdr:nvPicPr>
      <xdr:blipFill>
        <a:blip xmlns:r="http://schemas.openxmlformats.org/officeDocument/2006/relationships" r:embed="rId63" cstate="print"/>
        <a:stretch>
          <a:fillRect/>
        </a:stretch>
      </xdr:blipFill>
      <xdr:spPr>
        <a:xfrm>
          <a:off x="11206" y="42627177"/>
          <a:ext cx="1190625" cy="571500"/>
        </a:xfrm>
        <a:prstGeom prst="rect">
          <a:avLst/>
        </a:prstGeom>
      </xdr:spPr>
    </xdr:pic>
    <xdr:clientData/>
  </xdr:twoCellAnchor>
  <xdr:twoCellAnchor editAs="oneCell">
    <xdr:from>
      <xdr:col>0</xdr:col>
      <xdr:colOff>11206</xdr:colOff>
      <xdr:row>261</xdr:row>
      <xdr:rowOff>22412</xdr:rowOff>
    </xdr:from>
    <xdr:to>
      <xdr:col>0</xdr:col>
      <xdr:colOff>1201831</xdr:colOff>
      <xdr:row>263</xdr:row>
      <xdr:rowOff>3</xdr:rowOff>
    </xdr:to>
    <xdr:pic>
      <xdr:nvPicPr>
        <xdr:cNvPr id="73" name="Рисунок 72" descr="TM_Y302.jpg"/>
        <xdr:cNvPicPr>
          <a:picLocks noChangeAspect="1"/>
        </xdr:cNvPicPr>
      </xdr:nvPicPr>
      <xdr:blipFill>
        <a:blip xmlns:r="http://schemas.openxmlformats.org/officeDocument/2006/relationships" r:embed="rId64" cstate="print"/>
        <a:stretch>
          <a:fillRect/>
        </a:stretch>
      </xdr:blipFill>
      <xdr:spPr>
        <a:xfrm>
          <a:off x="11206" y="43221088"/>
          <a:ext cx="1190625" cy="571500"/>
        </a:xfrm>
        <a:prstGeom prst="rect">
          <a:avLst/>
        </a:prstGeom>
      </xdr:spPr>
    </xdr:pic>
    <xdr:clientData/>
  </xdr:twoCellAnchor>
  <xdr:twoCellAnchor editAs="oneCell">
    <xdr:from>
      <xdr:col>0</xdr:col>
      <xdr:colOff>11206</xdr:colOff>
      <xdr:row>265</xdr:row>
      <xdr:rowOff>22412</xdr:rowOff>
    </xdr:from>
    <xdr:to>
      <xdr:col>0</xdr:col>
      <xdr:colOff>1201831</xdr:colOff>
      <xdr:row>267</xdr:row>
      <xdr:rowOff>0</xdr:rowOff>
    </xdr:to>
    <xdr:pic>
      <xdr:nvPicPr>
        <xdr:cNvPr id="74" name="Рисунок 73" descr="TM_Y308.jpg"/>
        <xdr:cNvPicPr>
          <a:picLocks noChangeAspect="1"/>
        </xdr:cNvPicPr>
      </xdr:nvPicPr>
      <xdr:blipFill>
        <a:blip xmlns:r="http://schemas.openxmlformats.org/officeDocument/2006/relationships" r:embed="rId65" cstate="print"/>
        <a:stretch>
          <a:fillRect/>
        </a:stretch>
      </xdr:blipFill>
      <xdr:spPr>
        <a:xfrm>
          <a:off x="11206" y="43815000"/>
          <a:ext cx="1190625" cy="571500"/>
        </a:xfrm>
        <a:prstGeom prst="rect">
          <a:avLst/>
        </a:prstGeom>
      </xdr:spPr>
    </xdr:pic>
    <xdr:clientData/>
  </xdr:twoCellAnchor>
  <xdr:twoCellAnchor editAs="oneCell">
    <xdr:from>
      <xdr:col>0</xdr:col>
      <xdr:colOff>11206</xdr:colOff>
      <xdr:row>267</xdr:row>
      <xdr:rowOff>22412</xdr:rowOff>
    </xdr:from>
    <xdr:to>
      <xdr:col>0</xdr:col>
      <xdr:colOff>1201831</xdr:colOff>
      <xdr:row>269</xdr:row>
      <xdr:rowOff>0</xdr:rowOff>
    </xdr:to>
    <xdr:pic>
      <xdr:nvPicPr>
        <xdr:cNvPr id="75" name="Рисунок 74" descr="TM_329.jpg"/>
        <xdr:cNvPicPr>
          <a:picLocks noChangeAspect="1"/>
        </xdr:cNvPicPr>
      </xdr:nvPicPr>
      <xdr:blipFill>
        <a:blip xmlns:r="http://schemas.openxmlformats.org/officeDocument/2006/relationships" r:embed="rId66" cstate="print"/>
        <a:stretch>
          <a:fillRect/>
        </a:stretch>
      </xdr:blipFill>
      <xdr:spPr>
        <a:xfrm>
          <a:off x="11206" y="44408912"/>
          <a:ext cx="1190625" cy="571500"/>
        </a:xfrm>
        <a:prstGeom prst="rect">
          <a:avLst/>
        </a:prstGeom>
      </xdr:spPr>
    </xdr:pic>
    <xdr:clientData/>
  </xdr:twoCellAnchor>
  <xdr:twoCellAnchor editAs="oneCell">
    <xdr:from>
      <xdr:col>0</xdr:col>
      <xdr:colOff>11206</xdr:colOff>
      <xdr:row>269</xdr:row>
      <xdr:rowOff>22412</xdr:rowOff>
    </xdr:from>
    <xdr:to>
      <xdr:col>0</xdr:col>
      <xdr:colOff>1201831</xdr:colOff>
      <xdr:row>271</xdr:row>
      <xdr:rowOff>3</xdr:rowOff>
    </xdr:to>
    <xdr:pic>
      <xdr:nvPicPr>
        <xdr:cNvPr id="76" name="Рисунок 75" descr="TM_457.jpg"/>
        <xdr:cNvPicPr>
          <a:picLocks noChangeAspect="1"/>
        </xdr:cNvPicPr>
      </xdr:nvPicPr>
      <xdr:blipFill>
        <a:blip xmlns:r="http://schemas.openxmlformats.org/officeDocument/2006/relationships" r:embed="rId67" cstate="print"/>
        <a:stretch>
          <a:fillRect/>
        </a:stretch>
      </xdr:blipFill>
      <xdr:spPr>
        <a:xfrm>
          <a:off x="11206" y="45002824"/>
          <a:ext cx="1190625" cy="571500"/>
        </a:xfrm>
        <a:prstGeom prst="rect">
          <a:avLst/>
        </a:prstGeom>
      </xdr:spPr>
    </xdr:pic>
    <xdr:clientData/>
  </xdr:twoCellAnchor>
  <xdr:twoCellAnchor editAs="oneCell">
    <xdr:from>
      <xdr:col>0</xdr:col>
      <xdr:colOff>11206</xdr:colOff>
      <xdr:row>271</xdr:row>
      <xdr:rowOff>22412</xdr:rowOff>
    </xdr:from>
    <xdr:to>
      <xdr:col>0</xdr:col>
      <xdr:colOff>1201831</xdr:colOff>
      <xdr:row>273</xdr:row>
      <xdr:rowOff>1018</xdr:rowOff>
    </xdr:to>
    <xdr:pic>
      <xdr:nvPicPr>
        <xdr:cNvPr id="77" name="Рисунок 76" descr="TM_505.jpg"/>
        <xdr:cNvPicPr>
          <a:picLocks noChangeAspect="1"/>
        </xdr:cNvPicPr>
      </xdr:nvPicPr>
      <xdr:blipFill>
        <a:blip xmlns:r="http://schemas.openxmlformats.org/officeDocument/2006/relationships" r:embed="rId68" cstate="print"/>
        <a:stretch>
          <a:fillRect/>
        </a:stretch>
      </xdr:blipFill>
      <xdr:spPr>
        <a:xfrm>
          <a:off x="11206" y="45596736"/>
          <a:ext cx="1190625" cy="571500"/>
        </a:xfrm>
        <a:prstGeom prst="rect">
          <a:avLst/>
        </a:prstGeom>
      </xdr:spPr>
    </xdr:pic>
    <xdr:clientData/>
  </xdr:twoCellAnchor>
  <xdr:twoCellAnchor editAs="oneCell">
    <xdr:from>
      <xdr:col>0</xdr:col>
      <xdr:colOff>11206</xdr:colOff>
      <xdr:row>273</xdr:row>
      <xdr:rowOff>22412</xdr:rowOff>
    </xdr:from>
    <xdr:to>
      <xdr:col>0</xdr:col>
      <xdr:colOff>1201831</xdr:colOff>
      <xdr:row>274</xdr:row>
      <xdr:rowOff>347381</xdr:rowOff>
    </xdr:to>
    <xdr:pic>
      <xdr:nvPicPr>
        <xdr:cNvPr id="78" name="Рисунок 77" descr="TM_614.jpg"/>
        <xdr:cNvPicPr>
          <a:picLocks noChangeAspect="1"/>
        </xdr:cNvPicPr>
      </xdr:nvPicPr>
      <xdr:blipFill>
        <a:blip xmlns:r="http://schemas.openxmlformats.org/officeDocument/2006/relationships" r:embed="rId69" cstate="print"/>
        <a:stretch>
          <a:fillRect/>
        </a:stretch>
      </xdr:blipFill>
      <xdr:spPr>
        <a:xfrm>
          <a:off x="11206" y="46190647"/>
          <a:ext cx="1190625" cy="571500"/>
        </a:xfrm>
        <a:prstGeom prst="rect">
          <a:avLst/>
        </a:prstGeom>
      </xdr:spPr>
    </xdr:pic>
    <xdr:clientData/>
  </xdr:twoCellAnchor>
  <xdr:twoCellAnchor editAs="oneCell">
    <xdr:from>
      <xdr:col>0</xdr:col>
      <xdr:colOff>11206</xdr:colOff>
      <xdr:row>275</xdr:row>
      <xdr:rowOff>22412</xdr:rowOff>
    </xdr:from>
    <xdr:to>
      <xdr:col>0</xdr:col>
      <xdr:colOff>1201831</xdr:colOff>
      <xdr:row>277</xdr:row>
      <xdr:rowOff>2</xdr:rowOff>
    </xdr:to>
    <xdr:pic>
      <xdr:nvPicPr>
        <xdr:cNvPr id="79" name="Рисунок 78" descr="TM_617.jpg"/>
        <xdr:cNvPicPr>
          <a:picLocks noChangeAspect="1"/>
        </xdr:cNvPicPr>
      </xdr:nvPicPr>
      <xdr:blipFill>
        <a:blip xmlns:r="http://schemas.openxmlformats.org/officeDocument/2006/relationships" r:embed="rId70" cstate="print"/>
        <a:stretch>
          <a:fillRect/>
        </a:stretch>
      </xdr:blipFill>
      <xdr:spPr>
        <a:xfrm>
          <a:off x="11206" y="46784559"/>
          <a:ext cx="1190625" cy="571500"/>
        </a:xfrm>
        <a:prstGeom prst="rect">
          <a:avLst/>
        </a:prstGeom>
      </xdr:spPr>
    </xdr:pic>
    <xdr:clientData/>
  </xdr:twoCellAnchor>
  <xdr:twoCellAnchor editAs="oneCell">
    <xdr:from>
      <xdr:col>0</xdr:col>
      <xdr:colOff>11206</xdr:colOff>
      <xdr:row>277</xdr:row>
      <xdr:rowOff>22412</xdr:rowOff>
    </xdr:from>
    <xdr:to>
      <xdr:col>0</xdr:col>
      <xdr:colOff>1201831</xdr:colOff>
      <xdr:row>279</xdr:row>
      <xdr:rowOff>1</xdr:rowOff>
    </xdr:to>
    <xdr:pic>
      <xdr:nvPicPr>
        <xdr:cNvPr id="80" name="Рисунок 79" descr="TM_703.jpg"/>
        <xdr:cNvPicPr>
          <a:picLocks noChangeAspect="1"/>
        </xdr:cNvPicPr>
      </xdr:nvPicPr>
      <xdr:blipFill>
        <a:blip xmlns:r="http://schemas.openxmlformats.org/officeDocument/2006/relationships" r:embed="rId71" cstate="print"/>
        <a:stretch>
          <a:fillRect/>
        </a:stretch>
      </xdr:blipFill>
      <xdr:spPr>
        <a:xfrm>
          <a:off x="11206" y="47378471"/>
          <a:ext cx="1190625" cy="571500"/>
        </a:xfrm>
        <a:prstGeom prst="rect">
          <a:avLst/>
        </a:prstGeom>
      </xdr:spPr>
    </xdr:pic>
    <xdr:clientData/>
  </xdr:twoCellAnchor>
  <xdr:twoCellAnchor editAs="oneCell">
    <xdr:from>
      <xdr:col>0</xdr:col>
      <xdr:colOff>11206</xdr:colOff>
      <xdr:row>281</xdr:row>
      <xdr:rowOff>22412</xdr:rowOff>
    </xdr:from>
    <xdr:to>
      <xdr:col>0</xdr:col>
      <xdr:colOff>1201831</xdr:colOff>
      <xdr:row>283</xdr:row>
      <xdr:rowOff>0</xdr:rowOff>
    </xdr:to>
    <xdr:pic>
      <xdr:nvPicPr>
        <xdr:cNvPr id="81" name="Рисунок 80" descr="TM_Y851.jpg"/>
        <xdr:cNvPicPr>
          <a:picLocks noChangeAspect="1"/>
        </xdr:cNvPicPr>
      </xdr:nvPicPr>
      <xdr:blipFill>
        <a:blip xmlns:r="http://schemas.openxmlformats.org/officeDocument/2006/relationships" r:embed="rId72" cstate="print"/>
        <a:stretch>
          <a:fillRect/>
        </a:stretch>
      </xdr:blipFill>
      <xdr:spPr>
        <a:xfrm>
          <a:off x="11206" y="48566294"/>
          <a:ext cx="1190625" cy="571500"/>
        </a:xfrm>
        <a:prstGeom prst="rect">
          <a:avLst/>
        </a:prstGeom>
      </xdr:spPr>
    </xdr:pic>
    <xdr:clientData/>
  </xdr:twoCellAnchor>
  <xdr:twoCellAnchor editAs="oneCell">
    <xdr:from>
      <xdr:col>0</xdr:col>
      <xdr:colOff>11206</xdr:colOff>
      <xdr:row>283</xdr:row>
      <xdr:rowOff>22412</xdr:rowOff>
    </xdr:from>
    <xdr:to>
      <xdr:col>0</xdr:col>
      <xdr:colOff>1201831</xdr:colOff>
      <xdr:row>285</xdr:row>
      <xdr:rowOff>3</xdr:rowOff>
    </xdr:to>
    <xdr:pic>
      <xdr:nvPicPr>
        <xdr:cNvPr id="82" name="Рисунок 81" descr="TM_Y858F.jpg"/>
        <xdr:cNvPicPr>
          <a:picLocks noChangeAspect="1"/>
        </xdr:cNvPicPr>
      </xdr:nvPicPr>
      <xdr:blipFill>
        <a:blip xmlns:r="http://schemas.openxmlformats.org/officeDocument/2006/relationships" r:embed="rId73" cstate="print"/>
        <a:stretch>
          <a:fillRect/>
        </a:stretch>
      </xdr:blipFill>
      <xdr:spPr>
        <a:xfrm>
          <a:off x="11206" y="49160206"/>
          <a:ext cx="1190625" cy="571500"/>
        </a:xfrm>
        <a:prstGeom prst="rect">
          <a:avLst/>
        </a:prstGeom>
      </xdr:spPr>
    </xdr:pic>
    <xdr:clientData/>
  </xdr:twoCellAnchor>
  <xdr:twoCellAnchor editAs="oneCell">
    <xdr:from>
      <xdr:col>0</xdr:col>
      <xdr:colOff>11206</xdr:colOff>
      <xdr:row>287</xdr:row>
      <xdr:rowOff>22412</xdr:rowOff>
    </xdr:from>
    <xdr:to>
      <xdr:col>0</xdr:col>
      <xdr:colOff>1201831</xdr:colOff>
      <xdr:row>289</xdr:row>
      <xdr:rowOff>1</xdr:rowOff>
    </xdr:to>
    <xdr:pic>
      <xdr:nvPicPr>
        <xdr:cNvPr id="83" name="Рисунок 82" descr="TM_928.jpg"/>
        <xdr:cNvPicPr>
          <a:picLocks noChangeAspect="1"/>
        </xdr:cNvPicPr>
      </xdr:nvPicPr>
      <xdr:blipFill>
        <a:blip xmlns:r="http://schemas.openxmlformats.org/officeDocument/2006/relationships" r:embed="rId74" cstate="print"/>
        <a:stretch>
          <a:fillRect/>
        </a:stretch>
      </xdr:blipFill>
      <xdr:spPr>
        <a:xfrm>
          <a:off x="11206" y="49754118"/>
          <a:ext cx="1190625" cy="571500"/>
        </a:xfrm>
        <a:prstGeom prst="rect">
          <a:avLst/>
        </a:prstGeom>
      </xdr:spPr>
    </xdr:pic>
    <xdr:clientData/>
  </xdr:twoCellAnchor>
  <xdr:twoCellAnchor editAs="oneCell">
    <xdr:from>
      <xdr:col>0</xdr:col>
      <xdr:colOff>11206</xdr:colOff>
      <xdr:row>291</xdr:row>
      <xdr:rowOff>22412</xdr:rowOff>
    </xdr:from>
    <xdr:to>
      <xdr:col>0</xdr:col>
      <xdr:colOff>1201831</xdr:colOff>
      <xdr:row>293</xdr:row>
      <xdr:rowOff>1019</xdr:rowOff>
    </xdr:to>
    <xdr:pic>
      <xdr:nvPicPr>
        <xdr:cNvPr id="84" name="Рисунок 83" descr="TM_994.jpg"/>
        <xdr:cNvPicPr>
          <a:picLocks noChangeAspect="1"/>
        </xdr:cNvPicPr>
      </xdr:nvPicPr>
      <xdr:blipFill>
        <a:blip xmlns:r="http://schemas.openxmlformats.org/officeDocument/2006/relationships" r:embed="rId75" cstate="print"/>
        <a:stretch>
          <a:fillRect/>
        </a:stretch>
      </xdr:blipFill>
      <xdr:spPr>
        <a:xfrm>
          <a:off x="11206" y="50348030"/>
          <a:ext cx="1190625" cy="571500"/>
        </a:xfrm>
        <a:prstGeom prst="rect">
          <a:avLst/>
        </a:prstGeom>
      </xdr:spPr>
    </xdr:pic>
    <xdr:clientData/>
  </xdr:twoCellAnchor>
  <xdr:twoCellAnchor editAs="oneCell">
    <xdr:from>
      <xdr:col>0</xdr:col>
      <xdr:colOff>11206</xdr:colOff>
      <xdr:row>293</xdr:row>
      <xdr:rowOff>22412</xdr:rowOff>
    </xdr:from>
    <xdr:to>
      <xdr:col>0</xdr:col>
      <xdr:colOff>1201831</xdr:colOff>
      <xdr:row>294</xdr:row>
      <xdr:rowOff>347381</xdr:rowOff>
    </xdr:to>
    <xdr:pic>
      <xdr:nvPicPr>
        <xdr:cNvPr id="85" name="Рисунок 84" descr="TM_995.jpg"/>
        <xdr:cNvPicPr>
          <a:picLocks noChangeAspect="1"/>
        </xdr:cNvPicPr>
      </xdr:nvPicPr>
      <xdr:blipFill>
        <a:blip xmlns:r="http://schemas.openxmlformats.org/officeDocument/2006/relationships" r:embed="rId76" cstate="print"/>
        <a:stretch>
          <a:fillRect/>
        </a:stretch>
      </xdr:blipFill>
      <xdr:spPr>
        <a:xfrm>
          <a:off x="11206" y="50941941"/>
          <a:ext cx="1190625" cy="571500"/>
        </a:xfrm>
        <a:prstGeom prst="rect">
          <a:avLst/>
        </a:prstGeom>
      </xdr:spPr>
    </xdr:pic>
    <xdr:clientData/>
  </xdr:twoCellAnchor>
  <xdr:twoCellAnchor editAs="oneCell">
    <xdr:from>
      <xdr:col>0</xdr:col>
      <xdr:colOff>11206</xdr:colOff>
      <xdr:row>295</xdr:row>
      <xdr:rowOff>22412</xdr:rowOff>
    </xdr:from>
    <xdr:to>
      <xdr:col>0</xdr:col>
      <xdr:colOff>1201831</xdr:colOff>
      <xdr:row>297</xdr:row>
      <xdr:rowOff>5</xdr:rowOff>
    </xdr:to>
    <xdr:pic>
      <xdr:nvPicPr>
        <xdr:cNvPr id="86" name="Рисунок 85" descr="TM_996.jpg"/>
        <xdr:cNvPicPr>
          <a:picLocks noChangeAspect="1"/>
        </xdr:cNvPicPr>
      </xdr:nvPicPr>
      <xdr:blipFill>
        <a:blip xmlns:r="http://schemas.openxmlformats.org/officeDocument/2006/relationships" r:embed="rId77" cstate="print"/>
        <a:stretch>
          <a:fillRect/>
        </a:stretch>
      </xdr:blipFill>
      <xdr:spPr>
        <a:xfrm>
          <a:off x="11206" y="51535853"/>
          <a:ext cx="1190625" cy="571500"/>
        </a:xfrm>
        <a:prstGeom prst="rect">
          <a:avLst/>
        </a:prstGeom>
      </xdr:spPr>
    </xdr:pic>
    <xdr:clientData/>
  </xdr:twoCellAnchor>
  <xdr:twoCellAnchor editAs="oneCell">
    <xdr:from>
      <xdr:col>0</xdr:col>
      <xdr:colOff>11206</xdr:colOff>
      <xdr:row>297</xdr:row>
      <xdr:rowOff>22412</xdr:rowOff>
    </xdr:from>
    <xdr:to>
      <xdr:col>0</xdr:col>
      <xdr:colOff>1201831</xdr:colOff>
      <xdr:row>299</xdr:row>
      <xdr:rowOff>2</xdr:rowOff>
    </xdr:to>
    <xdr:pic>
      <xdr:nvPicPr>
        <xdr:cNvPr id="87" name="Рисунок 86" descr="TM_997.jpg"/>
        <xdr:cNvPicPr>
          <a:picLocks noChangeAspect="1"/>
        </xdr:cNvPicPr>
      </xdr:nvPicPr>
      <xdr:blipFill>
        <a:blip xmlns:r="http://schemas.openxmlformats.org/officeDocument/2006/relationships" r:embed="rId78" cstate="print"/>
        <a:stretch>
          <a:fillRect/>
        </a:stretch>
      </xdr:blipFill>
      <xdr:spPr>
        <a:xfrm>
          <a:off x="11206" y="52129765"/>
          <a:ext cx="1190625" cy="571500"/>
        </a:xfrm>
        <a:prstGeom prst="rect">
          <a:avLst/>
        </a:prstGeom>
      </xdr:spPr>
    </xdr:pic>
    <xdr:clientData/>
  </xdr:twoCellAnchor>
  <xdr:twoCellAnchor editAs="oneCell">
    <xdr:from>
      <xdr:col>0</xdr:col>
      <xdr:colOff>11206</xdr:colOff>
      <xdr:row>299</xdr:row>
      <xdr:rowOff>22412</xdr:rowOff>
    </xdr:from>
    <xdr:to>
      <xdr:col>0</xdr:col>
      <xdr:colOff>1201831</xdr:colOff>
      <xdr:row>301</xdr:row>
      <xdr:rowOff>1015</xdr:rowOff>
    </xdr:to>
    <xdr:pic>
      <xdr:nvPicPr>
        <xdr:cNvPr id="88" name="Рисунок 87" descr="TM_998.jpg"/>
        <xdr:cNvPicPr>
          <a:picLocks noChangeAspect="1"/>
        </xdr:cNvPicPr>
      </xdr:nvPicPr>
      <xdr:blipFill>
        <a:blip xmlns:r="http://schemas.openxmlformats.org/officeDocument/2006/relationships" r:embed="rId79" cstate="print"/>
        <a:stretch>
          <a:fillRect/>
        </a:stretch>
      </xdr:blipFill>
      <xdr:spPr>
        <a:xfrm>
          <a:off x="11206" y="52723677"/>
          <a:ext cx="1190625" cy="571500"/>
        </a:xfrm>
        <a:prstGeom prst="rect">
          <a:avLst/>
        </a:prstGeom>
      </xdr:spPr>
    </xdr:pic>
    <xdr:clientData/>
  </xdr:twoCellAnchor>
  <xdr:twoCellAnchor editAs="oneCell">
    <xdr:from>
      <xdr:col>0</xdr:col>
      <xdr:colOff>11206</xdr:colOff>
      <xdr:row>301</xdr:row>
      <xdr:rowOff>22412</xdr:rowOff>
    </xdr:from>
    <xdr:to>
      <xdr:col>0</xdr:col>
      <xdr:colOff>1201831</xdr:colOff>
      <xdr:row>302</xdr:row>
      <xdr:rowOff>347382</xdr:rowOff>
    </xdr:to>
    <xdr:pic>
      <xdr:nvPicPr>
        <xdr:cNvPr id="89" name="Рисунок 88" descr="TM_1627F.jpg"/>
        <xdr:cNvPicPr>
          <a:picLocks noChangeAspect="1"/>
        </xdr:cNvPicPr>
      </xdr:nvPicPr>
      <xdr:blipFill>
        <a:blip xmlns:r="http://schemas.openxmlformats.org/officeDocument/2006/relationships" r:embed="rId80" cstate="print"/>
        <a:stretch>
          <a:fillRect/>
        </a:stretch>
      </xdr:blipFill>
      <xdr:spPr>
        <a:xfrm>
          <a:off x="11206" y="53317588"/>
          <a:ext cx="1190625" cy="571500"/>
        </a:xfrm>
        <a:prstGeom prst="rect">
          <a:avLst/>
        </a:prstGeom>
      </xdr:spPr>
    </xdr:pic>
    <xdr:clientData/>
  </xdr:twoCellAnchor>
  <xdr:twoCellAnchor editAs="oneCell">
    <xdr:from>
      <xdr:col>0</xdr:col>
      <xdr:colOff>11206</xdr:colOff>
      <xdr:row>303</xdr:row>
      <xdr:rowOff>22412</xdr:rowOff>
    </xdr:from>
    <xdr:to>
      <xdr:col>0</xdr:col>
      <xdr:colOff>1201831</xdr:colOff>
      <xdr:row>305</xdr:row>
      <xdr:rowOff>4</xdr:rowOff>
    </xdr:to>
    <xdr:pic>
      <xdr:nvPicPr>
        <xdr:cNvPr id="90" name="Рисунок 89" descr="TM_1633F.jpg"/>
        <xdr:cNvPicPr>
          <a:picLocks noChangeAspect="1"/>
        </xdr:cNvPicPr>
      </xdr:nvPicPr>
      <xdr:blipFill>
        <a:blip xmlns:r="http://schemas.openxmlformats.org/officeDocument/2006/relationships" r:embed="rId81" cstate="print"/>
        <a:stretch>
          <a:fillRect/>
        </a:stretch>
      </xdr:blipFill>
      <xdr:spPr>
        <a:xfrm>
          <a:off x="11206" y="53911500"/>
          <a:ext cx="1190625" cy="571500"/>
        </a:xfrm>
        <a:prstGeom prst="rect">
          <a:avLst/>
        </a:prstGeom>
      </xdr:spPr>
    </xdr:pic>
    <xdr:clientData/>
  </xdr:twoCellAnchor>
  <xdr:twoCellAnchor editAs="oneCell">
    <xdr:from>
      <xdr:col>0</xdr:col>
      <xdr:colOff>11206</xdr:colOff>
      <xdr:row>207</xdr:row>
      <xdr:rowOff>22412</xdr:rowOff>
    </xdr:from>
    <xdr:to>
      <xdr:col>0</xdr:col>
      <xdr:colOff>1201831</xdr:colOff>
      <xdr:row>209</xdr:row>
      <xdr:rowOff>1019</xdr:rowOff>
    </xdr:to>
    <xdr:pic>
      <xdr:nvPicPr>
        <xdr:cNvPr id="91" name="Рисунок 90" descr="TM_19F.jpg"/>
        <xdr:cNvPicPr>
          <a:picLocks noChangeAspect="1"/>
        </xdr:cNvPicPr>
      </xdr:nvPicPr>
      <xdr:blipFill>
        <a:blip xmlns:r="http://schemas.openxmlformats.org/officeDocument/2006/relationships" r:embed="rId82" cstate="print"/>
        <a:stretch>
          <a:fillRect/>
        </a:stretch>
      </xdr:blipFill>
      <xdr:spPr>
        <a:xfrm>
          <a:off x="11206" y="30155030"/>
          <a:ext cx="1190625" cy="571500"/>
        </a:xfrm>
        <a:prstGeom prst="rect">
          <a:avLst/>
        </a:prstGeom>
      </xdr:spPr>
    </xdr:pic>
    <xdr:clientData/>
  </xdr:twoCellAnchor>
  <xdr:twoCellAnchor editAs="oneCell">
    <xdr:from>
      <xdr:col>0</xdr:col>
      <xdr:colOff>11206</xdr:colOff>
      <xdr:row>209</xdr:row>
      <xdr:rowOff>22412</xdr:rowOff>
    </xdr:from>
    <xdr:to>
      <xdr:col>0</xdr:col>
      <xdr:colOff>1201831</xdr:colOff>
      <xdr:row>211</xdr:row>
      <xdr:rowOff>1</xdr:rowOff>
    </xdr:to>
    <xdr:pic>
      <xdr:nvPicPr>
        <xdr:cNvPr id="92" name="Рисунок 91" descr="TM_21.jpg"/>
        <xdr:cNvPicPr>
          <a:picLocks noChangeAspect="1"/>
        </xdr:cNvPicPr>
      </xdr:nvPicPr>
      <xdr:blipFill>
        <a:blip xmlns:r="http://schemas.openxmlformats.org/officeDocument/2006/relationships" r:embed="rId83" cstate="print"/>
        <a:stretch>
          <a:fillRect/>
        </a:stretch>
      </xdr:blipFill>
      <xdr:spPr>
        <a:xfrm>
          <a:off x="11206" y="30748941"/>
          <a:ext cx="1190625" cy="571500"/>
        </a:xfrm>
        <a:prstGeom prst="rect">
          <a:avLst/>
        </a:prstGeom>
      </xdr:spPr>
    </xdr:pic>
    <xdr:clientData/>
  </xdr:twoCellAnchor>
  <xdr:twoCellAnchor editAs="oneCell">
    <xdr:from>
      <xdr:col>0</xdr:col>
      <xdr:colOff>11206</xdr:colOff>
      <xdr:row>279</xdr:row>
      <xdr:rowOff>22412</xdr:rowOff>
    </xdr:from>
    <xdr:to>
      <xdr:col>0</xdr:col>
      <xdr:colOff>1201831</xdr:colOff>
      <xdr:row>281</xdr:row>
      <xdr:rowOff>1018</xdr:rowOff>
    </xdr:to>
    <xdr:pic>
      <xdr:nvPicPr>
        <xdr:cNvPr id="93" name="Рисунок 92" descr="TM_790.jpg"/>
        <xdr:cNvPicPr>
          <a:picLocks noChangeAspect="1"/>
        </xdr:cNvPicPr>
      </xdr:nvPicPr>
      <xdr:blipFill>
        <a:blip xmlns:r="http://schemas.openxmlformats.org/officeDocument/2006/relationships" r:embed="rId84" cstate="print"/>
        <a:stretch>
          <a:fillRect/>
        </a:stretch>
      </xdr:blipFill>
      <xdr:spPr>
        <a:xfrm>
          <a:off x="11206" y="47972383"/>
          <a:ext cx="1190625" cy="571500"/>
        </a:xfrm>
        <a:prstGeom prst="rect">
          <a:avLst/>
        </a:prstGeom>
      </xdr:spPr>
    </xdr:pic>
    <xdr:clientData/>
  </xdr:twoCellAnchor>
  <xdr:twoCellAnchor editAs="oneCell">
    <xdr:from>
      <xdr:col>0</xdr:col>
      <xdr:colOff>9525</xdr:colOff>
      <xdr:row>112</xdr:row>
      <xdr:rowOff>19050</xdr:rowOff>
    </xdr:from>
    <xdr:to>
      <xdr:col>0</xdr:col>
      <xdr:colOff>1200150</xdr:colOff>
      <xdr:row>113</xdr:row>
      <xdr:rowOff>342901</xdr:rowOff>
    </xdr:to>
    <xdr:pic>
      <xdr:nvPicPr>
        <xdr:cNvPr id="95" name="Рисунок 94" descr="TC-22C.jpg"/>
        <xdr:cNvPicPr>
          <a:picLocks noChangeAspect="1"/>
        </xdr:cNvPicPr>
      </xdr:nvPicPr>
      <xdr:blipFill>
        <a:blip xmlns:r="http://schemas.openxmlformats.org/officeDocument/2006/relationships" r:embed="rId85" cstate="print"/>
        <a:stretch>
          <a:fillRect/>
        </a:stretch>
      </xdr:blipFill>
      <xdr:spPr>
        <a:xfrm>
          <a:off x="9525" y="20583525"/>
          <a:ext cx="1190625" cy="571500"/>
        </a:xfrm>
        <a:prstGeom prst="rect">
          <a:avLst/>
        </a:prstGeom>
      </xdr:spPr>
    </xdr:pic>
    <xdr:clientData/>
  </xdr:twoCellAnchor>
  <xdr:twoCellAnchor editAs="oneCell">
    <xdr:from>
      <xdr:col>0</xdr:col>
      <xdr:colOff>9525</xdr:colOff>
      <xdr:row>140</xdr:row>
      <xdr:rowOff>19050</xdr:rowOff>
    </xdr:from>
    <xdr:to>
      <xdr:col>0</xdr:col>
      <xdr:colOff>1200150</xdr:colOff>
      <xdr:row>141</xdr:row>
      <xdr:rowOff>342901</xdr:rowOff>
    </xdr:to>
    <xdr:pic>
      <xdr:nvPicPr>
        <xdr:cNvPr id="97" name="Рисунок 96" descr="TC-169.jpg"/>
        <xdr:cNvPicPr>
          <a:picLocks noChangeAspect="1"/>
        </xdr:cNvPicPr>
      </xdr:nvPicPr>
      <xdr:blipFill>
        <a:blip xmlns:r="http://schemas.openxmlformats.org/officeDocument/2006/relationships" r:embed="rId86" cstate="print"/>
        <a:stretch>
          <a:fillRect/>
        </a:stretch>
      </xdr:blipFill>
      <xdr:spPr>
        <a:xfrm>
          <a:off x="9525" y="27784425"/>
          <a:ext cx="1190625" cy="571500"/>
        </a:xfrm>
        <a:prstGeom prst="rect">
          <a:avLst/>
        </a:prstGeom>
      </xdr:spPr>
    </xdr:pic>
    <xdr:clientData/>
  </xdr:twoCellAnchor>
  <xdr:twoCellAnchor editAs="oneCell">
    <xdr:from>
      <xdr:col>0</xdr:col>
      <xdr:colOff>9525</xdr:colOff>
      <xdr:row>144</xdr:row>
      <xdr:rowOff>19050</xdr:rowOff>
    </xdr:from>
    <xdr:to>
      <xdr:col>0</xdr:col>
      <xdr:colOff>1200150</xdr:colOff>
      <xdr:row>145</xdr:row>
      <xdr:rowOff>342898</xdr:rowOff>
    </xdr:to>
    <xdr:pic>
      <xdr:nvPicPr>
        <xdr:cNvPr id="99" name="Рисунок 98" descr="TC-177.jpg"/>
        <xdr:cNvPicPr>
          <a:picLocks noChangeAspect="1"/>
        </xdr:cNvPicPr>
      </xdr:nvPicPr>
      <xdr:blipFill>
        <a:blip xmlns:r="http://schemas.openxmlformats.org/officeDocument/2006/relationships" r:embed="rId87" cstate="print"/>
        <a:stretch>
          <a:fillRect/>
        </a:stretch>
      </xdr:blipFill>
      <xdr:spPr>
        <a:xfrm>
          <a:off x="9525" y="28984575"/>
          <a:ext cx="1190625" cy="571500"/>
        </a:xfrm>
        <a:prstGeom prst="rect">
          <a:avLst/>
        </a:prstGeom>
      </xdr:spPr>
    </xdr:pic>
    <xdr:clientData/>
  </xdr:twoCellAnchor>
  <xdr:twoCellAnchor editAs="oneCell">
    <xdr:from>
      <xdr:col>0</xdr:col>
      <xdr:colOff>9525</xdr:colOff>
      <xdr:row>152</xdr:row>
      <xdr:rowOff>19050</xdr:rowOff>
    </xdr:from>
    <xdr:to>
      <xdr:col>0</xdr:col>
      <xdr:colOff>1200150</xdr:colOff>
      <xdr:row>153</xdr:row>
      <xdr:rowOff>342899</xdr:rowOff>
    </xdr:to>
    <xdr:pic>
      <xdr:nvPicPr>
        <xdr:cNvPr id="101" name="Рисунок 100" descr="TC-329.jpg"/>
        <xdr:cNvPicPr>
          <a:picLocks noChangeAspect="1"/>
        </xdr:cNvPicPr>
      </xdr:nvPicPr>
      <xdr:blipFill>
        <a:blip xmlns:r="http://schemas.openxmlformats.org/officeDocument/2006/relationships" r:embed="rId88" cstate="print"/>
        <a:stretch>
          <a:fillRect/>
        </a:stretch>
      </xdr:blipFill>
      <xdr:spPr>
        <a:xfrm>
          <a:off x="9525" y="31384875"/>
          <a:ext cx="1190625" cy="571500"/>
        </a:xfrm>
        <a:prstGeom prst="rect">
          <a:avLst/>
        </a:prstGeom>
      </xdr:spPr>
    </xdr:pic>
    <xdr:clientData/>
  </xdr:twoCellAnchor>
  <xdr:twoCellAnchor editAs="oneCell">
    <xdr:from>
      <xdr:col>0</xdr:col>
      <xdr:colOff>9525</xdr:colOff>
      <xdr:row>204</xdr:row>
      <xdr:rowOff>19050</xdr:rowOff>
    </xdr:from>
    <xdr:to>
      <xdr:col>0</xdr:col>
      <xdr:colOff>1200150</xdr:colOff>
      <xdr:row>205</xdr:row>
      <xdr:rowOff>342897</xdr:rowOff>
    </xdr:to>
    <xdr:pic>
      <xdr:nvPicPr>
        <xdr:cNvPr id="112" name="Рисунок 111" descr="TC-49.jpg"/>
        <xdr:cNvPicPr>
          <a:picLocks noChangeAspect="1"/>
        </xdr:cNvPicPr>
      </xdr:nvPicPr>
      <xdr:blipFill>
        <a:blip xmlns:r="http://schemas.openxmlformats.org/officeDocument/2006/relationships" r:embed="rId34" cstate="print"/>
        <a:stretch>
          <a:fillRect/>
        </a:stretch>
      </xdr:blipFill>
      <xdr:spPr>
        <a:xfrm>
          <a:off x="9525" y="43662600"/>
          <a:ext cx="1190625" cy="571500"/>
        </a:xfrm>
        <a:prstGeom prst="rect">
          <a:avLst/>
        </a:prstGeom>
      </xdr:spPr>
    </xdr:pic>
    <xdr:clientData/>
  </xdr:twoCellAnchor>
  <xdr:twoCellAnchor editAs="oneCell">
    <xdr:from>
      <xdr:col>0</xdr:col>
      <xdr:colOff>9525</xdr:colOff>
      <xdr:row>196</xdr:row>
      <xdr:rowOff>19050</xdr:rowOff>
    </xdr:from>
    <xdr:to>
      <xdr:col>0</xdr:col>
      <xdr:colOff>1200150</xdr:colOff>
      <xdr:row>197</xdr:row>
      <xdr:rowOff>342900</xdr:rowOff>
    </xdr:to>
    <xdr:pic>
      <xdr:nvPicPr>
        <xdr:cNvPr id="121" name="Рисунок 120" descr="TC-52.jpg"/>
        <xdr:cNvPicPr>
          <a:picLocks noChangeAspect="1"/>
        </xdr:cNvPicPr>
      </xdr:nvPicPr>
      <xdr:blipFill>
        <a:blip xmlns:r="http://schemas.openxmlformats.org/officeDocument/2006/relationships" r:embed="rId89" cstate="print"/>
        <a:stretch>
          <a:fillRect/>
        </a:stretch>
      </xdr:blipFill>
      <xdr:spPr>
        <a:xfrm>
          <a:off x="9525" y="34661475"/>
          <a:ext cx="1190625" cy="571500"/>
        </a:xfrm>
        <a:prstGeom prst="rect">
          <a:avLst/>
        </a:prstGeom>
      </xdr:spPr>
    </xdr:pic>
    <xdr:clientData/>
  </xdr:twoCellAnchor>
  <xdr:twoCellAnchor editAs="oneCell">
    <xdr:from>
      <xdr:col>0</xdr:col>
      <xdr:colOff>9525</xdr:colOff>
      <xdr:row>194</xdr:row>
      <xdr:rowOff>19050</xdr:rowOff>
    </xdr:from>
    <xdr:to>
      <xdr:col>0</xdr:col>
      <xdr:colOff>1200150</xdr:colOff>
      <xdr:row>195</xdr:row>
      <xdr:rowOff>342901</xdr:rowOff>
    </xdr:to>
    <xdr:pic>
      <xdr:nvPicPr>
        <xdr:cNvPr id="122" name="Рисунок 121" descr="TC-937.jpg"/>
        <xdr:cNvPicPr>
          <a:picLocks noChangeAspect="1"/>
        </xdr:cNvPicPr>
      </xdr:nvPicPr>
      <xdr:blipFill>
        <a:blip xmlns:r="http://schemas.openxmlformats.org/officeDocument/2006/relationships" r:embed="rId90" cstate="print"/>
        <a:stretch>
          <a:fillRect/>
        </a:stretch>
      </xdr:blipFill>
      <xdr:spPr>
        <a:xfrm>
          <a:off x="9525" y="34061400"/>
          <a:ext cx="1190625" cy="571500"/>
        </a:xfrm>
        <a:prstGeom prst="rect">
          <a:avLst/>
        </a:prstGeom>
      </xdr:spPr>
    </xdr:pic>
    <xdr:clientData/>
  </xdr:twoCellAnchor>
  <xdr:twoCellAnchor editAs="oneCell">
    <xdr:from>
      <xdr:col>0</xdr:col>
      <xdr:colOff>9525</xdr:colOff>
      <xdr:row>188</xdr:row>
      <xdr:rowOff>19050</xdr:rowOff>
    </xdr:from>
    <xdr:to>
      <xdr:col>0</xdr:col>
      <xdr:colOff>1200150</xdr:colOff>
      <xdr:row>189</xdr:row>
      <xdr:rowOff>342901</xdr:rowOff>
    </xdr:to>
    <xdr:pic>
      <xdr:nvPicPr>
        <xdr:cNvPr id="123" name="Рисунок 122" descr="TC-291.jpg"/>
        <xdr:cNvPicPr>
          <a:picLocks noChangeAspect="1"/>
        </xdr:cNvPicPr>
      </xdr:nvPicPr>
      <xdr:blipFill>
        <a:blip xmlns:r="http://schemas.openxmlformats.org/officeDocument/2006/relationships" r:embed="rId91" cstate="print"/>
        <a:stretch>
          <a:fillRect/>
        </a:stretch>
      </xdr:blipFill>
      <xdr:spPr>
        <a:xfrm>
          <a:off x="9525" y="32861250"/>
          <a:ext cx="1190625" cy="571500"/>
        </a:xfrm>
        <a:prstGeom prst="rect">
          <a:avLst/>
        </a:prstGeom>
      </xdr:spPr>
    </xdr:pic>
    <xdr:clientData/>
  </xdr:twoCellAnchor>
  <xdr:twoCellAnchor editAs="oneCell">
    <xdr:from>
      <xdr:col>0</xdr:col>
      <xdr:colOff>9525</xdr:colOff>
      <xdr:row>192</xdr:row>
      <xdr:rowOff>19050</xdr:rowOff>
    </xdr:from>
    <xdr:to>
      <xdr:col>0</xdr:col>
      <xdr:colOff>1200150</xdr:colOff>
      <xdr:row>193</xdr:row>
      <xdr:rowOff>342900</xdr:rowOff>
    </xdr:to>
    <xdr:pic>
      <xdr:nvPicPr>
        <xdr:cNvPr id="124" name="Рисунок 123" descr="TC-303.jpg"/>
        <xdr:cNvPicPr>
          <a:picLocks noChangeAspect="1"/>
        </xdr:cNvPicPr>
      </xdr:nvPicPr>
      <xdr:blipFill>
        <a:blip xmlns:r="http://schemas.openxmlformats.org/officeDocument/2006/relationships" r:embed="rId92" cstate="print"/>
        <a:stretch>
          <a:fillRect/>
        </a:stretch>
      </xdr:blipFill>
      <xdr:spPr>
        <a:xfrm>
          <a:off x="9525" y="33461325"/>
          <a:ext cx="1190625" cy="571500"/>
        </a:xfrm>
        <a:prstGeom prst="rect">
          <a:avLst/>
        </a:prstGeom>
      </xdr:spPr>
    </xdr:pic>
    <xdr:clientData/>
  </xdr:twoCellAnchor>
  <xdr:twoCellAnchor editAs="oneCell">
    <xdr:from>
      <xdr:col>0</xdr:col>
      <xdr:colOff>9525</xdr:colOff>
      <xdr:row>157</xdr:row>
      <xdr:rowOff>19050</xdr:rowOff>
    </xdr:from>
    <xdr:to>
      <xdr:col>0</xdr:col>
      <xdr:colOff>1200150</xdr:colOff>
      <xdr:row>158</xdr:row>
      <xdr:rowOff>342899</xdr:rowOff>
    </xdr:to>
    <xdr:pic>
      <xdr:nvPicPr>
        <xdr:cNvPr id="125" name="Рисунок 124" descr="TC-85.jpg"/>
        <xdr:cNvPicPr>
          <a:picLocks noChangeAspect="1"/>
        </xdr:cNvPicPr>
      </xdr:nvPicPr>
      <xdr:blipFill>
        <a:blip xmlns:r="http://schemas.openxmlformats.org/officeDocument/2006/relationships" r:embed="rId37" cstate="print"/>
        <a:stretch>
          <a:fillRect/>
        </a:stretch>
      </xdr:blipFill>
      <xdr:spPr>
        <a:xfrm>
          <a:off x="9525" y="39738300"/>
          <a:ext cx="1190625" cy="571500"/>
        </a:xfrm>
        <a:prstGeom prst="rect">
          <a:avLst/>
        </a:prstGeom>
      </xdr:spPr>
    </xdr:pic>
    <xdr:clientData/>
  </xdr:twoCellAnchor>
  <xdr:twoCellAnchor editAs="oneCell">
    <xdr:from>
      <xdr:col>0</xdr:col>
      <xdr:colOff>9525</xdr:colOff>
      <xdr:row>161</xdr:row>
      <xdr:rowOff>19050</xdr:rowOff>
    </xdr:from>
    <xdr:to>
      <xdr:col>0</xdr:col>
      <xdr:colOff>1200150</xdr:colOff>
      <xdr:row>162</xdr:row>
      <xdr:rowOff>342901</xdr:rowOff>
    </xdr:to>
    <xdr:pic>
      <xdr:nvPicPr>
        <xdr:cNvPr id="126" name="Рисунок 125" descr="TC-22.jpg"/>
        <xdr:cNvPicPr>
          <a:picLocks noChangeAspect="1"/>
        </xdr:cNvPicPr>
      </xdr:nvPicPr>
      <xdr:blipFill>
        <a:blip xmlns:r="http://schemas.openxmlformats.org/officeDocument/2006/relationships" r:embed="rId27" cstate="print"/>
        <a:stretch>
          <a:fillRect/>
        </a:stretch>
      </xdr:blipFill>
      <xdr:spPr>
        <a:xfrm>
          <a:off x="9525" y="40338375"/>
          <a:ext cx="1190625" cy="571500"/>
        </a:xfrm>
        <a:prstGeom prst="rect">
          <a:avLst/>
        </a:prstGeom>
      </xdr:spPr>
    </xdr:pic>
    <xdr:clientData/>
  </xdr:twoCellAnchor>
  <xdr:twoCellAnchor editAs="oneCell">
    <xdr:from>
      <xdr:col>0</xdr:col>
      <xdr:colOff>9525</xdr:colOff>
      <xdr:row>163</xdr:row>
      <xdr:rowOff>19050</xdr:rowOff>
    </xdr:from>
    <xdr:to>
      <xdr:col>0</xdr:col>
      <xdr:colOff>1200150</xdr:colOff>
      <xdr:row>164</xdr:row>
      <xdr:rowOff>342899</xdr:rowOff>
    </xdr:to>
    <xdr:pic>
      <xdr:nvPicPr>
        <xdr:cNvPr id="127" name="Рисунок 126" descr="TC-31.jpg"/>
        <xdr:cNvPicPr>
          <a:picLocks noChangeAspect="1"/>
        </xdr:cNvPicPr>
      </xdr:nvPicPr>
      <xdr:blipFill>
        <a:blip xmlns:r="http://schemas.openxmlformats.org/officeDocument/2006/relationships" r:embed="rId93" cstate="print"/>
        <a:stretch>
          <a:fillRect/>
        </a:stretch>
      </xdr:blipFill>
      <xdr:spPr>
        <a:xfrm>
          <a:off x="9525" y="40938450"/>
          <a:ext cx="1190625" cy="571500"/>
        </a:xfrm>
        <a:prstGeom prst="rect">
          <a:avLst/>
        </a:prstGeom>
      </xdr:spPr>
    </xdr:pic>
    <xdr:clientData/>
  </xdr:twoCellAnchor>
  <xdr:twoCellAnchor editAs="oneCell">
    <xdr:from>
      <xdr:col>0</xdr:col>
      <xdr:colOff>9525</xdr:colOff>
      <xdr:row>165</xdr:row>
      <xdr:rowOff>19050</xdr:rowOff>
    </xdr:from>
    <xdr:to>
      <xdr:col>0</xdr:col>
      <xdr:colOff>1200150</xdr:colOff>
      <xdr:row>166</xdr:row>
      <xdr:rowOff>342900</xdr:rowOff>
    </xdr:to>
    <xdr:pic>
      <xdr:nvPicPr>
        <xdr:cNvPr id="128" name="Рисунок 127" descr="TC-34.jpg"/>
        <xdr:cNvPicPr>
          <a:picLocks noChangeAspect="1"/>
        </xdr:cNvPicPr>
      </xdr:nvPicPr>
      <xdr:blipFill>
        <a:blip xmlns:r="http://schemas.openxmlformats.org/officeDocument/2006/relationships" r:embed="rId31" cstate="print"/>
        <a:stretch>
          <a:fillRect/>
        </a:stretch>
      </xdr:blipFill>
      <xdr:spPr>
        <a:xfrm>
          <a:off x="9525" y="41538525"/>
          <a:ext cx="1190625" cy="571500"/>
        </a:xfrm>
        <a:prstGeom prst="rect">
          <a:avLst/>
        </a:prstGeom>
      </xdr:spPr>
    </xdr:pic>
    <xdr:clientData/>
  </xdr:twoCellAnchor>
  <xdr:twoCellAnchor editAs="oneCell">
    <xdr:from>
      <xdr:col>0</xdr:col>
      <xdr:colOff>9525</xdr:colOff>
      <xdr:row>202</xdr:row>
      <xdr:rowOff>19050</xdr:rowOff>
    </xdr:from>
    <xdr:to>
      <xdr:col>0</xdr:col>
      <xdr:colOff>1200150</xdr:colOff>
      <xdr:row>203</xdr:row>
      <xdr:rowOff>342901</xdr:rowOff>
    </xdr:to>
    <xdr:pic>
      <xdr:nvPicPr>
        <xdr:cNvPr id="129" name="Рисунок 128" descr="TC-81.jpg"/>
        <xdr:cNvPicPr>
          <a:picLocks noChangeAspect="1"/>
        </xdr:cNvPicPr>
      </xdr:nvPicPr>
      <xdr:blipFill>
        <a:blip xmlns:r="http://schemas.openxmlformats.org/officeDocument/2006/relationships" r:embed="rId35" cstate="print"/>
        <a:stretch>
          <a:fillRect/>
        </a:stretch>
      </xdr:blipFill>
      <xdr:spPr>
        <a:xfrm>
          <a:off x="9525" y="36461700"/>
          <a:ext cx="1190625" cy="571500"/>
        </a:xfrm>
        <a:prstGeom prst="rect">
          <a:avLst/>
        </a:prstGeom>
      </xdr:spPr>
    </xdr:pic>
    <xdr:clientData/>
  </xdr:twoCellAnchor>
  <xdr:twoCellAnchor editAs="oneCell">
    <xdr:from>
      <xdr:col>0</xdr:col>
      <xdr:colOff>9525</xdr:colOff>
      <xdr:row>198</xdr:row>
      <xdr:rowOff>19050</xdr:rowOff>
    </xdr:from>
    <xdr:to>
      <xdr:col>0</xdr:col>
      <xdr:colOff>1200150</xdr:colOff>
      <xdr:row>199</xdr:row>
      <xdr:rowOff>342899</xdr:rowOff>
    </xdr:to>
    <xdr:pic>
      <xdr:nvPicPr>
        <xdr:cNvPr id="130" name="Рисунок 129" descr="TC-178F.jpg"/>
        <xdr:cNvPicPr>
          <a:picLocks noChangeAspect="1"/>
        </xdr:cNvPicPr>
      </xdr:nvPicPr>
      <xdr:blipFill>
        <a:blip xmlns:r="http://schemas.openxmlformats.org/officeDocument/2006/relationships" r:embed="rId94" cstate="print"/>
        <a:stretch>
          <a:fillRect/>
        </a:stretch>
      </xdr:blipFill>
      <xdr:spPr>
        <a:xfrm>
          <a:off x="9525" y="35261550"/>
          <a:ext cx="1190625" cy="571500"/>
        </a:xfrm>
        <a:prstGeom prst="rect">
          <a:avLst/>
        </a:prstGeom>
      </xdr:spPr>
    </xdr:pic>
    <xdr:clientData/>
  </xdr:twoCellAnchor>
  <xdr:twoCellAnchor editAs="oneCell">
    <xdr:from>
      <xdr:col>0</xdr:col>
      <xdr:colOff>9525</xdr:colOff>
      <xdr:row>200</xdr:row>
      <xdr:rowOff>19050</xdr:rowOff>
    </xdr:from>
    <xdr:to>
      <xdr:col>0</xdr:col>
      <xdr:colOff>1200150</xdr:colOff>
      <xdr:row>201</xdr:row>
      <xdr:rowOff>342902</xdr:rowOff>
    </xdr:to>
    <xdr:pic>
      <xdr:nvPicPr>
        <xdr:cNvPr id="131" name="Рисунок 130" descr="TC-143.jpg"/>
        <xdr:cNvPicPr>
          <a:picLocks noChangeAspect="1"/>
        </xdr:cNvPicPr>
      </xdr:nvPicPr>
      <xdr:blipFill>
        <a:blip xmlns:r="http://schemas.openxmlformats.org/officeDocument/2006/relationships" r:embed="rId95" cstate="print"/>
        <a:stretch>
          <a:fillRect/>
        </a:stretch>
      </xdr:blipFill>
      <xdr:spPr>
        <a:xfrm>
          <a:off x="9525" y="35861625"/>
          <a:ext cx="1190625" cy="571500"/>
        </a:xfrm>
        <a:prstGeom prst="rect">
          <a:avLst/>
        </a:prstGeom>
      </xdr:spPr>
    </xdr:pic>
    <xdr:clientData/>
  </xdr:twoCellAnchor>
  <xdr:twoCellAnchor editAs="oneCell">
    <xdr:from>
      <xdr:col>0</xdr:col>
      <xdr:colOff>9525</xdr:colOff>
      <xdr:row>169</xdr:row>
      <xdr:rowOff>19050</xdr:rowOff>
    </xdr:from>
    <xdr:to>
      <xdr:col>0</xdr:col>
      <xdr:colOff>1200150</xdr:colOff>
      <xdr:row>170</xdr:row>
      <xdr:rowOff>342900</xdr:rowOff>
    </xdr:to>
    <xdr:pic>
      <xdr:nvPicPr>
        <xdr:cNvPr id="132" name="Рисунок 131" descr="TC-49F.jpg"/>
        <xdr:cNvPicPr>
          <a:picLocks noChangeAspect="1"/>
        </xdr:cNvPicPr>
      </xdr:nvPicPr>
      <xdr:blipFill>
        <a:blip xmlns:r="http://schemas.openxmlformats.org/officeDocument/2006/relationships" r:embed="rId96" cstate="print"/>
        <a:stretch>
          <a:fillRect/>
        </a:stretch>
      </xdr:blipFill>
      <xdr:spPr>
        <a:xfrm>
          <a:off x="9525" y="45662850"/>
          <a:ext cx="1190625" cy="571500"/>
        </a:xfrm>
        <a:prstGeom prst="rect">
          <a:avLst/>
        </a:prstGeom>
      </xdr:spPr>
    </xdr:pic>
    <xdr:clientData/>
  </xdr:twoCellAnchor>
  <xdr:twoCellAnchor editAs="oneCell">
    <xdr:from>
      <xdr:col>0</xdr:col>
      <xdr:colOff>9525</xdr:colOff>
      <xdr:row>171</xdr:row>
      <xdr:rowOff>19050</xdr:rowOff>
    </xdr:from>
    <xdr:to>
      <xdr:col>0</xdr:col>
      <xdr:colOff>1200150</xdr:colOff>
      <xdr:row>172</xdr:row>
      <xdr:rowOff>342898</xdr:rowOff>
    </xdr:to>
    <xdr:pic>
      <xdr:nvPicPr>
        <xdr:cNvPr id="133" name="Рисунок 132" descr="TC-81.jpg"/>
        <xdr:cNvPicPr>
          <a:picLocks noChangeAspect="1"/>
        </xdr:cNvPicPr>
      </xdr:nvPicPr>
      <xdr:blipFill>
        <a:blip xmlns:r="http://schemas.openxmlformats.org/officeDocument/2006/relationships" r:embed="rId35" cstate="print"/>
        <a:stretch>
          <a:fillRect/>
        </a:stretch>
      </xdr:blipFill>
      <xdr:spPr>
        <a:xfrm>
          <a:off x="9525" y="46262925"/>
          <a:ext cx="1190625" cy="571500"/>
        </a:xfrm>
        <a:prstGeom prst="rect">
          <a:avLst/>
        </a:prstGeom>
      </xdr:spPr>
    </xdr:pic>
    <xdr:clientData/>
  </xdr:twoCellAnchor>
  <xdr:twoCellAnchor editAs="oneCell">
    <xdr:from>
      <xdr:col>0</xdr:col>
      <xdr:colOff>9525</xdr:colOff>
      <xdr:row>173</xdr:row>
      <xdr:rowOff>19050</xdr:rowOff>
    </xdr:from>
    <xdr:to>
      <xdr:col>0</xdr:col>
      <xdr:colOff>1200150</xdr:colOff>
      <xdr:row>174</xdr:row>
      <xdr:rowOff>342902</xdr:rowOff>
    </xdr:to>
    <xdr:pic>
      <xdr:nvPicPr>
        <xdr:cNvPr id="134" name="Рисунок 133" descr="TC-83.jpg"/>
        <xdr:cNvPicPr>
          <a:picLocks noChangeAspect="1"/>
        </xdr:cNvPicPr>
      </xdr:nvPicPr>
      <xdr:blipFill>
        <a:blip xmlns:r="http://schemas.openxmlformats.org/officeDocument/2006/relationships" r:embed="rId36" cstate="print"/>
        <a:stretch>
          <a:fillRect/>
        </a:stretch>
      </xdr:blipFill>
      <xdr:spPr>
        <a:xfrm>
          <a:off x="9525" y="46863000"/>
          <a:ext cx="1190625" cy="571500"/>
        </a:xfrm>
        <a:prstGeom prst="rect">
          <a:avLst/>
        </a:prstGeom>
      </xdr:spPr>
    </xdr:pic>
    <xdr:clientData/>
  </xdr:twoCellAnchor>
  <xdr:twoCellAnchor editAs="oneCell">
    <xdr:from>
      <xdr:col>0</xdr:col>
      <xdr:colOff>9525</xdr:colOff>
      <xdr:row>175</xdr:row>
      <xdr:rowOff>19050</xdr:rowOff>
    </xdr:from>
    <xdr:to>
      <xdr:col>0</xdr:col>
      <xdr:colOff>1200150</xdr:colOff>
      <xdr:row>176</xdr:row>
      <xdr:rowOff>342901</xdr:rowOff>
    </xdr:to>
    <xdr:pic>
      <xdr:nvPicPr>
        <xdr:cNvPr id="135" name="Рисунок 134" descr="TC-147.jpg"/>
        <xdr:cNvPicPr>
          <a:picLocks noChangeAspect="1"/>
        </xdr:cNvPicPr>
      </xdr:nvPicPr>
      <xdr:blipFill>
        <a:blip xmlns:r="http://schemas.openxmlformats.org/officeDocument/2006/relationships" r:embed="rId97" cstate="print"/>
        <a:stretch>
          <a:fillRect/>
        </a:stretch>
      </xdr:blipFill>
      <xdr:spPr>
        <a:xfrm>
          <a:off x="9525" y="47463075"/>
          <a:ext cx="1190625" cy="571500"/>
        </a:xfrm>
        <a:prstGeom prst="rect">
          <a:avLst/>
        </a:prstGeom>
      </xdr:spPr>
    </xdr:pic>
    <xdr:clientData/>
  </xdr:twoCellAnchor>
  <xdr:twoCellAnchor editAs="oneCell">
    <xdr:from>
      <xdr:col>0</xdr:col>
      <xdr:colOff>9525</xdr:colOff>
      <xdr:row>177</xdr:row>
      <xdr:rowOff>19050</xdr:rowOff>
    </xdr:from>
    <xdr:to>
      <xdr:col>0</xdr:col>
      <xdr:colOff>1200150</xdr:colOff>
      <xdr:row>178</xdr:row>
      <xdr:rowOff>342898</xdr:rowOff>
    </xdr:to>
    <xdr:pic>
      <xdr:nvPicPr>
        <xdr:cNvPr id="136" name="Рисунок 135" descr="TC-161.jpg"/>
        <xdr:cNvPicPr>
          <a:picLocks noChangeAspect="1"/>
        </xdr:cNvPicPr>
      </xdr:nvPicPr>
      <xdr:blipFill>
        <a:blip xmlns:r="http://schemas.openxmlformats.org/officeDocument/2006/relationships" r:embed="rId98" cstate="print"/>
        <a:stretch>
          <a:fillRect/>
        </a:stretch>
      </xdr:blipFill>
      <xdr:spPr>
        <a:xfrm>
          <a:off x="9525" y="47853600"/>
          <a:ext cx="1190625" cy="571500"/>
        </a:xfrm>
        <a:prstGeom prst="rect">
          <a:avLst/>
        </a:prstGeom>
      </xdr:spPr>
    </xdr:pic>
    <xdr:clientData/>
  </xdr:twoCellAnchor>
  <xdr:twoCellAnchor editAs="oneCell">
    <xdr:from>
      <xdr:col>0</xdr:col>
      <xdr:colOff>9525</xdr:colOff>
      <xdr:row>179</xdr:row>
      <xdr:rowOff>19050</xdr:rowOff>
    </xdr:from>
    <xdr:to>
      <xdr:col>0</xdr:col>
      <xdr:colOff>1200150</xdr:colOff>
      <xdr:row>180</xdr:row>
      <xdr:rowOff>342899</xdr:rowOff>
    </xdr:to>
    <xdr:pic>
      <xdr:nvPicPr>
        <xdr:cNvPr id="137" name="Рисунок 136" descr="TC-221.jpg"/>
        <xdr:cNvPicPr>
          <a:picLocks noChangeAspect="1"/>
        </xdr:cNvPicPr>
      </xdr:nvPicPr>
      <xdr:blipFill>
        <a:blip xmlns:r="http://schemas.openxmlformats.org/officeDocument/2006/relationships" r:embed="rId40" cstate="print"/>
        <a:stretch>
          <a:fillRect/>
        </a:stretch>
      </xdr:blipFill>
      <xdr:spPr>
        <a:xfrm>
          <a:off x="9525" y="48453675"/>
          <a:ext cx="1190625" cy="571500"/>
        </a:xfrm>
        <a:prstGeom prst="rect">
          <a:avLst/>
        </a:prstGeom>
      </xdr:spPr>
    </xdr:pic>
    <xdr:clientData/>
  </xdr:twoCellAnchor>
  <xdr:twoCellAnchor editAs="oneCell">
    <xdr:from>
      <xdr:col>0</xdr:col>
      <xdr:colOff>9525</xdr:colOff>
      <xdr:row>181</xdr:row>
      <xdr:rowOff>19050</xdr:rowOff>
    </xdr:from>
    <xdr:to>
      <xdr:col>0</xdr:col>
      <xdr:colOff>1200150</xdr:colOff>
      <xdr:row>182</xdr:row>
      <xdr:rowOff>342902</xdr:rowOff>
    </xdr:to>
    <xdr:pic>
      <xdr:nvPicPr>
        <xdr:cNvPr id="138" name="Рисунок 137" descr="TC-617.jpg"/>
        <xdr:cNvPicPr>
          <a:picLocks noChangeAspect="1"/>
        </xdr:cNvPicPr>
      </xdr:nvPicPr>
      <xdr:blipFill>
        <a:blip xmlns:r="http://schemas.openxmlformats.org/officeDocument/2006/relationships" r:embed="rId99" cstate="print"/>
        <a:stretch>
          <a:fillRect/>
        </a:stretch>
      </xdr:blipFill>
      <xdr:spPr>
        <a:xfrm>
          <a:off x="9525" y="49053750"/>
          <a:ext cx="1190625" cy="571500"/>
        </a:xfrm>
        <a:prstGeom prst="rect">
          <a:avLst/>
        </a:prstGeom>
      </xdr:spPr>
    </xdr:pic>
    <xdr:clientData/>
  </xdr:twoCellAnchor>
  <xdr:twoCellAnchor editAs="oneCell">
    <xdr:from>
      <xdr:col>0</xdr:col>
      <xdr:colOff>9525</xdr:colOff>
      <xdr:row>183</xdr:row>
      <xdr:rowOff>19050</xdr:rowOff>
    </xdr:from>
    <xdr:to>
      <xdr:col>0</xdr:col>
      <xdr:colOff>1200150</xdr:colOff>
      <xdr:row>184</xdr:row>
      <xdr:rowOff>342900</xdr:rowOff>
    </xdr:to>
    <xdr:pic>
      <xdr:nvPicPr>
        <xdr:cNvPr id="139" name="Рисунок 138" descr="TC-928.jpg"/>
        <xdr:cNvPicPr>
          <a:picLocks noChangeAspect="1"/>
        </xdr:cNvPicPr>
      </xdr:nvPicPr>
      <xdr:blipFill>
        <a:blip xmlns:r="http://schemas.openxmlformats.org/officeDocument/2006/relationships" r:embed="rId100" cstate="print"/>
        <a:stretch>
          <a:fillRect/>
        </a:stretch>
      </xdr:blipFill>
      <xdr:spPr>
        <a:xfrm>
          <a:off x="9525" y="50044350"/>
          <a:ext cx="1190625" cy="571500"/>
        </a:xfrm>
        <a:prstGeom prst="rect">
          <a:avLst/>
        </a:prstGeom>
      </xdr:spPr>
    </xdr:pic>
    <xdr:clientData/>
  </xdr:twoCellAnchor>
  <xdr:twoCellAnchor editAs="oneCell">
    <xdr:from>
      <xdr:col>0</xdr:col>
      <xdr:colOff>9525</xdr:colOff>
      <xdr:row>185</xdr:row>
      <xdr:rowOff>19050</xdr:rowOff>
    </xdr:from>
    <xdr:to>
      <xdr:col>0</xdr:col>
      <xdr:colOff>1200150</xdr:colOff>
      <xdr:row>186</xdr:row>
      <xdr:rowOff>342898</xdr:rowOff>
    </xdr:to>
    <xdr:pic>
      <xdr:nvPicPr>
        <xdr:cNvPr id="140" name="Рисунок 139" descr="TC-994.jpg"/>
        <xdr:cNvPicPr>
          <a:picLocks noChangeAspect="1"/>
        </xdr:cNvPicPr>
      </xdr:nvPicPr>
      <xdr:blipFill>
        <a:blip xmlns:r="http://schemas.openxmlformats.org/officeDocument/2006/relationships" r:embed="rId101" cstate="print"/>
        <a:stretch>
          <a:fillRect/>
        </a:stretch>
      </xdr:blipFill>
      <xdr:spPr>
        <a:xfrm>
          <a:off x="9525" y="50644425"/>
          <a:ext cx="1190625" cy="571500"/>
        </a:xfrm>
        <a:prstGeom prst="rect">
          <a:avLst/>
        </a:prstGeom>
      </xdr:spPr>
    </xdr:pic>
    <xdr:clientData/>
  </xdr:twoCellAnchor>
  <xdr:twoCellAnchor editAs="oneCell">
    <xdr:from>
      <xdr:col>0</xdr:col>
      <xdr:colOff>9525</xdr:colOff>
      <xdr:row>213</xdr:row>
      <xdr:rowOff>19050</xdr:rowOff>
    </xdr:from>
    <xdr:to>
      <xdr:col>0</xdr:col>
      <xdr:colOff>1200150</xdr:colOff>
      <xdr:row>214</xdr:row>
      <xdr:rowOff>342899</xdr:rowOff>
    </xdr:to>
    <xdr:pic>
      <xdr:nvPicPr>
        <xdr:cNvPr id="115" name="Рисунок 114" descr="TM_41.jpg"/>
        <xdr:cNvPicPr>
          <a:picLocks noChangeAspect="1"/>
        </xdr:cNvPicPr>
      </xdr:nvPicPr>
      <xdr:blipFill>
        <a:blip xmlns:r="http://schemas.openxmlformats.org/officeDocument/2006/relationships" r:embed="rId102" cstate="print"/>
        <a:stretch>
          <a:fillRect/>
        </a:stretch>
      </xdr:blipFill>
      <xdr:spPr>
        <a:xfrm>
          <a:off x="9525" y="47815500"/>
          <a:ext cx="1190625" cy="571500"/>
        </a:xfrm>
        <a:prstGeom prst="rect">
          <a:avLst/>
        </a:prstGeom>
      </xdr:spPr>
    </xdr:pic>
    <xdr:clientData/>
  </xdr:twoCellAnchor>
  <xdr:twoCellAnchor editAs="oneCell">
    <xdr:from>
      <xdr:col>0</xdr:col>
      <xdr:colOff>9525</xdr:colOff>
      <xdr:row>231</xdr:row>
      <xdr:rowOff>19050</xdr:rowOff>
    </xdr:from>
    <xdr:to>
      <xdr:col>0</xdr:col>
      <xdr:colOff>1200150</xdr:colOff>
      <xdr:row>232</xdr:row>
      <xdr:rowOff>342897</xdr:rowOff>
    </xdr:to>
    <xdr:pic>
      <xdr:nvPicPr>
        <xdr:cNvPr id="117" name="Рисунок 116" descr="TM_83.jpg"/>
        <xdr:cNvPicPr>
          <a:picLocks noChangeAspect="1"/>
        </xdr:cNvPicPr>
      </xdr:nvPicPr>
      <xdr:blipFill>
        <a:blip xmlns:r="http://schemas.openxmlformats.org/officeDocument/2006/relationships" r:embed="rId103" cstate="print"/>
        <a:stretch>
          <a:fillRect/>
        </a:stretch>
      </xdr:blipFill>
      <xdr:spPr>
        <a:xfrm>
          <a:off x="9525" y="52616100"/>
          <a:ext cx="1190625" cy="571500"/>
        </a:xfrm>
        <a:prstGeom prst="rect">
          <a:avLst/>
        </a:prstGeom>
      </xdr:spPr>
    </xdr:pic>
    <xdr:clientData/>
  </xdr:twoCellAnchor>
  <xdr:twoCellAnchor editAs="oneCell">
    <xdr:from>
      <xdr:col>0</xdr:col>
      <xdr:colOff>9525</xdr:colOff>
      <xdr:row>263</xdr:row>
      <xdr:rowOff>19050</xdr:rowOff>
    </xdr:from>
    <xdr:to>
      <xdr:col>0</xdr:col>
      <xdr:colOff>1200150</xdr:colOff>
      <xdr:row>264</xdr:row>
      <xdr:rowOff>342900</xdr:rowOff>
    </xdr:to>
    <xdr:pic>
      <xdr:nvPicPr>
        <xdr:cNvPr id="119" name="Рисунок 118" descr="TM_Y307.jpg"/>
        <xdr:cNvPicPr>
          <a:picLocks noChangeAspect="1"/>
        </xdr:cNvPicPr>
      </xdr:nvPicPr>
      <xdr:blipFill>
        <a:blip xmlns:r="http://schemas.openxmlformats.org/officeDocument/2006/relationships" r:embed="rId104" cstate="print"/>
        <a:stretch>
          <a:fillRect/>
        </a:stretch>
      </xdr:blipFill>
      <xdr:spPr>
        <a:xfrm>
          <a:off x="9525" y="61017150"/>
          <a:ext cx="1190625" cy="571500"/>
        </a:xfrm>
        <a:prstGeom prst="rect">
          <a:avLst/>
        </a:prstGeom>
      </xdr:spPr>
    </xdr:pic>
    <xdr:clientData/>
  </xdr:twoCellAnchor>
  <xdr:twoCellAnchor editAs="oneCell">
    <xdr:from>
      <xdr:col>0</xdr:col>
      <xdr:colOff>9525</xdr:colOff>
      <xdr:row>289</xdr:row>
      <xdr:rowOff>19050</xdr:rowOff>
    </xdr:from>
    <xdr:to>
      <xdr:col>0</xdr:col>
      <xdr:colOff>1200150</xdr:colOff>
      <xdr:row>290</xdr:row>
      <xdr:rowOff>342900</xdr:rowOff>
    </xdr:to>
    <xdr:pic>
      <xdr:nvPicPr>
        <xdr:cNvPr id="141" name="Рисунок 140" descr="TM_952.jpg"/>
        <xdr:cNvPicPr>
          <a:picLocks noChangeAspect="1"/>
        </xdr:cNvPicPr>
      </xdr:nvPicPr>
      <xdr:blipFill>
        <a:blip xmlns:r="http://schemas.openxmlformats.org/officeDocument/2006/relationships" r:embed="rId105" cstate="print"/>
        <a:stretch>
          <a:fillRect/>
        </a:stretch>
      </xdr:blipFill>
      <xdr:spPr>
        <a:xfrm>
          <a:off x="9525" y="68218050"/>
          <a:ext cx="1190625" cy="571500"/>
        </a:xfrm>
        <a:prstGeom prst="rect">
          <a:avLst/>
        </a:prstGeom>
      </xdr:spPr>
    </xdr:pic>
    <xdr:clientData/>
  </xdr:twoCellAnchor>
  <xdr:twoCellAnchor editAs="oneCell">
    <xdr:from>
      <xdr:col>0</xdr:col>
      <xdr:colOff>9525</xdr:colOff>
      <xdr:row>305</xdr:row>
      <xdr:rowOff>19050</xdr:rowOff>
    </xdr:from>
    <xdr:to>
      <xdr:col>0</xdr:col>
      <xdr:colOff>1200150</xdr:colOff>
      <xdr:row>306</xdr:row>
      <xdr:rowOff>342899</xdr:rowOff>
    </xdr:to>
    <xdr:pic>
      <xdr:nvPicPr>
        <xdr:cNvPr id="118" name="Рисунок 117" descr="TM_41.jpg"/>
        <xdr:cNvPicPr>
          <a:picLocks noChangeAspect="1"/>
        </xdr:cNvPicPr>
      </xdr:nvPicPr>
      <xdr:blipFill>
        <a:blip xmlns:r="http://schemas.openxmlformats.org/officeDocument/2006/relationships" r:embed="rId102" cstate="print"/>
        <a:stretch>
          <a:fillRect/>
        </a:stretch>
      </xdr:blipFill>
      <xdr:spPr>
        <a:xfrm>
          <a:off x="9525" y="47815500"/>
          <a:ext cx="1190625" cy="571500"/>
        </a:xfrm>
        <a:prstGeom prst="rect">
          <a:avLst/>
        </a:prstGeom>
      </xdr:spPr>
    </xdr:pic>
    <xdr:clientData/>
  </xdr:twoCellAnchor>
  <xdr:twoCellAnchor editAs="oneCell">
    <xdr:from>
      <xdr:col>0</xdr:col>
      <xdr:colOff>9525</xdr:colOff>
      <xdr:row>307</xdr:row>
      <xdr:rowOff>19050</xdr:rowOff>
    </xdr:from>
    <xdr:to>
      <xdr:col>0</xdr:col>
      <xdr:colOff>1200150</xdr:colOff>
      <xdr:row>308</xdr:row>
      <xdr:rowOff>342897</xdr:rowOff>
    </xdr:to>
    <xdr:pic>
      <xdr:nvPicPr>
        <xdr:cNvPr id="142" name="Рисунок 141" descr="TM_49.jpg"/>
        <xdr:cNvPicPr>
          <a:picLocks noChangeAspect="1"/>
        </xdr:cNvPicPr>
      </xdr:nvPicPr>
      <xdr:blipFill>
        <a:blip xmlns:r="http://schemas.openxmlformats.org/officeDocument/2006/relationships" r:embed="rId47" cstate="print"/>
        <a:stretch>
          <a:fillRect/>
        </a:stretch>
      </xdr:blipFill>
      <xdr:spPr>
        <a:xfrm>
          <a:off x="9525" y="73618725"/>
          <a:ext cx="1190625" cy="571500"/>
        </a:xfrm>
        <a:prstGeom prst="rect">
          <a:avLst/>
        </a:prstGeom>
      </xdr:spPr>
    </xdr:pic>
    <xdr:clientData/>
  </xdr:twoCellAnchor>
  <xdr:twoCellAnchor editAs="oneCell">
    <xdr:from>
      <xdr:col>0</xdr:col>
      <xdr:colOff>9525</xdr:colOff>
      <xdr:row>190</xdr:row>
      <xdr:rowOff>19050</xdr:rowOff>
    </xdr:from>
    <xdr:to>
      <xdr:col>0</xdr:col>
      <xdr:colOff>1200150</xdr:colOff>
      <xdr:row>191</xdr:row>
      <xdr:rowOff>342900</xdr:rowOff>
    </xdr:to>
    <xdr:pic>
      <xdr:nvPicPr>
        <xdr:cNvPr id="143" name="Рисунок 142" descr="TC-263.jpg"/>
        <xdr:cNvPicPr>
          <a:picLocks noChangeAspect="1"/>
        </xdr:cNvPicPr>
      </xdr:nvPicPr>
      <xdr:blipFill>
        <a:blip xmlns:r="http://schemas.openxmlformats.org/officeDocument/2006/relationships" r:embed="rId106" cstate="print"/>
        <a:stretch>
          <a:fillRect/>
        </a:stretch>
      </xdr:blipFill>
      <xdr:spPr>
        <a:xfrm>
          <a:off x="9525" y="41538525"/>
          <a:ext cx="1190625" cy="571500"/>
        </a:xfrm>
        <a:prstGeom prst="rect">
          <a:avLst/>
        </a:prstGeom>
      </xdr:spPr>
    </xdr:pic>
    <xdr:clientData/>
  </xdr:twoCellAnchor>
  <xdr:twoCellAnchor editAs="oneCell">
    <xdr:from>
      <xdr:col>0</xdr:col>
      <xdr:colOff>11206</xdr:colOff>
      <xdr:row>134</xdr:row>
      <xdr:rowOff>22412</xdr:rowOff>
    </xdr:from>
    <xdr:to>
      <xdr:col>0</xdr:col>
      <xdr:colOff>1201831</xdr:colOff>
      <xdr:row>136</xdr:row>
      <xdr:rowOff>3</xdr:rowOff>
    </xdr:to>
    <xdr:pic>
      <xdr:nvPicPr>
        <xdr:cNvPr id="145" name="Рисунок 144" descr="TC-141.jpg"/>
        <xdr:cNvPicPr>
          <a:picLocks noChangeAspect="1"/>
        </xdr:cNvPicPr>
      </xdr:nvPicPr>
      <xdr:blipFill>
        <a:blip xmlns:r="http://schemas.openxmlformats.org/officeDocument/2006/relationships" r:embed="rId107" cstate="print"/>
        <a:stretch>
          <a:fillRect/>
        </a:stretch>
      </xdr:blipFill>
      <xdr:spPr>
        <a:xfrm>
          <a:off x="11206" y="26587637"/>
          <a:ext cx="1190625" cy="577664"/>
        </a:xfrm>
        <a:prstGeom prst="rect">
          <a:avLst/>
        </a:prstGeom>
      </xdr:spPr>
    </xdr:pic>
    <xdr:clientData/>
  </xdr:twoCellAnchor>
  <xdr:twoCellAnchor editAs="oneCell">
    <xdr:from>
      <xdr:col>0</xdr:col>
      <xdr:colOff>9525</xdr:colOff>
      <xdr:row>159</xdr:row>
      <xdr:rowOff>19050</xdr:rowOff>
    </xdr:from>
    <xdr:to>
      <xdr:col>0</xdr:col>
      <xdr:colOff>1200150</xdr:colOff>
      <xdr:row>160</xdr:row>
      <xdr:rowOff>342900</xdr:rowOff>
    </xdr:to>
    <xdr:pic>
      <xdr:nvPicPr>
        <xdr:cNvPr id="148" name="Рисунок 147" descr="TC-21.jpg"/>
        <xdr:cNvPicPr>
          <a:picLocks noChangeAspect="1"/>
        </xdr:cNvPicPr>
      </xdr:nvPicPr>
      <xdr:blipFill>
        <a:blip xmlns:r="http://schemas.openxmlformats.org/officeDocument/2006/relationships" r:embed="rId26" cstate="print"/>
        <a:stretch>
          <a:fillRect/>
        </a:stretch>
      </xdr:blipFill>
      <xdr:spPr>
        <a:xfrm>
          <a:off x="9525" y="34661475"/>
          <a:ext cx="1190625" cy="571500"/>
        </a:xfrm>
        <a:prstGeom prst="rect">
          <a:avLst/>
        </a:prstGeom>
      </xdr:spPr>
    </xdr:pic>
    <xdr:clientData/>
  </xdr:twoCellAnchor>
  <xdr:twoCellAnchor editAs="oneCell">
    <xdr:from>
      <xdr:col>0</xdr:col>
      <xdr:colOff>9525</xdr:colOff>
      <xdr:row>167</xdr:row>
      <xdr:rowOff>19050</xdr:rowOff>
    </xdr:from>
    <xdr:to>
      <xdr:col>0</xdr:col>
      <xdr:colOff>1200150</xdr:colOff>
      <xdr:row>168</xdr:row>
      <xdr:rowOff>342901</xdr:rowOff>
    </xdr:to>
    <xdr:pic>
      <xdr:nvPicPr>
        <xdr:cNvPr id="149" name="Рисунок 148" descr="TC-49.jpg"/>
        <xdr:cNvPicPr>
          <a:picLocks noChangeAspect="1"/>
        </xdr:cNvPicPr>
      </xdr:nvPicPr>
      <xdr:blipFill>
        <a:blip xmlns:r="http://schemas.openxmlformats.org/officeDocument/2006/relationships" r:embed="rId34" cstate="print"/>
        <a:stretch>
          <a:fillRect/>
        </a:stretch>
      </xdr:blipFill>
      <xdr:spPr>
        <a:xfrm>
          <a:off x="9525" y="37061775"/>
          <a:ext cx="1190625" cy="571500"/>
        </a:xfrm>
        <a:prstGeom prst="rect">
          <a:avLst/>
        </a:prstGeom>
      </xdr:spPr>
    </xdr:pic>
    <xdr:clientData/>
  </xdr:twoCellAnchor>
  <xdr:twoCellAnchor editAs="oneCell">
    <xdr:from>
      <xdr:col>0</xdr:col>
      <xdr:colOff>9525</xdr:colOff>
      <xdr:row>132</xdr:row>
      <xdr:rowOff>9525</xdr:rowOff>
    </xdr:from>
    <xdr:to>
      <xdr:col>0</xdr:col>
      <xdr:colOff>1200150</xdr:colOff>
      <xdr:row>133</xdr:row>
      <xdr:rowOff>333375</xdr:rowOff>
    </xdr:to>
    <xdr:pic>
      <xdr:nvPicPr>
        <xdr:cNvPr id="150" name="Рисунок 149" descr="TC-123.jpg"/>
        <xdr:cNvPicPr>
          <a:picLocks noChangeAspect="1"/>
        </xdr:cNvPicPr>
      </xdr:nvPicPr>
      <xdr:blipFill>
        <a:blip xmlns:r="http://schemas.openxmlformats.org/officeDocument/2006/relationships" r:embed="rId108" cstate="print"/>
        <a:stretch>
          <a:fillRect/>
        </a:stretch>
      </xdr:blipFill>
      <xdr:spPr>
        <a:xfrm>
          <a:off x="9525" y="26574750"/>
          <a:ext cx="1190625" cy="571500"/>
        </a:xfrm>
        <a:prstGeom prst="rect">
          <a:avLst/>
        </a:prstGeom>
      </xdr:spPr>
    </xdr:pic>
    <xdr:clientData/>
  </xdr:twoCellAnchor>
  <xdr:twoCellAnchor editAs="oneCell">
    <xdr:from>
      <xdr:col>0</xdr:col>
      <xdr:colOff>9525</xdr:colOff>
      <xdr:row>138</xdr:row>
      <xdr:rowOff>19050</xdr:rowOff>
    </xdr:from>
    <xdr:to>
      <xdr:col>0</xdr:col>
      <xdr:colOff>1200150</xdr:colOff>
      <xdr:row>139</xdr:row>
      <xdr:rowOff>342899</xdr:rowOff>
    </xdr:to>
    <xdr:pic>
      <xdr:nvPicPr>
        <xdr:cNvPr id="151" name="Рисунок 150" descr="TC-164.jpg"/>
        <xdr:cNvPicPr>
          <a:picLocks noChangeAspect="1"/>
        </xdr:cNvPicPr>
      </xdr:nvPicPr>
      <xdr:blipFill>
        <a:blip xmlns:r="http://schemas.openxmlformats.org/officeDocument/2006/relationships" r:embed="rId109" cstate="print"/>
        <a:stretch>
          <a:fillRect/>
        </a:stretch>
      </xdr:blipFill>
      <xdr:spPr>
        <a:xfrm>
          <a:off x="9525" y="28384500"/>
          <a:ext cx="1190625" cy="571500"/>
        </a:xfrm>
        <a:prstGeom prst="rect">
          <a:avLst/>
        </a:prstGeom>
      </xdr:spPr>
    </xdr:pic>
    <xdr:clientData/>
  </xdr:twoCellAnchor>
  <xdr:twoCellAnchor editAs="oneCell">
    <xdr:from>
      <xdr:col>0</xdr:col>
      <xdr:colOff>11206</xdr:colOff>
      <xdr:row>38</xdr:row>
      <xdr:rowOff>22412</xdr:rowOff>
    </xdr:from>
    <xdr:to>
      <xdr:col>0</xdr:col>
      <xdr:colOff>1201831</xdr:colOff>
      <xdr:row>40</xdr:row>
      <xdr:rowOff>1020</xdr:rowOff>
    </xdr:to>
    <xdr:pic>
      <xdr:nvPicPr>
        <xdr:cNvPr id="144" name="Рисунок 143" descr="TB03_221.jpg"/>
        <xdr:cNvPicPr>
          <a:picLocks noChangeAspect="1"/>
        </xdr:cNvPicPr>
      </xdr:nvPicPr>
      <xdr:blipFill>
        <a:blip xmlns:r="http://schemas.openxmlformats.org/officeDocument/2006/relationships" r:embed="rId110" cstate="print"/>
        <a:stretch>
          <a:fillRect/>
        </a:stretch>
      </xdr:blipFill>
      <xdr:spPr>
        <a:xfrm>
          <a:off x="11206" y="6937562"/>
          <a:ext cx="1190625" cy="572620"/>
        </a:xfrm>
        <a:prstGeom prst="rect">
          <a:avLst/>
        </a:prstGeom>
      </xdr:spPr>
    </xdr:pic>
    <xdr:clientData/>
  </xdr:twoCellAnchor>
  <xdr:twoCellAnchor editAs="oneCell">
    <xdr:from>
      <xdr:col>0</xdr:col>
      <xdr:colOff>9525</xdr:colOff>
      <xdr:row>227</xdr:row>
      <xdr:rowOff>19050</xdr:rowOff>
    </xdr:from>
    <xdr:to>
      <xdr:col>0</xdr:col>
      <xdr:colOff>1200150</xdr:colOff>
      <xdr:row>228</xdr:row>
      <xdr:rowOff>342902</xdr:rowOff>
    </xdr:to>
    <xdr:pic>
      <xdr:nvPicPr>
        <xdr:cNvPr id="152" name="Рисунок 151" descr="TM_81.jpg"/>
        <xdr:cNvPicPr>
          <a:picLocks noChangeAspect="1"/>
        </xdr:cNvPicPr>
      </xdr:nvPicPr>
      <xdr:blipFill>
        <a:blip xmlns:r="http://schemas.openxmlformats.org/officeDocument/2006/relationships" r:embed="rId111" cstate="print"/>
        <a:stretch>
          <a:fillRect/>
        </a:stretch>
      </xdr:blipFill>
      <xdr:spPr>
        <a:xfrm>
          <a:off x="9525" y="55616475"/>
          <a:ext cx="1190625" cy="571500"/>
        </a:xfrm>
        <a:prstGeom prst="rect">
          <a:avLst/>
        </a:prstGeom>
      </xdr:spPr>
    </xdr:pic>
    <xdr:clientData/>
  </xdr:twoCellAnchor>
  <xdr:twoCellAnchor editAs="oneCell">
    <xdr:from>
      <xdr:col>0</xdr:col>
      <xdr:colOff>9525</xdr:colOff>
      <xdr:row>28</xdr:row>
      <xdr:rowOff>19050</xdr:rowOff>
    </xdr:from>
    <xdr:to>
      <xdr:col>0</xdr:col>
      <xdr:colOff>1200150</xdr:colOff>
      <xdr:row>29</xdr:row>
      <xdr:rowOff>342902</xdr:rowOff>
    </xdr:to>
    <xdr:pic>
      <xdr:nvPicPr>
        <xdr:cNvPr id="153" name="Рисунок 152" descr="TB03_49.jpg"/>
        <xdr:cNvPicPr>
          <a:picLocks noChangeAspect="1"/>
        </xdr:cNvPicPr>
      </xdr:nvPicPr>
      <xdr:blipFill>
        <a:blip xmlns:r="http://schemas.openxmlformats.org/officeDocument/2006/relationships" r:embed="rId112" cstate="print"/>
        <a:stretch>
          <a:fillRect/>
        </a:stretch>
      </xdr:blipFill>
      <xdr:spPr>
        <a:xfrm>
          <a:off x="9525" y="4400550"/>
          <a:ext cx="1190625" cy="571500"/>
        </a:xfrm>
        <a:prstGeom prst="rect">
          <a:avLst/>
        </a:prstGeom>
      </xdr:spPr>
    </xdr:pic>
    <xdr:clientData/>
  </xdr:twoCellAnchor>
  <xdr:twoCellAnchor editAs="oneCell">
    <xdr:from>
      <xdr:col>16</xdr:col>
      <xdr:colOff>22412</xdr:colOff>
      <xdr:row>12</xdr:row>
      <xdr:rowOff>24093</xdr:rowOff>
    </xdr:from>
    <xdr:to>
      <xdr:col>21</xdr:col>
      <xdr:colOff>408453</xdr:colOff>
      <xdr:row>30</xdr:row>
      <xdr:rowOff>50426</xdr:rowOff>
    </xdr:to>
    <xdr:pic>
      <xdr:nvPicPr>
        <xdr:cNvPr id="147" name="Рисунок 146" descr="toho-15-raznoe.jpg"/>
        <xdr:cNvPicPr>
          <a:picLocks noChangeAspect="1"/>
        </xdr:cNvPicPr>
      </xdr:nvPicPr>
      <xdr:blipFill>
        <a:blip xmlns:r="http://schemas.openxmlformats.org/officeDocument/2006/relationships" r:embed="rId113" cstate="print"/>
        <a:stretch>
          <a:fillRect/>
        </a:stretch>
      </xdr:blipFill>
      <xdr:spPr>
        <a:xfrm>
          <a:off x="12797118" y="4215093"/>
          <a:ext cx="3411629" cy="5416362"/>
        </a:xfrm>
        <a:prstGeom prst="rect">
          <a:avLst/>
        </a:prstGeom>
      </xdr:spPr>
    </xdr:pic>
    <xdr:clientData/>
  </xdr:twoCellAnchor>
  <xdr:twoCellAnchor editAs="oneCell">
    <xdr:from>
      <xdr:col>0</xdr:col>
      <xdr:colOff>11206</xdr:colOff>
      <xdr:row>83</xdr:row>
      <xdr:rowOff>22412</xdr:rowOff>
    </xdr:from>
    <xdr:to>
      <xdr:col>0</xdr:col>
      <xdr:colOff>1201831</xdr:colOff>
      <xdr:row>84</xdr:row>
      <xdr:rowOff>347381</xdr:rowOff>
    </xdr:to>
    <xdr:pic>
      <xdr:nvPicPr>
        <xdr:cNvPr id="154" name="Рисунок 153" descr="TB01_7BD.jpg"/>
        <xdr:cNvPicPr>
          <a:picLocks noChangeAspect="1"/>
        </xdr:cNvPicPr>
      </xdr:nvPicPr>
      <xdr:blipFill>
        <a:blip xmlns:r="http://schemas.openxmlformats.org/officeDocument/2006/relationships" r:embed="rId114" cstate="print"/>
        <a:stretch>
          <a:fillRect/>
        </a:stretch>
      </xdr:blipFill>
      <xdr:spPr>
        <a:xfrm>
          <a:off x="11206" y="18508532"/>
          <a:ext cx="1190625" cy="571948"/>
        </a:xfrm>
        <a:prstGeom prst="rect">
          <a:avLst/>
        </a:prstGeom>
      </xdr:spPr>
    </xdr:pic>
    <xdr:clientData/>
  </xdr:twoCellAnchor>
  <xdr:twoCellAnchor editAs="oneCell">
    <xdr:from>
      <xdr:col>0</xdr:col>
      <xdr:colOff>1</xdr:colOff>
      <xdr:row>85</xdr:row>
      <xdr:rowOff>7621</xdr:rowOff>
    </xdr:from>
    <xdr:to>
      <xdr:col>0</xdr:col>
      <xdr:colOff>1203960</xdr:colOff>
      <xdr:row>87</xdr:row>
      <xdr:rowOff>2</xdr:rowOff>
    </xdr:to>
    <xdr:pic>
      <xdr:nvPicPr>
        <xdr:cNvPr id="156" name="Рисунок 155" descr="8.png"/>
        <xdr:cNvPicPr>
          <a:picLocks noChangeAspect="1"/>
        </xdr:cNvPicPr>
      </xdr:nvPicPr>
      <xdr:blipFill>
        <a:blip xmlns:r="http://schemas.openxmlformats.org/officeDocument/2006/relationships" r:embed="rId115" cstate="print"/>
        <a:srcRect r="42336" b="43252"/>
        <a:stretch>
          <a:fillRect/>
        </a:stretch>
      </xdr:blipFill>
      <xdr:spPr>
        <a:xfrm>
          <a:off x="1" y="19088101"/>
          <a:ext cx="1203959" cy="586739"/>
        </a:xfrm>
        <a:prstGeom prst="rect">
          <a:avLst/>
        </a:prstGeom>
      </xdr:spPr>
    </xdr:pic>
    <xdr:clientData/>
  </xdr:twoCellAnchor>
  <xdr:twoCellAnchor editAs="oneCell">
    <xdr:from>
      <xdr:col>0</xdr:col>
      <xdr:colOff>9525</xdr:colOff>
      <xdr:row>87</xdr:row>
      <xdr:rowOff>19050</xdr:rowOff>
    </xdr:from>
    <xdr:to>
      <xdr:col>0</xdr:col>
      <xdr:colOff>1200150</xdr:colOff>
      <xdr:row>88</xdr:row>
      <xdr:rowOff>342900</xdr:rowOff>
    </xdr:to>
    <xdr:pic>
      <xdr:nvPicPr>
        <xdr:cNvPr id="155" name="Рисунок 154" descr="TB01_25CF.jpg"/>
        <xdr:cNvPicPr>
          <a:picLocks noChangeAspect="1"/>
        </xdr:cNvPicPr>
      </xdr:nvPicPr>
      <xdr:blipFill>
        <a:blip xmlns:r="http://schemas.openxmlformats.org/officeDocument/2006/relationships" r:embed="rId116" cstate="print"/>
        <a:stretch>
          <a:fillRect/>
        </a:stretch>
      </xdr:blipFill>
      <xdr:spPr>
        <a:xfrm>
          <a:off x="9525" y="21069300"/>
          <a:ext cx="1190625" cy="571500"/>
        </a:xfrm>
        <a:prstGeom prst="rect">
          <a:avLst/>
        </a:prstGeom>
      </xdr:spPr>
    </xdr:pic>
    <xdr:clientData/>
  </xdr:twoCellAnchor>
  <xdr:twoCellAnchor editAs="oneCell">
    <xdr:from>
      <xdr:col>0</xdr:col>
      <xdr:colOff>9525</xdr:colOff>
      <xdr:row>89</xdr:row>
      <xdr:rowOff>19050</xdr:rowOff>
    </xdr:from>
    <xdr:to>
      <xdr:col>0</xdr:col>
      <xdr:colOff>1200150</xdr:colOff>
      <xdr:row>90</xdr:row>
      <xdr:rowOff>342898</xdr:rowOff>
    </xdr:to>
    <xdr:pic>
      <xdr:nvPicPr>
        <xdr:cNvPr id="157" name="Рисунок 156" descr="TB01_37A.jpg"/>
        <xdr:cNvPicPr>
          <a:picLocks noChangeAspect="1"/>
        </xdr:cNvPicPr>
      </xdr:nvPicPr>
      <xdr:blipFill>
        <a:blip xmlns:r="http://schemas.openxmlformats.org/officeDocument/2006/relationships" r:embed="rId117" cstate="print"/>
        <a:stretch>
          <a:fillRect/>
        </a:stretch>
      </xdr:blipFill>
      <xdr:spPr>
        <a:xfrm>
          <a:off x="9525" y="21669375"/>
          <a:ext cx="1190625" cy="571500"/>
        </a:xfrm>
        <a:prstGeom prst="rect">
          <a:avLst/>
        </a:prstGeom>
      </xdr:spPr>
    </xdr:pic>
    <xdr:clientData/>
  </xdr:twoCellAnchor>
  <xdr:twoCellAnchor editAs="oneCell">
    <xdr:from>
      <xdr:col>0</xdr:col>
      <xdr:colOff>9525</xdr:colOff>
      <xdr:row>91</xdr:row>
      <xdr:rowOff>19050</xdr:rowOff>
    </xdr:from>
    <xdr:to>
      <xdr:col>0</xdr:col>
      <xdr:colOff>1200150</xdr:colOff>
      <xdr:row>92</xdr:row>
      <xdr:rowOff>342900</xdr:rowOff>
    </xdr:to>
    <xdr:pic>
      <xdr:nvPicPr>
        <xdr:cNvPr id="159" name="Рисунок 158" descr="TB01_39.jpg"/>
        <xdr:cNvPicPr>
          <a:picLocks noChangeAspect="1"/>
        </xdr:cNvPicPr>
      </xdr:nvPicPr>
      <xdr:blipFill>
        <a:blip xmlns:r="http://schemas.openxmlformats.org/officeDocument/2006/relationships" r:embed="rId118" cstate="print"/>
        <a:stretch>
          <a:fillRect/>
        </a:stretch>
      </xdr:blipFill>
      <xdr:spPr>
        <a:xfrm>
          <a:off x="9525" y="22269450"/>
          <a:ext cx="1190625" cy="571500"/>
        </a:xfrm>
        <a:prstGeom prst="rect">
          <a:avLst/>
        </a:prstGeom>
      </xdr:spPr>
    </xdr:pic>
    <xdr:clientData/>
  </xdr:twoCellAnchor>
  <xdr:twoCellAnchor editAs="oneCell">
    <xdr:from>
      <xdr:col>0</xdr:col>
      <xdr:colOff>9525</xdr:colOff>
      <xdr:row>93</xdr:row>
      <xdr:rowOff>19050</xdr:rowOff>
    </xdr:from>
    <xdr:to>
      <xdr:col>0</xdr:col>
      <xdr:colOff>1200150</xdr:colOff>
      <xdr:row>94</xdr:row>
      <xdr:rowOff>342901</xdr:rowOff>
    </xdr:to>
    <xdr:pic>
      <xdr:nvPicPr>
        <xdr:cNvPr id="161" name="Рисунок 160" descr="TB01_83.jpg"/>
        <xdr:cNvPicPr>
          <a:picLocks noChangeAspect="1"/>
        </xdr:cNvPicPr>
      </xdr:nvPicPr>
      <xdr:blipFill>
        <a:blip xmlns:r="http://schemas.openxmlformats.org/officeDocument/2006/relationships" r:embed="rId119" cstate="print"/>
        <a:stretch>
          <a:fillRect/>
        </a:stretch>
      </xdr:blipFill>
      <xdr:spPr>
        <a:xfrm>
          <a:off x="9525" y="22869525"/>
          <a:ext cx="1190625" cy="571500"/>
        </a:xfrm>
        <a:prstGeom prst="rect">
          <a:avLst/>
        </a:prstGeom>
      </xdr:spPr>
    </xdr:pic>
    <xdr:clientData/>
  </xdr:twoCellAnchor>
  <xdr:twoCellAnchor editAs="oneCell">
    <xdr:from>
      <xdr:col>0</xdr:col>
      <xdr:colOff>9525</xdr:colOff>
      <xdr:row>95</xdr:row>
      <xdr:rowOff>19050</xdr:rowOff>
    </xdr:from>
    <xdr:to>
      <xdr:col>0</xdr:col>
      <xdr:colOff>1200150</xdr:colOff>
      <xdr:row>96</xdr:row>
      <xdr:rowOff>342899</xdr:rowOff>
    </xdr:to>
    <xdr:pic>
      <xdr:nvPicPr>
        <xdr:cNvPr id="163" name="Рисунок 162" descr="TB01_121.jpg"/>
        <xdr:cNvPicPr>
          <a:picLocks noChangeAspect="1"/>
        </xdr:cNvPicPr>
      </xdr:nvPicPr>
      <xdr:blipFill>
        <a:blip xmlns:r="http://schemas.openxmlformats.org/officeDocument/2006/relationships" r:embed="rId120" cstate="print"/>
        <a:stretch>
          <a:fillRect/>
        </a:stretch>
      </xdr:blipFill>
      <xdr:spPr>
        <a:xfrm>
          <a:off x="9525" y="23469600"/>
          <a:ext cx="1190625" cy="571500"/>
        </a:xfrm>
        <a:prstGeom prst="rect">
          <a:avLst/>
        </a:prstGeom>
      </xdr:spPr>
    </xdr:pic>
    <xdr:clientData/>
  </xdr:twoCellAnchor>
  <xdr:twoCellAnchor editAs="oneCell">
    <xdr:from>
      <xdr:col>0</xdr:col>
      <xdr:colOff>9525</xdr:colOff>
      <xdr:row>97</xdr:row>
      <xdr:rowOff>19050</xdr:rowOff>
    </xdr:from>
    <xdr:to>
      <xdr:col>0</xdr:col>
      <xdr:colOff>1200150</xdr:colOff>
      <xdr:row>98</xdr:row>
      <xdr:rowOff>342898</xdr:rowOff>
    </xdr:to>
    <xdr:pic>
      <xdr:nvPicPr>
        <xdr:cNvPr id="165" name="Рисунок 164" descr="TB01_989F.jpg"/>
        <xdr:cNvPicPr>
          <a:picLocks noChangeAspect="1"/>
        </xdr:cNvPicPr>
      </xdr:nvPicPr>
      <xdr:blipFill>
        <a:blip xmlns:r="http://schemas.openxmlformats.org/officeDocument/2006/relationships" r:embed="rId121" cstate="print"/>
        <a:stretch>
          <a:fillRect/>
        </a:stretch>
      </xdr:blipFill>
      <xdr:spPr>
        <a:xfrm>
          <a:off x="9525" y="24069675"/>
          <a:ext cx="1190625" cy="571500"/>
        </a:xfrm>
        <a:prstGeom prst="rect">
          <a:avLst/>
        </a:prstGeom>
      </xdr:spPr>
    </xdr:pic>
    <xdr:clientData/>
  </xdr:twoCellAnchor>
  <xdr:twoCellAnchor editAs="oneCell">
    <xdr:from>
      <xdr:col>0</xdr:col>
      <xdr:colOff>9525</xdr:colOff>
      <xdr:row>99</xdr:row>
      <xdr:rowOff>19050</xdr:rowOff>
    </xdr:from>
    <xdr:to>
      <xdr:col>0</xdr:col>
      <xdr:colOff>1200150</xdr:colOff>
      <xdr:row>100</xdr:row>
      <xdr:rowOff>342902</xdr:rowOff>
    </xdr:to>
    <xdr:pic>
      <xdr:nvPicPr>
        <xdr:cNvPr id="167" name="Рисунок 166" descr="TB01_995.jpg"/>
        <xdr:cNvPicPr>
          <a:picLocks noChangeAspect="1"/>
        </xdr:cNvPicPr>
      </xdr:nvPicPr>
      <xdr:blipFill>
        <a:blip xmlns:r="http://schemas.openxmlformats.org/officeDocument/2006/relationships" r:embed="rId122" cstate="print"/>
        <a:stretch>
          <a:fillRect/>
        </a:stretch>
      </xdr:blipFill>
      <xdr:spPr>
        <a:xfrm>
          <a:off x="9525" y="24669750"/>
          <a:ext cx="1190625" cy="571500"/>
        </a:xfrm>
        <a:prstGeom prst="rect">
          <a:avLst/>
        </a:prstGeom>
      </xdr:spPr>
    </xdr:pic>
    <xdr:clientData/>
  </xdr:twoCellAnchor>
  <xdr:twoCellAnchor editAs="oneCell">
    <xdr:from>
      <xdr:col>0</xdr:col>
      <xdr:colOff>9525</xdr:colOff>
      <xdr:row>101</xdr:row>
      <xdr:rowOff>19050</xdr:rowOff>
    </xdr:from>
    <xdr:to>
      <xdr:col>0</xdr:col>
      <xdr:colOff>1200150</xdr:colOff>
      <xdr:row>102</xdr:row>
      <xdr:rowOff>342901</xdr:rowOff>
    </xdr:to>
    <xdr:pic>
      <xdr:nvPicPr>
        <xdr:cNvPr id="171" name="Рисунок 170" descr="TB01_999.jpg"/>
        <xdr:cNvPicPr>
          <a:picLocks noChangeAspect="1"/>
        </xdr:cNvPicPr>
      </xdr:nvPicPr>
      <xdr:blipFill>
        <a:blip xmlns:r="http://schemas.openxmlformats.org/officeDocument/2006/relationships" r:embed="rId123" cstate="print"/>
        <a:stretch>
          <a:fillRect/>
        </a:stretch>
      </xdr:blipFill>
      <xdr:spPr>
        <a:xfrm>
          <a:off x="9525" y="25269825"/>
          <a:ext cx="1190625" cy="571500"/>
        </a:xfrm>
        <a:prstGeom prst="rect">
          <a:avLst/>
        </a:prstGeom>
      </xdr:spPr>
    </xdr:pic>
    <xdr:clientData/>
  </xdr:twoCellAnchor>
  <xdr:twoCellAnchor editAs="oneCell">
    <xdr:from>
      <xdr:col>0</xdr:col>
      <xdr:colOff>9525</xdr:colOff>
      <xdr:row>81</xdr:row>
      <xdr:rowOff>19050</xdr:rowOff>
    </xdr:from>
    <xdr:to>
      <xdr:col>0</xdr:col>
      <xdr:colOff>1200150</xdr:colOff>
      <xdr:row>82</xdr:row>
      <xdr:rowOff>342901</xdr:rowOff>
    </xdr:to>
    <xdr:pic>
      <xdr:nvPicPr>
        <xdr:cNvPr id="172" name="Рисунок 171" descr="TB01_21F.jpg"/>
        <xdr:cNvPicPr>
          <a:picLocks noChangeAspect="1"/>
        </xdr:cNvPicPr>
      </xdr:nvPicPr>
      <xdr:blipFill>
        <a:blip xmlns:r="http://schemas.openxmlformats.org/officeDocument/2006/relationships" r:embed="rId124" cstate="print"/>
        <a:stretch>
          <a:fillRect/>
        </a:stretch>
      </xdr:blipFill>
      <xdr:spPr>
        <a:xfrm>
          <a:off x="9525" y="18669000"/>
          <a:ext cx="1190625" cy="571500"/>
        </a:xfrm>
        <a:prstGeom prst="rect">
          <a:avLst/>
        </a:prstGeom>
      </xdr:spPr>
    </xdr:pic>
    <xdr:clientData/>
  </xdr:twoCellAnchor>
  <xdr:twoCellAnchor editAs="oneCell">
    <xdr:from>
      <xdr:col>0</xdr:col>
      <xdr:colOff>9525</xdr:colOff>
      <xdr:row>40</xdr:row>
      <xdr:rowOff>19050</xdr:rowOff>
    </xdr:from>
    <xdr:to>
      <xdr:col>0</xdr:col>
      <xdr:colOff>1200150</xdr:colOff>
      <xdr:row>41</xdr:row>
      <xdr:rowOff>342900</xdr:rowOff>
    </xdr:to>
    <xdr:pic>
      <xdr:nvPicPr>
        <xdr:cNvPr id="173" name="Рисунок 172" descr="TB03_461.jpg"/>
        <xdr:cNvPicPr>
          <a:picLocks noChangeAspect="1"/>
        </xdr:cNvPicPr>
      </xdr:nvPicPr>
      <xdr:blipFill>
        <a:blip xmlns:r="http://schemas.openxmlformats.org/officeDocument/2006/relationships" r:embed="rId125" cstate="print"/>
        <a:stretch>
          <a:fillRect/>
        </a:stretch>
      </xdr:blipFill>
      <xdr:spPr>
        <a:xfrm>
          <a:off x="9525" y="8191500"/>
          <a:ext cx="1190625" cy="571500"/>
        </a:xfrm>
        <a:prstGeom prst="rect">
          <a:avLst/>
        </a:prstGeom>
      </xdr:spPr>
    </xdr:pic>
    <xdr:clientData/>
  </xdr:twoCellAnchor>
  <xdr:twoCellAnchor editAs="oneCell">
    <xdr:from>
      <xdr:col>0</xdr:col>
      <xdr:colOff>9525</xdr:colOff>
      <xdr:row>26</xdr:row>
      <xdr:rowOff>19050</xdr:rowOff>
    </xdr:from>
    <xdr:to>
      <xdr:col>0</xdr:col>
      <xdr:colOff>1200150</xdr:colOff>
      <xdr:row>27</xdr:row>
      <xdr:rowOff>342899</xdr:rowOff>
    </xdr:to>
    <xdr:pic>
      <xdr:nvPicPr>
        <xdr:cNvPr id="175" name="Рисунок 174" descr="TB03_45.jpg"/>
        <xdr:cNvPicPr>
          <a:picLocks noChangeAspect="1"/>
        </xdr:cNvPicPr>
      </xdr:nvPicPr>
      <xdr:blipFill>
        <a:blip xmlns:r="http://schemas.openxmlformats.org/officeDocument/2006/relationships" r:embed="rId126" cstate="print"/>
        <a:stretch>
          <a:fillRect/>
        </a:stretch>
      </xdr:blipFill>
      <xdr:spPr>
        <a:xfrm>
          <a:off x="9525" y="7591425"/>
          <a:ext cx="1190625" cy="571500"/>
        </a:xfrm>
        <a:prstGeom prst="rect">
          <a:avLst/>
        </a:prstGeom>
      </xdr:spPr>
    </xdr:pic>
    <xdr:clientData/>
  </xdr:twoCellAnchor>
  <xdr:twoCellAnchor editAs="oneCell">
    <xdr:from>
      <xdr:col>0</xdr:col>
      <xdr:colOff>9525</xdr:colOff>
      <xdr:row>285</xdr:row>
      <xdr:rowOff>19050</xdr:rowOff>
    </xdr:from>
    <xdr:to>
      <xdr:col>0</xdr:col>
      <xdr:colOff>1200150</xdr:colOff>
      <xdr:row>286</xdr:row>
      <xdr:rowOff>342900</xdr:rowOff>
    </xdr:to>
    <xdr:pic>
      <xdr:nvPicPr>
        <xdr:cNvPr id="2" name="Рисунок 1"/>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9525" y="80114775"/>
          <a:ext cx="1190625" cy="571500"/>
        </a:xfrm>
        <a:prstGeom prst="rect">
          <a:avLst/>
        </a:prstGeom>
      </xdr:spPr>
    </xdr:pic>
    <xdr:clientData/>
  </xdr:twoCellAnchor>
  <xdr:twoCellAnchor editAs="oneCell">
    <xdr:from>
      <xdr:col>0</xdr:col>
      <xdr:colOff>9525</xdr:colOff>
      <xdr:row>257</xdr:row>
      <xdr:rowOff>19050</xdr:rowOff>
    </xdr:from>
    <xdr:to>
      <xdr:col>0</xdr:col>
      <xdr:colOff>1200150</xdr:colOff>
      <xdr:row>258</xdr:row>
      <xdr:rowOff>342900</xdr:rowOff>
    </xdr:to>
    <xdr:pic>
      <xdr:nvPicPr>
        <xdr:cNvPr id="3" name="Рисунок 2"/>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9525" y="71713725"/>
          <a:ext cx="1190625" cy="571500"/>
        </a:xfrm>
        <a:prstGeom prst="rect">
          <a:avLst/>
        </a:prstGeom>
      </xdr:spPr>
    </xdr:pic>
    <xdr:clientData/>
  </xdr:twoCellAnchor>
  <xdr:twoCellAnchor editAs="oneCell">
    <xdr:from>
      <xdr:col>0</xdr:col>
      <xdr:colOff>9525</xdr:colOff>
      <xdr:row>259</xdr:row>
      <xdr:rowOff>19050</xdr:rowOff>
    </xdr:from>
    <xdr:to>
      <xdr:col>0</xdr:col>
      <xdr:colOff>1200150</xdr:colOff>
      <xdr:row>260</xdr:row>
      <xdr:rowOff>342899</xdr:rowOff>
    </xdr:to>
    <xdr:pic>
      <xdr:nvPicPr>
        <xdr:cNvPr id="11" name="Рисунок 10"/>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9525" y="72313800"/>
          <a:ext cx="1190625" cy="571500"/>
        </a:xfrm>
        <a:prstGeom prst="rect">
          <a:avLst/>
        </a:prstGeom>
      </xdr:spPr>
    </xdr:pic>
    <xdr:clientData/>
  </xdr:twoCellAnchor>
  <xdr:twoCellAnchor editAs="oneCell">
    <xdr:from>
      <xdr:col>0</xdr:col>
      <xdr:colOff>11206</xdr:colOff>
      <xdr:row>12</xdr:row>
      <xdr:rowOff>22412</xdr:rowOff>
    </xdr:from>
    <xdr:to>
      <xdr:col>0</xdr:col>
      <xdr:colOff>1201831</xdr:colOff>
      <xdr:row>13</xdr:row>
      <xdr:rowOff>347383</xdr:rowOff>
    </xdr:to>
    <xdr:pic>
      <xdr:nvPicPr>
        <xdr:cNvPr id="29" name="Рисунок 28"/>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1206" y="4213412"/>
          <a:ext cx="1190625" cy="571500"/>
        </a:xfrm>
        <a:prstGeom prst="rect">
          <a:avLst/>
        </a:prstGeom>
      </xdr:spPr>
    </xdr:pic>
    <xdr:clientData/>
  </xdr:twoCellAnchor>
  <xdr:twoCellAnchor editAs="oneCell">
    <xdr:from>
      <xdr:col>0</xdr:col>
      <xdr:colOff>11206</xdr:colOff>
      <xdr:row>20</xdr:row>
      <xdr:rowOff>22412</xdr:rowOff>
    </xdr:from>
    <xdr:to>
      <xdr:col>0</xdr:col>
      <xdr:colOff>1201831</xdr:colOff>
      <xdr:row>21</xdr:row>
      <xdr:rowOff>347383</xdr:rowOff>
    </xdr:to>
    <xdr:pic>
      <xdr:nvPicPr>
        <xdr:cNvPr id="43" name="Рисунок 42"/>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1206" y="6611471"/>
          <a:ext cx="1190625" cy="571500"/>
        </a:xfrm>
        <a:prstGeom prst="rect">
          <a:avLst/>
        </a:prstGeom>
      </xdr:spPr>
    </xdr:pic>
    <xdr:clientData/>
  </xdr:twoCellAnchor>
  <xdr:twoCellAnchor editAs="oneCell">
    <xdr:from>
      <xdr:col>0</xdr:col>
      <xdr:colOff>11206</xdr:colOff>
      <xdr:row>22</xdr:row>
      <xdr:rowOff>22412</xdr:rowOff>
    </xdr:from>
    <xdr:to>
      <xdr:col>0</xdr:col>
      <xdr:colOff>1201831</xdr:colOff>
      <xdr:row>23</xdr:row>
      <xdr:rowOff>347382</xdr:rowOff>
    </xdr:to>
    <xdr:pic>
      <xdr:nvPicPr>
        <xdr:cNvPr id="50" name="Рисунок 49"/>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1206" y="7216588"/>
          <a:ext cx="1190625" cy="571500"/>
        </a:xfrm>
        <a:prstGeom prst="rect">
          <a:avLst/>
        </a:prstGeom>
      </xdr:spPr>
    </xdr:pic>
    <xdr:clientData/>
  </xdr:twoCellAnchor>
  <xdr:twoCellAnchor editAs="oneCell">
    <xdr:from>
      <xdr:col>0</xdr:col>
      <xdr:colOff>11206</xdr:colOff>
      <xdr:row>30</xdr:row>
      <xdr:rowOff>22412</xdr:rowOff>
    </xdr:from>
    <xdr:to>
      <xdr:col>0</xdr:col>
      <xdr:colOff>1201831</xdr:colOff>
      <xdr:row>31</xdr:row>
      <xdr:rowOff>347382</xdr:rowOff>
    </xdr:to>
    <xdr:pic>
      <xdr:nvPicPr>
        <xdr:cNvPr id="51" name="Рисунок 50"/>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1206" y="9603441"/>
          <a:ext cx="1190625" cy="571500"/>
        </a:xfrm>
        <a:prstGeom prst="rect">
          <a:avLst/>
        </a:prstGeom>
      </xdr:spPr>
    </xdr:pic>
    <xdr:clientData/>
  </xdr:twoCellAnchor>
  <xdr:twoCellAnchor editAs="oneCell">
    <xdr:from>
      <xdr:col>0</xdr:col>
      <xdr:colOff>11206</xdr:colOff>
      <xdr:row>32</xdr:row>
      <xdr:rowOff>22412</xdr:rowOff>
    </xdr:from>
    <xdr:to>
      <xdr:col>0</xdr:col>
      <xdr:colOff>1201831</xdr:colOff>
      <xdr:row>33</xdr:row>
      <xdr:rowOff>347383</xdr:rowOff>
    </xdr:to>
    <xdr:pic>
      <xdr:nvPicPr>
        <xdr:cNvPr id="52" name="Рисунок 51"/>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1206" y="10208559"/>
          <a:ext cx="1190625" cy="571500"/>
        </a:xfrm>
        <a:prstGeom prst="rect">
          <a:avLst/>
        </a:prstGeom>
      </xdr:spPr>
    </xdr:pic>
    <xdr:clientData/>
  </xdr:twoCellAnchor>
  <xdr:twoCellAnchor editAs="oneCell">
    <xdr:from>
      <xdr:col>0</xdr:col>
      <xdr:colOff>11206</xdr:colOff>
      <xdr:row>34</xdr:row>
      <xdr:rowOff>22412</xdr:rowOff>
    </xdr:from>
    <xdr:to>
      <xdr:col>0</xdr:col>
      <xdr:colOff>1201831</xdr:colOff>
      <xdr:row>35</xdr:row>
      <xdr:rowOff>347383</xdr:rowOff>
    </xdr:to>
    <xdr:pic>
      <xdr:nvPicPr>
        <xdr:cNvPr id="94" name="Рисунок 93"/>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1206" y="10813677"/>
          <a:ext cx="1190625" cy="571500"/>
        </a:xfrm>
        <a:prstGeom prst="rect">
          <a:avLst/>
        </a:prstGeom>
      </xdr:spPr>
    </xdr:pic>
    <xdr:clientData/>
  </xdr:twoCellAnchor>
  <xdr:twoCellAnchor editAs="oneCell">
    <xdr:from>
      <xdr:col>0</xdr:col>
      <xdr:colOff>11206</xdr:colOff>
      <xdr:row>42</xdr:row>
      <xdr:rowOff>22412</xdr:rowOff>
    </xdr:from>
    <xdr:to>
      <xdr:col>0</xdr:col>
      <xdr:colOff>1201831</xdr:colOff>
      <xdr:row>43</xdr:row>
      <xdr:rowOff>347383</xdr:rowOff>
    </xdr:to>
    <xdr:pic>
      <xdr:nvPicPr>
        <xdr:cNvPr id="96" name="Рисунок 95"/>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1206" y="13200530"/>
          <a:ext cx="1190625" cy="571500"/>
        </a:xfrm>
        <a:prstGeom prst="rect">
          <a:avLst/>
        </a:prstGeom>
      </xdr:spPr>
    </xdr:pic>
    <xdr:clientData/>
  </xdr:twoCellAnchor>
  <xdr:twoCellAnchor editAs="oneCell">
    <xdr:from>
      <xdr:col>0</xdr:col>
      <xdr:colOff>11206</xdr:colOff>
      <xdr:row>44</xdr:row>
      <xdr:rowOff>22412</xdr:rowOff>
    </xdr:from>
    <xdr:to>
      <xdr:col>0</xdr:col>
      <xdr:colOff>1201831</xdr:colOff>
      <xdr:row>45</xdr:row>
      <xdr:rowOff>347382</xdr:rowOff>
    </xdr:to>
    <xdr:pic>
      <xdr:nvPicPr>
        <xdr:cNvPr id="98" name="Рисунок 97"/>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1206" y="13805647"/>
          <a:ext cx="1190625" cy="5715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S311"/>
  <sheetViews>
    <sheetView tabSelected="1" zoomScale="85" zoomScaleNormal="85" workbookViewId="0">
      <selection activeCell="V10" sqref="V10"/>
    </sheetView>
  </sheetViews>
  <sheetFormatPr defaultRowHeight="15" x14ac:dyDescent="0.25"/>
  <cols>
    <col min="1" max="1" width="18.140625" customWidth="1"/>
    <col min="2" max="2" width="12" customWidth="1"/>
    <col min="3" max="3" width="16.85546875" customWidth="1"/>
    <col min="4" max="5" width="18.140625" customWidth="1"/>
    <col min="6" max="6" width="15.5703125" style="53" customWidth="1"/>
    <col min="7" max="7" width="14.42578125" style="53" customWidth="1"/>
    <col min="8" max="8" width="16.7109375" style="74" customWidth="1"/>
    <col min="9" max="9" width="5.5703125" style="46" hidden="1" customWidth="1"/>
    <col min="10" max="10" width="16.7109375" style="75" customWidth="1"/>
    <col min="11" max="11" width="5.5703125" style="46" hidden="1" customWidth="1"/>
    <col min="12" max="12" width="16.7109375" style="75" customWidth="1"/>
    <col min="13" max="13" width="2.5703125" style="34" hidden="1" customWidth="1"/>
    <col min="14" max="14" width="10.28515625" style="48" bestFit="1" customWidth="1"/>
    <col min="15" max="15" width="18.140625" style="76" customWidth="1"/>
    <col min="16" max="16" width="16" hidden="1" customWidth="1"/>
  </cols>
  <sheetData>
    <row r="1" spans="1:19" ht="84.75" customHeight="1" x14ac:dyDescent="0.25">
      <c r="A1" s="1" t="s">
        <v>0</v>
      </c>
      <c r="B1" s="1"/>
      <c r="C1" s="109" t="s">
        <v>357</v>
      </c>
      <c r="D1" s="109"/>
      <c r="E1" s="109"/>
      <c r="F1" s="109"/>
      <c r="G1" s="109"/>
      <c r="H1" s="84"/>
      <c r="I1" s="84"/>
      <c r="J1" s="85"/>
      <c r="K1" s="85"/>
      <c r="L1" s="126" t="s">
        <v>326</v>
      </c>
      <c r="M1" s="126"/>
      <c r="N1" s="126"/>
      <c r="O1" s="127"/>
      <c r="P1" s="78"/>
    </row>
    <row r="2" spans="1:19" ht="21" customHeight="1" x14ac:dyDescent="0.25">
      <c r="A2" s="121" t="s">
        <v>59</v>
      </c>
      <c r="B2" s="121"/>
      <c r="C2" s="155" t="s">
        <v>221</v>
      </c>
      <c r="D2" s="156"/>
      <c r="E2" s="156"/>
      <c r="F2" s="156"/>
      <c r="G2" s="156"/>
      <c r="H2" s="156"/>
      <c r="I2" s="156"/>
      <c r="J2" s="156"/>
      <c r="K2" s="156"/>
      <c r="L2" s="156"/>
      <c r="M2" s="156"/>
      <c r="N2" s="156"/>
      <c r="O2" s="156"/>
      <c r="P2" s="79"/>
      <c r="Q2" s="78"/>
    </row>
    <row r="3" spans="1:19" ht="21" customHeight="1" x14ac:dyDescent="0.25">
      <c r="A3" s="122" t="s">
        <v>29</v>
      </c>
      <c r="B3" s="122"/>
      <c r="C3" s="159"/>
      <c r="D3" s="160"/>
      <c r="E3" s="160"/>
      <c r="F3" s="160"/>
      <c r="G3" s="160"/>
      <c r="H3" s="160"/>
      <c r="I3" s="160"/>
      <c r="J3" s="160"/>
      <c r="K3" s="160"/>
      <c r="L3" s="160"/>
      <c r="M3" s="160"/>
      <c r="N3" s="160"/>
      <c r="O3" s="160"/>
      <c r="P3" s="80"/>
      <c r="Q3" s="78"/>
    </row>
    <row r="4" spans="1:19" ht="21" customHeight="1" x14ac:dyDescent="0.25">
      <c r="A4" s="123" t="s">
        <v>30</v>
      </c>
      <c r="B4" s="123"/>
      <c r="C4" s="157"/>
      <c r="D4" s="158"/>
      <c r="E4" s="158"/>
      <c r="F4" s="158"/>
      <c r="G4" s="158"/>
      <c r="H4" s="158"/>
      <c r="I4" s="158"/>
      <c r="J4" s="158"/>
      <c r="K4" s="158"/>
      <c r="L4" s="158"/>
      <c r="M4" s="158"/>
      <c r="N4" s="158"/>
      <c r="O4" s="158"/>
      <c r="P4" s="81"/>
      <c r="Q4" s="78"/>
    </row>
    <row r="5" spans="1:19" ht="7.5" customHeight="1" thickBot="1" x14ac:dyDescent="0.3">
      <c r="A5" s="60"/>
      <c r="B5" s="60"/>
      <c r="C5" s="61"/>
      <c r="D5" s="61"/>
      <c r="E5" s="61"/>
      <c r="F5" s="61"/>
      <c r="G5" s="61"/>
      <c r="H5" s="37"/>
      <c r="I5" s="37"/>
      <c r="J5" s="37"/>
      <c r="K5" s="37"/>
      <c r="L5" s="37"/>
      <c r="M5" s="31"/>
      <c r="N5" s="73"/>
      <c r="O5" s="50"/>
      <c r="P5" s="38"/>
    </row>
    <row r="6" spans="1:19" ht="25.5" customHeight="1" thickTop="1" x14ac:dyDescent="0.25">
      <c r="A6" s="151" t="s">
        <v>355</v>
      </c>
      <c r="B6" s="151"/>
      <c r="C6" s="151"/>
      <c r="D6" s="151"/>
      <c r="E6" s="151"/>
      <c r="F6" s="151"/>
      <c r="G6" s="151"/>
      <c r="H6" s="67"/>
      <c r="I6" s="67"/>
      <c r="J6" s="67"/>
      <c r="K6" s="67"/>
      <c r="L6" s="67"/>
      <c r="M6" s="66"/>
      <c r="N6" s="82"/>
      <c r="O6" s="116">
        <f>SUM(P13:P309)</f>
        <v>0</v>
      </c>
      <c r="P6" s="38"/>
      <c r="Q6" s="133" t="s">
        <v>356</v>
      </c>
    </row>
    <row r="7" spans="1:19" ht="25.5" customHeight="1" thickBot="1" x14ac:dyDescent="0.3">
      <c r="A7" s="152" t="s">
        <v>358</v>
      </c>
      <c r="B7" s="153"/>
      <c r="C7" s="153"/>
      <c r="D7" s="153"/>
      <c r="E7" s="153"/>
      <c r="F7" s="153"/>
      <c r="G7" s="154"/>
      <c r="H7" s="68">
        <f>SUM(I13:I309)</f>
        <v>0</v>
      </c>
      <c r="I7" s="62"/>
      <c r="J7" s="63">
        <f>SUM(K13:K309)</f>
        <v>0</v>
      </c>
      <c r="K7" s="62"/>
      <c r="L7" s="64">
        <f>SUM(M13:M309)</f>
        <v>0</v>
      </c>
      <c r="M7" s="65"/>
      <c r="N7" s="83"/>
      <c r="O7" s="117"/>
      <c r="P7" s="39"/>
      <c r="Q7" s="133"/>
      <c r="R7" s="40"/>
      <c r="S7" s="40"/>
    </row>
    <row r="8" spans="1:19" ht="22.5" customHeight="1" thickTop="1" x14ac:dyDescent="0.25">
      <c r="A8" s="134" t="s">
        <v>331</v>
      </c>
      <c r="B8" s="137" t="s">
        <v>332</v>
      </c>
      <c r="C8" s="140" t="s">
        <v>333</v>
      </c>
      <c r="D8" s="143" t="s">
        <v>334</v>
      </c>
      <c r="E8" s="143" t="s">
        <v>1</v>
      </c>
      <c r="F8" s="113" t="s">
        <v>335</v>
      </c>
      <c r="G8" s="146" t="s">
        <v>338</v>
      </c>
      <c r="H8" s="118" t="s">
        <v>337</v>
      </c>
      <c r="I8" s="119"/>
      <c r="J8" s="119"/>
      <c r="K8" s="119"/>
      <c r="L8" s="120"/>
      <c r="M8" s="32"/>
      <c r="N8" s="149" t="s">
        <v>2</v>
      </c>
      <c r="O8" s="130" t="s">
        <v>327</v>
      </c>
      <c r="P8" s="39"/>
      <c r="Q8" s="40"/>
      <c r="R8" s="40"/>
      <c r="S8" s="40"/>
    </row>
    <row r="9" spans="1:19" ht="22.5" customHeight="1" x14ac:dyDescent="0.25">
      <c r="A9" s="135"/>
      <c r="B9" s="138"/>
      <c r="C9" s="141"/>
      <c r="D9" s="144"/>
      <c r="E9" s="144"/>
      <c r="F9" s="114"/>
      <c r="G9" s="147"/>
      <c r="H9" s="69" t="s">
        <v>328</v>
      </c>
      <c r="I9" s="41"/>
      <c r="J9" s="71" t="s">
        <v>329</v>
      </c>
      <c r="K9" s="41"/>
      <c r="L9" s="72" t="s">
        <v>330</v>
      </c>
      <c r="M9" s="33"/>
      <c r="N9" s="149"/>
      <c r="O9" s="131"/>
      <c r="P9" s="39"/>
      <c r="Q9" s="40"/>
      <c r="R9" s="40"/>
      <c r="S9" s="40"/>
    </row>
    <row r="10" spans="1:19" ht="22.5" customHeight="1" x14ac:dyDescent="0.25">
      <c r="A10" s="135"/>
      <c r="B10" s="138"/>
      <c r="C10" s="141"/>
      <c r="D10" s="144"/>
      <c r="E10" s="144"/>
      <c r="F10" s="114"/>
      <c r="G10" s="147"/>
      <c r="H10" s="118" t="s">
        <v>322</v>
      </c>
      <c r="I10" s="119"/>
      <c r="J10" s="119"/>
      <c r="K10" s="119"/>
      <c r="L10" s="120"/>
      <c r="M10" s="32"/>
      <c r="N10" s="149"/>
      <c r="O10" s="131"/>
      <c r="P10" s="39"/>
      <c r="Q10" s="40"/>
      <c r="R10" s="40"/>
      <c r="S10" s="40"/>
    </row>
    <row r="11" spans="1:19" ht="22.5" customHeight="1" x14ac:dyDescent="0.25">
      <c r="A11" s="136"/>
      <c r="B11" s="139"/>
      <c r="C11" s="142"/>
      <c r="D11" s="145"/>
      <c r="E11" s="145"/>
      <c r="F11" s="115"/>
      <c r="G11" s="148"/>
      <c r="H11" s="70" t="s">
        <v>323</v>
      </c>
      <c r="I11" s="42"/>
      <c r="J11" s="71" t="s">
        <v>324</v>
      </c>
      <c r="K11" s="42"/>
      <c r="L11" s="72" t="s">
        <v>325</v>
      </c>
      <c r="M11" s="33"/>
      <c r="N11" s="150"/>
      <c r="O11" s="132"/>
      <c r="P11" s="39"/>
      <c r="Q11" s="40"/>
      <c r="R11" s="40"/>
      <c r="S11" s="40"/>
    </row>
    <row r="12" spans="1:19" ht="30.75" customHeight="1" x14ac:dyDescent="0.25">
      <c r="A12" s="35"/>
      <c r="B12" s="86" t="s">
        <v>60</v>
      </c>
      <c r="C12" s="35"/>
      <c r="D12" s="35"/>
      <c r="E12" s="35"/>
      <c r="F12" s="56"/>
      <c r="G12" s="56"/>
      <c r="H12" s="35"/>
      <c r="I12" s="35"/>
      <c r="J12" s="35"/>
      <c r="K12" s="35"/>
      <c r="L12" s="35"/>
      <c r="M12" s="35"/>
      <c r="N12" s="49"/>
      <c r="O12" s="36"/>
      <c r="P12" s="59"/>
    </row>
    <row r="13" spans="1:19" ht="19.5" customHeight="1" x14ac:dyDescent="0.25">
      <c r="A13" s="103"/>
      <c r="B13" s="26" t="s">
        <v>350</v>
      </c>
      <c r="C13" s="25"/>
      <c r="D13" s="25"/>
      <c r="E13" s="25"/>
      <c r="F13" s="54"/>
      <c r="G13" s="28"/>
      <c r="H13" s="99">
        <v>0.91</v>
      </c>
      <c r="I13" s="101">
        <f t="shared" ref="I13" si="0">H13*O13</f>
        <v>0</v>
      </c>
      <c r="J13" s="101">
        <v>0.86</v>
      </c>
      <c r="K13" s="101">
        <f t="shared" ref="K13" si="1">J13*O13</f>
        <v>0</v>
      </c>
      <c r="L13" s="93">
        <v>0.80300000000000005</v>
      </c>
      <c r="M13" s="43">
        <f t="shared" ref="M13" si="2">L13*O13</f>
        <v>0</v>
      </c>
      <c r="N13" s="124"/>
      <c r="O13" s="95"/>
      <c r="P13" s="97">
        <f>O13*0.01</f>
        <v>0</v>
      </c>
    </row>
    <row r="14" spans="1:19" ht="28.5" customHeight="1" x14ac:dyDescent="0.25">
      <c r="A14" s="104"/>
      <c r="B14" s="6" t="s">
        <v>47</v>
      </c>
      <c r="C14" s="5" t="s">
        <v>339</v>
      </c>
      <c r="D14" s="3" t="s">
        <v>69</v>
      </c>
      <c r="E14" s="3" t="s">
        <v>3</v>
      </c>
      <c r="F14" s="57">
        <v>143</v>
      </c>
      <c r="G14" s="58">
        <v>85.8</v>
      </c>
      <c r="H14" s="100"/>
      <c r="I14" s="102"/>
      <c r="J14" s="102"/>
      <c r="K14" s="102"/>
      <c r="L14" s="94"/>
      <c r="M14" s="44"/>
      <c r="N14" s="125"/>
      <c r="O14" s="96"/>
      <c r="P14" s="98"/>
    </row>
    <row r="15" spans="1:19" ht="19.5" customHeight="1" x14ac:dyDescent="0.25">
      <c r="A15" s="103"/>
      <c r="B15" s="91" t="s">
        <v>67</v>
      </c>
      <c r="C15" s="92"/>
      <c r="D15" s="92"/>
      <c r="E15" s="92"/>
      <c r="F15" s="27"/>
      <c r="G15" s="27"/>
      <c r="H15" s="99">
        <v>1.21</v>
      </c>
      <c r="I15" s="101">
        <f t="shared" ref="I15" si="3">H15*O15</f>
        <v>0</v>
      </c>
      <c r="J15" s="101">
        <v>1.1399999999999999</v>
      </c>
      <c r="K15" s="101">
        <f t="shared" ref="K15" si="4">J15*O15</f>
        <v>0</v>
      </c>
      <c r="L15" s="93">
        <v>1.0640000000000001</v>
      </c>
      <c r="M15" s="43">
        <f t="shared" ref="M15" si="5">L15*O15</f>
        <v>0</v>
      </c>
      <c r="N15" s="124"/>
      <c r="O15" s="95"/>
      <c r="P15" s="97">
        <f t="shared" ref="P15" si="6">O15*0.01</f>
        <v>0</v>
      </c>
    </row>
    <row r="16" spans="1:19" ht="28.5" customHeight="1" x14ac:dyDescent="0.25">
      <c r="A16" s="104"/>
      <c r="B16" s="7" t="s">
        <v>16</v>
      </c>
      <c r="C16" s="4" t="s">
        <v>61</v>
      </c>
      <c r="D16" s="2" t="s">
        <v>69</v>
      </c>
      <c r="E16" s="2" t="s">
        <v>3</v>
      </c>
      <c r="F16" s="57">
        <v>190</v>
      </c>
      <c r="G16" s="58">
        <v>114</v>
      </c>
      <c r="H16" s="100"/>
      <c r="I16" s="102"/>
      <c r="J16" s="102"/>
      <c r="K16" s="102"/>
      <c r="L16" s="94"/>
      <c r="M16" s="44"/>
      <c r="N16" s="125"/>
      <c r="O16" s="96"/>
      <c r="P16" s="98"/>
    </row>
    <row r="17" spans="1:16" ht="19.5" customHeight="1" x14ac:dyDescent="0.25">
      <c r="A17" s="105"/>
      <c r="B17" s="15" t="s">
        <v>68</v>
      </c>
      <c r="C17" s="16"/>
      <c r="D17" s="16"/>
      <c r="E17" s="16"/>
      <c r="F17" s="54"/>
      <c r="G17" s="28"/>
      <c r="H17" s="99">
        <v>1.34</v>
      </c>
      <c r="I17" s="101">
        <f t="shared" ref="I17" si="7">H17*O17</f>
        <v>0</v>
      </c>
      <c r="J17" s="101">
        <v>1.26</v>
      </c>
      <c r="K17" s="101">
        <f t="shared" ref="K17" si="8">J17*O17</f>
        <v>0</v>
      </c>
      <c r="L17" s="93">
        <v>1.1759999999999999</v>
      </c>
      <c r="M17" s="43">
        <f t="shared" ref="M17" si="9">L17*O17</f>
        <v>0</v>
      </c>
      <c r="N17" s="124" t="s">
        <v>25</v>
      </c>
      <c r="O17" s="95"/>
      <c r="P17" s="97">
        <f t="shared" ref="P17" si="10">O17*0.01</f>
        <v>0</v>
      </c>
    </row>
    <row r="18" spans="1:16" ht="27.75" customHeight="1" x14ac:dyDescent="0.25">
      <c r="A18" s="106"/>
      <c r="B18" s="6" t="s">
        <v>17</v>
      </c>
      <c r="C18" s="5" t="s">
        <v>62</v>
      </c>
      <c r="D18" s="3" t="s">
        <v>69</v>
      </c>
      <c r="E18" s="3" t="s">
        <v>3</v>
      </c>
      <c r="F18" s="57">
        <v>209</v>
      </c>
      <c r="G18" s="58">
        <v>125.4</v>
      </c>
      <c r="H18" s="100"/>
      <c r="I18" s="102"/>
      <c r="J18" s="102"/>
      <c r="K18" s="102"/>
      <c r="L18" s="94"/>
      <c r="M18" s="44"/>
      <c r="N18" s="125"/>
      <c r="O18" s="96"/>
      <c r="P18" s="98"/>
    </row>
    <row r="19" spans="1:16" ht="19.5" customHeight="1" x14ac:dyDescent="0.25">
      <c r="A19" s="107"/>
      <c r="B19" s="13" t="s">
        <v>71</v>
      </c>
      <c r="C19" s="14"/>
      <c r="D19" s="14"/>
      <c r="E19" s="14"/>
      <c r="F19" s="54"/>
      <c r="G19" s="28"/>
      <c r="H19" s="99">
        <v>1.21</v>
      </c>
      <c r="I19" s="101">
        <f>H19*O19</f>
        <v>0</v>
      </c>
      <c r="J19" s="101">
        <v>1.1399999999999999</v>
      </c>
      <c r="K19" s="101">
        <f>J19*O19</f>
        <v>0</v>
      </c>
      <c r="L19" s="93">
        <v>1.0640000000000001</v>
      </c>
      <c r="M19" s="43">
        <f>L19*O19</f>
        <v>0</v>
      </c>
      <c r="N19" s="124"/>
      <c r="O19" s="95"/>
      <c r="P19" s="97">
        <f>O19*0.01</f>
        <v>0</v>
      </c>
    </row>
    <row r="20" spans="1:16" ht="27.75" customHeight="1" x14ac:dyDescent="0.25">
      <c r="A20" s="108"/>
      <c r="B20" s="7" t="s">
        <v>20</v>
      </c>
      <c r="C20" s="4" t="s">
        <v>64</v>
      </c>
      <c r="D20" s="2" t="s">
        <v>69</v>
      </c>
      <c r="E20" s="2" t="s">
        <v>3</v>
      </c>
      <c r="F20" s="57">
        <v>190</v>
      </c>
      <c r="G20" s="58">
        <v>114</v>
      </c>
      <c r="H20" s="100"/>
      <c r="I20" s="102"/>
      <c r="J20" s="102"/>
      <c r="K20" s="102"/>
      <c r="L20" s="94"/>
      <c r="M20" s="44"/>
      <c r="N20" s="125"/>
      <c r="O20" s="96"/>
      <c r="P20" s="98"/>
    </row>
    <row r="21" spans="1:16" ht="19.5" customHeight="1" x14ac:dyDescent="0.25">
      <c r="A21" s="103"/>
      <c r="B21" s="26" t="s">
        <v>347</v>
      </c>
      <c r="C21" s="25"/>
      <c r="D21" s="25"/>
      <c r="E21" s="25"/>
      <c r="F21" s="27"/>
      <c r="G21" s="27"/>
      <c r="H21" s="99">
        <v>1.05</v>
      </c>
      <c r="I21" s="101">
        <f t="shared" ref="I21" si="11">H21*O21</f>
        <v>0</v>
      </c>
      <c r="J21" s="101">
        <v>0.98</v>
      </c>
      <c r="K21" s="101">
        <f t="shared" ref="K21" si="12">J21*O21</f>
        <v>0</v>
      </c>
      <c r="L21" s="93">
        <v>0.91</v>
      </c>
      <c r="M21" s="43">
        <f t="shared" ref="M21" si="13">L21*O21</f>
        <v>0</v>
      </c>
      <c r="N21" s="124"/>
      <c r="O21" s="95"/>
      <c r="P21" s="97">
        <f t="shared" ref="P21" si="14">O21*0.01</f>
        <v>0</v>
      </c>
    </row>
    <row r="22" spans="1:16" ht="28.5" customHeight="1" x14ac:dyDescent="0.25">
      <c r="A22" s="104"/>
      <c r="B22" s="6" t="s">
        <v>234</v>
      </c>
      <c r="C22" s="5" t="s">
        <v>340</v>
      </c>
      <c r="D22" s="3" t="s">
        <v>69</v>
      </c>
      <c r="E22" s="3" t="s">
        <v>3</v>
      </c>
      <c r="F22" s="57">
        <v>162</v>
      </c>
      <c r="G22" s="58">
        <v>0</v>
      </c>
      <c r="H22" s="100"/>
      <c r="I22" s="102"/>
      <c r="J22" s="102"/>
      <c r="K22" s="102"/>
      <c r="L22" s="94"/>
      <c r="M22" s="44"/>
      <c r="N22" s="125"/>
      <c r="O22" s="96"/>
      <c r="P22" s="98"/>
    </row>
    <row r="23" spans="1:16" ht="19.5" customHeight="1" x14ac:dyDescent="0.25">
      <c r="A23" s="103"/>
      <c r="B23" s="91" t="s">
        <v>348</v>
      </c>
      <c r="C23" s="92"/>
      <c r="D23" s="92"/>
      <c r="E23" s="92"/>
      <c r="F23" s="27"/>
      <c r="G23" s="27"/>
      <c r="H23" s="99">
        <v>0.98</v>
      </c>
      <c r="I23" s="101">
        <f t="shared" ref="I23" si="15">H23*O23</f>
        <v>0</v>
      </c>
      <c r="J23" s="101">
        <v>0.92</v>
      </c>
      <c r="K23" s="101">
        <f t="shared" ref="K23" si="16">J23*O23</f>
        <v>0</v>
      </c>
      <c r="L23" s="93">
        <v>0.86</v>
      </c>
      <c r="M23" s="43">
        <f t="shared" ref="M23" si="17">L23*O23</f>
        <v>0</v>
      </c>
      <c r="N23" s="124"/>
      <c r="O23" s="95"/>
      <c r="P23" s="97">
        <f t="shared" ref="P23" si="18">O23*0.01</f>
        <v>0</v>
      </c>
    </row>
    <row r="24" spans="1:16" ht="28.5" customHeight="1" x14ac:dyDescent="0.25">
      <c r="A24" s="104"/>
      <c r="B24" s="7" t="s">
        <v>48</v>
      </c>
      <c r="C24" s="4" t="s">
        <v>341</v>
      </c>
      <c r="D24" s="2" t="s">
        <v>69</v>
      </c>
      <c r="E24" s="2" t="s">
        <v>3</v>
      </c>
      <c r="F24" s="57">
        <v>152</v>
      </c>
      <c r="G24" s="58">
        <v>0</v>
      </c>
      <c r="H24" s="100"/>
      <c r="I24" s="102"/>
      <c r="J24" s="102"/>
      <c r="K24" s="102"/>
      <c r="L24" s="94"/>
      <c r="M24" s="44"/>
      <c r="N24" s="125"/>
      <c r="O24" s="96"/>
      <c r="P24" s="98"/>
    </row>
    <row r="25" spans="1:16" ht="19.5" customHeight="1" x14ac:dyDescent="0.25">
      <c r="A25" s="110"/>
      <c r="B25" s="15" t="s">
        <v>33</v>
      </c>
      <c r="C25" s="16"/>
      <c r="D25" s="16"/>
      <c r="E25" s="16"/>
      <c r="F25" s="54"/>
      <c r="G25" s="28"/>
      <c r="H25" s="99">
        <v>1.1599999999999999</v>
      </c>
      <c r="I25" s="101">
        <f t="shared" ref="I25" si="19">H25*O25</f>
        <v>0</v>
      </c>
      <c r="J25" s="101">
        <v>1.0900000000000001</v>
      </c>
      <c r="K25" s="101">
        <f t="shared" ref="K25" si="20">J25*O25</f>
        <v>0</v>
      </c>
      <c r="L25" s="93">
        <v>1.02</v>
      </c>
      <c r="M25" s="43">
        <f t="shared" ref="M25" si="21">L25*O25</f>
        <v>0</v>
      </c>
      <c r="N25" s="124"/>
      <c r="O25" s="95"/>
      <c r="P25" s="97">
        <f t="shared" ref="P25" si="22">O25*0.01</f>
        <v>0</v>
      </c>
    </row>
    <row r="26" spans="1:16" ht="27.75" customHeight="1" x14ac:dyDescent="0.25">
      <c r="A26" s="111"/>
      <c r="B26" s="6" t="s">
        <v>21</v>
      </c>
      <c r="C26" s="5" t="s">
        <v>65</v>
      </c>
      <c r="D26" s="3" t="s">
        <v>69</v>
      </c>
      <c r="E26" s="3" t="s">
        <v>3</v>
      </c>
      <c r="F26" s="57">
        <v>181</v>
      </c>
      <c r="G26" s="58">
        <v>108.6</v>
      </c>
      <c r="H26" s="100"/>
      <c r="I26" s="102"/>
      <c r="J26" s="102"/>
      <c r="K26" s="102"/>
      <c r="L26" s="94"/>
      <c r="M26" s="44"/>
      <c r="N26" s="125"/>
      <c r="O26" s="96"/>
      <c r="P26" s="98"/>
    </row>
    <row r="27" spans="1:16" ht="19.5" customHeight="1" x14ac:dyDescent="0.25">
      <c r="A27" s="107"/>
      <c r="B27" s="13" t="s">
        <v>308</v>
      </c>
      <c r="C27" s="14"/>
      <c r="D27" s="14"/>
      <c r="E27" s="14"/>
      <c r="F27" s="54"/>
      <c r="G27" s="28"/>
      <c r="H27" s="99">
        <v>1.1599999999999999</v>
      </c>
      <c r="I27" s="101">
        <f t="shared" ref="I27" si="23">H27*O27</f>
        <v>0</v>
      </c>
      <c r="J27" s="101">
        <v>1.0900000000000001</v>
      </c>
      <c r="K27" s="101">
        <f t="shared" ref="K27" si="24">J27*O27</f>
        <v>0</v>
      </c>
      <c r="L27" s="93">
        <v>1.02</v>
      </c>
      <c r="M27" s="43">
        <f t="shared" ref="M27" si="25">L27*O27</f>
        <v>0</v>
      </c>
      <c r="N27" s="124"/>
      <c r="O27" s="95"/>
      <c r="P27" s="97">
        <f t="shared" ref="P27" si="26">O27*0.01</f>
        <v>0</v>
      </c>
    </row>
    <row r="28" spans="1:16" ht="27.75" customHeight="1" x14ac:dyDescent="0.25">
      <c r="A28" s="108"/>
      <c r="B28" s="7" t="s">
        <v>36</v>
      </c>
      <c r="C28" s="4" t="s">
        <v>306</v>
      </c>
      <c r="D28" s="2" t="s">
        <v>69</v>
      </c>
      <c r="E28" s="2" t="s">
        <v>3</v>
      </c>
      <c r="F28" s="57">
        <v>181</v>
      </c>
      <c r="G28" s="58">
        <v>108.6</v>
      </c>
      <c r="H28" s="100"/>
      <c r="I28" s="102"/>
      <c r="J28" s="102"/>
      <c r="K28" s="102"/>
      <c r="L28" s="94"/>
      <c r="M28" s="44"/>
      <c r="N28" s="125"/>
      <c r="O28" s="96"/>
      <c r="P28" s="98"/>
    </row>
    <row r="29" spans="1:16" ht="19.5" customHeight="1" x14ac:dyDescent="0.25">
      <c r="A29" s="107"/>
      <c r="B29" s="15" t="s">
        <v>84</v>
      </c>
      <c r="C29" s="16"/>
      <c r="D29" s="16"/>
      <c r="E29" s="16"/>
      <c r="F29" s="54"/>
      <c r="G29" s="28"/>
      <c r="H29" s="99">
        <v>1.1599999999999999</v>
      </c>
      <c r="I29" s="101">
        <f t="shared" ref="I29" si="27">H29*O29</f>
        <v>0</v>
      </c>
      <c r="J29" s="101">
        <v>1.0900000000000001</v>
      </c>
      <c r="K29" s="101">
        <f t="shared" ref="K29" si="28">J29*O29</f>
        <v>0</v>
      </c>
      <c r="L29" s="93">
        <v>1.018</v>
      </c>
      <c r="M29" s="43">
        <f t="shared" ref="M29" si="29">L29*O29</f>
        <v>0</v>
      </c>
      <c r="N29" s="124"/>
      <c r="O29" s="95"/>
      <c r="P29" s="97">
        <f t="shared" ref="P29" si="30">O29*0.01</f>
        <v>0</v>
      </c>
    </row>
    <row r="30" spans="1:16" ht="27.75" customHeight="1" x14ac:dyDescent="0.25">
      <c r="A30" s="108"/>
      <c r="B30" s="6" t="s">
        <v>18</v>
      </c>
      <c r="C30" s="5" t="s">
        <v>292</v>
      </c>
      <c r="D30" s="3" t="s">
        <v>69</v>
      </c>
      <c r="E30" s="3" t="s">
        <v>3</v>
      </c>
      <c r="F30" s="57">
        <v>181</v>
      </c>
      <c r="G30" s="58">
        <v>108.6</v>
      </c>
      <c r="H30" s="100"/>
      <c r="I30" s="102"/>
      <c r="J30" s="102"/>
      <c r="K30" s="102"/>
      <c r="L30" s="94"/>
      <c r="M30" s="44"/>
      <c r="N30" s="125"/>
      <c r="O30" s="96"/>
      <c r="P30" s="98"/>
    </row>
    <row r="31" spans="1:16" ht="19.5" customHeight="1" x14ac:dyDescent="0.25">
      <c r="A31" s="103"/>
      <c r="B31" s="91" t="s">
        <v>349</v>
      </c>
      <c r="C31" s="92"/>
      <c r="D31" s="92"/>
      <c r="E31" s="92"/>
      <c r="F31" s="54"/>
      <c r="G31" s="28"/>
      <c r="H31" s="99">
        <v>0.91</v>
      </c>
      <c r="I31" s="101">
        <f t="shared" ref="I31" si="31">H31*O31</f>
        <v>0</v>
      </c>
      <c r="J31" s="101">
        <v>0.86</v>
      </c>
      <c r="K31" s="101">
        <f t="shared" ref="K31" si="32">J31*O31</f>
        <v>0</v>
      </c>
      <c r="L31" s="93">
        <v>0.80300000000000005</v>
      </c>
      <c r="M31" s="43">
        <f t="shared" ref="M31" si="33">L31*O31</f>
        <v>0</v>
      </c>
      <c r="N31" s="124"/>
      <c r="O31" s="95"/>
      <c r="P31" s="97">
        <f t="shared" ref="P31" si="34">O31*0.01</f>
        <v>0</v>
      </c>
    </row>
    <row r="32" spans="1:16" ht="28.5" customHeight="1" x14ac:dyDescent="0.25">
      <c r="A32" s="104"/>
      <c r="B32" s="7" t="s">
        <v>235</v>
      </c>
      <c r="C32" s="4" t="s">
        <v>342</v>
      </c>
      <c r="D32" s="2" t="s">
        <v>69</v>
      </c>
      <c r="E32" s="2" t="s">
        <v>3</v>
      </c>
      <c r="F32" s="57">
        <v>143</v>
      </c>
      <c r="G32" s="58">
        <v>85.8</v>
      </c>
      <c r="H32" s="100"/>
      <c r="I32" s="102"/>
      <c r="J32" s="102"/>
      <c r="K32" s="102"/>
      <c r="L32" s="94"/>
      <c r="M32" s="44"/>
      <c r="N32" s="125"/>
      <c r="O32" s="96"/>
      <c r="P32" s="98"/>
    </row>
    <row r="33" spans="1:16" ht="19.5" customHeight="1" x14ac:dyDescent="0.25">
      <c r="A33" s="103"/>
      <c r="B33" s="26" t="s">
        <v>351</v>
      </c>
      <c r="C33" s="25"/>
      <c r="D33" s="25"/>
      <c r="E33" s="25"/>
      <c r="F33" s="27"/>
      <c r="G33" s="27"/>
      <c r="H33" s="99">
        <v>0.98</v>
      </c>
      <c r="I33" s="101">
        <f t="shared" ref="I33" si="35">H33*O33</f>
        <v>0</v>
      </c>
      <c r="J33" s="101">
        <v>0.92</v>
      </c>
      <c r="K33" s="101">
        <f t="shared" ref="K33" si="36">J33*O33</f>
        <v>0</v>
      </c>
      <c r="L33" s="93">
        <v>0.86</v>
      </c>
      <c r="M33" s="43">
        <f t="shared" ref="M33" si="37">L33*O33</f>
        <v>0</v>
      </c>
      <c r="N33" s="124"/>
      <c r="O33" s="95"/>
      <c r="P33" s="97">
        <f t="shared" ref="P33" si="38">O33*0.01</f>
        <v>0</v>
      </c>
    </row>
    <row r="34" spans="1:16" ht="28.5" customHeight="1" x14ac:dyDescent="0.25">
      <c r="A34" s="104"/>
      <c r="B34" s="6" t="s">
        <v>49</v>
      </c>
      <c r="C34" s="5" t="s">
        <v>343</v>
      </c>
      <c r="D34" s="3" t="s">
        <v>69</v>
      </c>
      <c r="E34" s="3" t="s">
        <v>3</v>
      </c>
      <c r="F34" s="57">
        <v>152</v>
      </c>
      <c r="G34" s="58">
        <v>0</v>
      </c>
      <c r="H34" s="100"/>
      <c r="I34" s="102"/>
      <c r="J34" s="102"/>
      <c r="K34" s="102"/>
      <c r="L34" s="94"/>
      <c r="M34" s="44"/>
      <c r="N34" s="125"/>
      <c r="O34" s="96"/>
      <c r="P34" s="98"/>
    </row>
    <row r="35" spans="1:16" ht="19.5" customHeight="1" x14ac:dyDescent="0.25">
      <c r="A35" s="103"/>
      <c r="B35" s="91" t="s">
        <v>352</v>
      </c>
      <c r="C35" s="92"/>
      <c r="D35" s="92"/>
      <c r="E35" s="92"/>
      <c r="F35" s="27"/>
      <c r="G35" s="27"/>
      <c r="H35" s="99">
        <v>0.98</v>
      </c>
      <c r="I35" s="101">
        <f t="shared" ref="I35" si="39">H35*O35</f>
        <v>0</v>
      </c>
      <c r="J35" s="101">
        <v>0.92</v>
      </c>
      <c r="K35" s="101">
        <f t="shared" ref="K35" si="40">J35*O35</f>
        <v>0</v>
      </c>
      <c r="L35" s="93">
        <v>0.86</v>
      </c>
      <c r="M35" s="43">
        <f t="shared" ref="M35" si="41">L35*O35</f>
        <v>0</v>
      </c>
      <c r="N35" s="124"/>
      <c r="O35" s="95"/>
      <c r="P35" s="97">
        <f t="shared" ref="P35" si="42">O35*0.01</f>
        <v>0</v>
      </c>
    </row>
    <row r="36" spans="1:16" ht="28.5" customHeight="1" x14ac:dyDescent="0.25">
      <c r="A36" s="104"/>
      <c r="B36" s="7" t="s">
        <v>236</v>
      </c>
      <c r="C36" s="4" t="s">
        <v>344</v>
      </c>
      <c r="D36" s="2" t="s">
        <v>69</v>
      </c>
      <c r="E36" s="2" t="s">
        <v>3</v>
      </c>
      <c r="F36" s="57">
        <v>152</v>
      </c>
      <c r="G36" s="58">
        <v>0</v>
      </c>
      <c r="H36" s="100"/>
      <c r="I36" s="102"/>
      <c r="J36" s="102"/>
      <c r="K36" s="102"/>
      <c r="L36" s="94"/>
      <c r="M36" s="44"/>
      <c r="N36" s="125"/>
      <c r="O36" s="96"/>
      <c r="P36" s="98"/>
    </row>
    <row r="37" spans="1:16" ht="19.5" customHeight="1" x14ac:dyDescent="0.25">
      <c r="A37" s="110"/>
      <c r="B37" s="15" t="s">
        <v>70</v>
      </c>
      <c r="C37" s="16"/>
      <c r="D37" s="16"/>
      <c r="E37" s="16"/>
      <c r="F37" s="54"/>
      <c r="G37" s="28"/>
      <c r="H37" s="99">
        <v>1.1599999999999999</v>
      </c>
      <c r="I37" s="101">
        <f t="shared" ref="I37" si="43">H37*O37</f>
        <v>0</v>
      </c>
      <c r="J37" s="101">
        <v>1.0900000000000001</v>
      </c>
      <c r="K37" s="101">
        <f t="shared" ref="K37" si="44">J37*O37</f>
        <v>0</v>
      </c>
      <c r="L37" s="93">
        <v>1.02</v>
      </c>
      <c r="M37" s="43">
        <f t="shared" ref="M37" si="45">L37*O37</f>
        <v>0</v>
      </c>
      <c r="N37" s="124" t="s">
        <v>25</v>
      </c>
      <c r="O37" s="95"/>
      <c r="P37" s="97">
        <f t="shared" ref="P37" si="46">O37*0.01</f>
        <v>0</v>
      </c>
    </row>
    <row r="38" spans="1:16" ht="27.75" customHeight="1" x14ac:dyDescent="0.25">
      <c r="A38" s="111"/>
      <c r="B38" s="6" t="s">
        <v>19</v>
      </c>
      <c r="C38" s="5" t="s">
        <v>63</v>
      </c>
      <c r="D38" s="3" t="s">
        <v>69</v>
      </c>
      <c r="E38" s="3" t="s">
        <v>3</v>
      </c>
      <c r="F38" s="57">
        <v>181</v>
      </c>
      <c r="G38" s="58">
        <v>108.6</v>
      </c>
      <c r="H38" s="100"/>
      <c r="I38" s="102"/>
      <c r="J38" s="102"/>
      <c r="K38" s="102"/>
      <c r="L38" s="94"/>
      <c r="M38" s="44"/>
      <c r="N38" s="125"/>
      <c r="O38" s="96"/>
      <c r="P38" s="98"/>
    </row>
    <row r="39" spans="1:16" ht="19.5" customHeight="1" x14ac:dyDescent="0.25">
      <c r="A39" s="107"/>
      <c r="B39" s="13" t="s">
        <v>58</v>
      </c>
      <c r="C39" s="14"/>
      <c r="D39" s="14"/>
      <c r="E39" s="14"/>
      <c r="F39" s="54"/>
      <c r="G39" s="28"/>
      <c r="H39" s="99">
        <v>4.28</v>
      </c>
      <c r="I39" s="101">
        <f t="shared" ref="I39" si="47">H39*O39</f>
        <v>0</v>
      </c>
      <c r="J39" s="101">
        <v>3.99</v>
      </c>
      <c r="K39" s="101">
        <f t="shared" ref="K39" si="48">J39*O39</f>
        <v>0</v>
      </c>
      <c r="L39" s="93">
        <v>3.72</v>
      </c>
      <c r="M39" s="43">
        <f t="shared" ref="M39" si="49">L39*O39</f>
        <v>0</v>
      </c>
      <c r="N39" s="124"/>
      <c r="O39" s="95"/>
      <c r="P39" s="97">
        <f t="shared" ref="P39" si="50">O39*0.01</f>
        <v>0</v>
      </c>
    </row>
    <row r="40" spans="1:16" ht="27.75" customHeight="1" x14ac:dyDescent="0.25">
      <c r="A40" s="108"/>
      <c r="B40" s="7" t="s">
        <v>22</v>
      </c>
      <c r="C40" s="4" t="s">
        <v>66</v>
      </c>
      <c r="D40" s="2" t="s">
        <v>69</v>
      </c>
      <c r="E40" s="2" t="s">
        <v>3</v>
      </c>
      <c r="F40" s="57">
        <v>665</v>
      </c>
      <c r="G40" s="58">
        <v>399</v>
      </c>
      <c r="H40" s="100"/>
      <c r="I40" s="102"/>
      <c r="J40" s="102"/>
      <c r="K40" s="102"/>
      <c r="L40" s="94"/>
      <c r="M40" s="44"/>
      <c r="N40" s="125"/>
      <c r="O40" s="96"/>
      <c r="P40" s="98"/>
    </row>
    <row r="41" spans="1:16" ht="19.5" customHeight="1" x14ac:dyDescent="0.25">
      <c r="A41" s="107"/>
      <c r="B41" s="15" t="s">
        <v>96</v>
      </c>
      <c r="C41" s="16"/>
      <c r="D41" s="16"/>
      <c r="E41" s="16"/>
      <c r="F41" s="54"/>
      <c r="G41" s="28"/>
      <c r="H41" s="99">
        <v>2.0699999999999998</v>
      </c>
      <c r="I41" s="101">
        <f t="shared" ref="I41" si="51">H41*O41</f>
        <v>0</v>
      </c>
      <c r="J41" s="101">
        <v>1.94</v>
      </c>
      <c r="K41" s="101">
        <f t="shared" ref="K41" si="52">J41*O41</f>
        <v>0</v>
      </c>
      <c r="L41" s="93">
        <v>1.81</v>
      </c>
      <c r="M41" s="43">
        <f t="shared" ref="M41" si="53">L41*O41</f>
        <v>0</v>
      </c>
      <c r="N41" s="124"/>
      <c r="O41" s="95"/>
      <c r="P41" s="97">
        <f t="shared" ref="P41" si="54">O41*0.01</f>
        <v>0</v>
      </c>
    </row>
    <row r="42" spans="1:16" ht="27.75" customHeight="1" x14ac:dyDescent="0.25">
      <c r="A42" s="108"/>
      <c r="B42" s="6" t="s">
        <v>37</v>
      </c>
      <c r="C42" s="5" t="s">
        <v>315</v>
      </c>
      <c r="D42" s="3" t="s">
        <v>69</v>
      </c>
      <c r="E42" s="3" t="s">
        <v>3</v>
      </c>
      <c r="F42" s="57">
        <v>323</v>
      </c>
      <c r="G42" s="58">
        <v>193.8</v>
      </c>
      <c r="H42" s="100"/>
      <c r="I42" s="102"/>
      <c r="J42" s="102"/>
      <c r="K42" s="102"/>
      <c r="L42" s="94"/>
      <c r="M42" s="44"/>
      <c r="N42" s="125"/>
      <c r="O42" s="96"/>
      <c r="P42" s="98"/>
    </row>
    <row r="43" spans="1:16" ht="19.5" customHeight="1" x14ac:dyDescent="0.25">
      <c r="A43" s="103"/>
      <c r="B43" s="91" t="s">
        <v>353</v>
      </c>
      <c r="C43" s="92"/>
      <c r="D43" s="92"/>
      <c r="E43" s="92"/>
      <c r="F43" s="55"/>
      <c r="G43" s="51"/>
      <c r="H43" s="99">
        <v>1.65</v>
      </c>
      <c r="I43" s="101">
        <f>H43*O43</f>
        <v>0</v>
      </c>
      <c r="J43" s="101">
        <v>1.55</v>
      </c>
      <c r="K43" s="101">
        <f>J43*O43</f>
        <v>0</v>
      </c>
      <c r="L43" s="93">
        <v>1.4470000000000001</v>
      </c>
      <c r="M43" s="43">
        <f>L43*O43</f>
        <v>0</v>
      </c>
      <c r="N43" s="124"/>
      <c r="O43" s="95"/>
      <c r="P43" s="97">
        <f>O43*0.01</f>
        <v>0</v>
      </c>
    </row>
    <row r="44" spans="1:16" ht="28.5" customHeight="1" x14ac:dyDescent="0.25">
      <c r="A44" s="104"/>
      <c r="B44" s="7" t="s">
        <v>285</v>
      </c>
      <c r="C44" s="4" t="s">
        <v>345</v>
      </c>
      <c r="D44" s="2" t="s">
        <v>69</v>
      </c>
      <c r="E44" s="2" t="s">
        <v>3</v>
      </c>
      <c r="F44" s="57">
        <v>257</v>
      </c>
      <c r="G44" s="58">
        <v>154.19999999999999</v>
      </c>
      <c r="H44" s="100"/>
      <c r="I44" s="102"/>
      <c r="J44" s="102"/>
      <c r="K44" s="102"/>
      <c r="L44" s="94"/>
      <c r="M44" s="44"/>
      <c r="N44" s="125"/>
      <c r="O44" s="96"/>
      <c r="P44" s="98"/>
    </row>
    <row r="45" spans="1:16" ht="19.5" customHeight="1" x14ac:dyDescent="0.25">
      <c r="A45" s="103"/>
      <c r="B45" s="26" t="s">
        <v>354</v>
      </c>
      <c r="C45" s="25"/>
      <c r="D45" s="25"/>
      <c r="E45" s="25"/>
      <c r="F45" s="27"/>
      <c r="G45" s="27"/>
      <c r="H45" s="99">
        <v>4.46</v>
      </c>
      <c r="I45" s="101">
        <f>H45*O45</f>
        <v>0</v>
      </c>
      <c r="J45" s="101">
        <v>4.1500000000000004</v>
      </c>
      <c r="K45" s="101">
        <f>J45*O45</f>
        <v>0</v>
      </c>
      <c r="L45" s="93">
        <v>3.88</v>
      </c>
      <c r="M45" s="43">
        <f>L45*O45</f>
        <v>0</v>
      </c>
      <c r="N45" s="124"/>
      <c r="O45" s="95"/>
      <c r="P45" s="97">
        <f>O45*0.01</f>
        <v>0</v>
      </c>
    </row>
    <row r="46" spans="1:16" ht="28.5" customHeight="1" x14ac:dyDescent="0.25">
      <c r="A46" s="104"/>
      <c r="B46" s="6" t="s">
        <v>142</v>
      </c>
      <c r="C46" s="5" t="s">
        <v>346</v>
      </c>
      <c r="D46" s="3" t="s">
        <v>69</v>
      </c>
      <c r="E46" s="3" t="s">
        <v>3</v>
      </c>
      <c r="F46" s="57">
        <v>694</v>
      </c>
      <c r="G46" s="58">
        <v>416.4</v>
      </c>
      <c r="H46" s="100"/>
      <c r="I46" s="102"/>
      <c r="J46" s="102"/>
      <c r="K46" s="102"/>
      <c r="L46" s="94"/>
      <c r="M46" s="44"/>
      <c r="N46" s="125"/>
      <c r="O46" s="96"/>
      <c r="P46" s="98"/>
    </row>
    <row r="47" spans="1:16" ht="30.75" customHeight="1" x14ac:dyDescent="0.25">
      <c r="A47" s="90"/>
      <c r="B47" s="87" t="s">
        <v>72</v>
      </c>
      <c r="C47" s="45"/>
      <c r="D47" s="45"/>
      <c r="E47" s="45"/>
      <c r="F47" s="56"/>
      <c r="G47" s="56"/>
      <c r="H47" s="35"/>
      <c r="I47" s="35"/>
      <c r="J47" s="35"/>
      <c r="K47" s="35"/>
      <c r="L47" s="35"/>
      <c r="M47" s="35"/>
      <c r="N47" s="77"/>
      <c r="O47" s="36"/>
      <c r="P47" s="47"/>
    </row>
    <row r="48" spans="1:16" ht="19.5" customHeight="1" x14ac:dyDescent="0.25">
      <c r="A48" s="105"/>
      <c r="B48" s="15" t="s">
        <v>75</v>
      </c>
      <c r="C48" s="16"/>
      <c r="D48" s="16"/>
      <c r="E48" s="16"/>
      <c r="F48" s="28"/>
      <c r="G48" s="28"/>
      <c r="H48" s="99">
        <v>1.1599999999999999</v>
      </c>
      <c r="I48" s="101">
        <f t="shared" ref="I48" si="55">H48*O48</f>
        <v>0</v>
      </c>
      <c r="J48" s="101">
        <v>1.0900000000000001</v>
      </c>
      <c r="K48" s="101">
        <f t="shared" ref="K48" si="56">J48*O48</f>
        <v>0</v>
      </c>
      <c r="L48" s="93">
        <v>1.02</v>
      </c>
      <c r="M48" s="43">
        <f t="shared" ref="M48" si="57">L48*O48</f>
        <v>0</v>
      </c>
      <c r="N48" s="124"/>
      <c r="O48" s="95"/>
      <c r="P48" s="97">
        <f t="shared" ref="P48" si="58">O48*0.01</f>
        <v>0</v>
      </c>
    </row>
    <row r="49" spans="1:16" ht="27.75" customHeight="1" x14ac:dyDescent="0.25">
      <c r="A49" s="106"/>
      <c r="B49" s="6" t="s">
        <v>4</v>
      </c>
      <c r="C49" s="5" t="s">
        <v>74</v>
      </c>
      <c r="D49" s="3" t="s">
        <v>73</v>
      </c>
      <c r="E49" s="3" t="s">
        <v>3</v>
      </c>
      <c r="F49" s="57">
        <v>181</v>
      </c>
      <c r="G49" s="58">
        <v>108.6</v>
      </c>
      <c r="H49" s="100"/>
      <c r="I49" s="102"/>
      <c r="J49" s="102"/>
      <c r="K49" s="102"/>
      <c r="L49" s="94"/>
      <c r="M49" s="44"/>
      <c r="N49" s="125"/>
      <c r="O49" s="96"/>
      <c r="P49" s="98"/>
    </row>
    <row r="50" spans="1:16" ht="19.5" customHeight="1" x14ac:dyDescent="0.25">
      <c r="A50" s="105"/>
      <c r="B50" s="13" t="s">
        <v>67</v>
      </c>
      <c r="C50" s="14"/>
      <c r="D50" s="14"/>
      <c r="E50" s="14"/>
      <c r="F50" s="54"/>
      <c r="G50" s="28"/>
      <c r="H50" s="99">
        <v>1.34</v>
      </c>
      <c r="I50" s="101">
        <f t="shared" ref="I50" si="59">H50*O50</f>
        <v>0</v>
      </c>
      <c r="J50" s="101">
        <v>1.26</v>
      </c>
      <c r="K50" s="101">
        <f t="shared" ref="K50" si="60">J50*O50</f>
        <v>0</v>
      </c>
      <c r="L50" s="93">
        <v>1.18</v>
      </c>
      <c r="M50" s="43">
        <f t="shared" ref="M50" si="61">L50*O50</f>
        <v>0</v>
      </c>
      <c r="N50" s="124"/>
      <c r="O50" s="95"/>
      <c r="P50" s="97">
        <f t="shared" ref="P50" si="62">O50*0.01</f>
        <v>0</v>
      </c>
    </row>
    <row r="51" spans="1:16" ht="27.75" customHeight="1" x14ac:dyDescent="0.25">
      <c r="A51" s="106"/>
      <c r="B51" s="7" t="s">
        <v>6</v>
      </c>
      <c r="C51" s="4" t="s">
        <v>76</v>
      </c>
      <c r="D51" s="2" t="s">
        <v>73</v>
      </c>
      <c r="E51" s="2" t="s">
        <v>3</v>
      </c>
      <c r="F51" s="57">
        <v>209</v>
      </c>
      <c r="G51" s="58">
        <v>125.4</v>
      </c>
      <c r="H51" s="100"/>
      <c r="I51" s="102"/>
      <c r="J51" s="102"/>
      <c r="K51" s="102"/>
      <c r="L51" s="94"/>
      <c r="M51" s="44"/>
      <c r="N51" s="125"/>
      <c r="O51" s="96"/>
      <c r="P51" s="98"/>
    </row>
    <row r="52" spans="1:16" ht="19.5" customHeight="1" x14ac:dyDescent="0.25">
      <c r="A52" s="105"/>
      <c r="B52" s="15" t="s">
        <v>78</v>
      </c>
      <c r="C52" s="16"/>
      <c r="D52" s="16"/>
      <c r="E52" s="16"/>
      <c r="F52" s="54"/>
      <c r="G52" s="28"/>
      <c r="H52" s="99">
        <v>1.34</v>
      </c>
      <c r="I52" s="101">
        <f t="shared" ref="I52" si="63">H52*O52</f>
        <v>0</v>
      </c>
      <c r="J52" s="101">
        <v>1.26</v>
      </c>
      <c r="K52" s="101">
        <f t="shared" ref="K52" si="64">J52*O52</f>
        <v>0</v>
      </c>
      <c r="L52" s="93">
        <v>1.18</v>
      </c>
      <c r="M52" s="43">
        <f t="shared" ref="M52" si="65">L52*O52</f>
        <v>0</v>
      </c>
      <c r="N52" s="124"/>
      <c r="O52" s="95"/>
      <c r="P52" s="97">
        <f t="shared" ref="P52" si="66">O52*0.01</f>
        <v>0</v>
      </c>
    </row>
    <row r="53" spans="1:16" ht="27.75" customHeight="1" x14ac:dyDescent="0.25">
      <c r="A53" s="106"/>
      <c r="B53" s="6" t="s">
        <v>5</v>
      </c>
      <c r="C53" s="5" t="s">
        <v>77</v>
      </c>
      <c r="D53" s="3" t="s">
        <v>73</v>
      </c>
      <c r="E53" s="3" t="s">
        <v>3</v>
      </c>
      <c r="F53" s="57">
        <v>209</v>
      </c>
      <c r="G53" s="58">
        <v>125.4</v>
      </c>
      <c r="H53" s="100"/>
      <c r="I53" s="102"/>
      <c r="J53" s="102"/>
      <c r="K53" s="102"/>
      <c r="L53" s="94"/>
      <c r="M53" s="44"/>
      <c r="N53" s="125"/>
      <c r="O53" s="96"/>
      <c r="P53" s="98"/>
    </row>
    <row r="54" spans="1:16" ht="19.5" customHeight="1" x14ac:dyDescent="0.25">
      <c r="A54" s="105"/>
      <c r="B54" s="13" t="s">
        <v>40</v>
      </c>
      <c r="C54" s="14"/>
      <c r="D54" s="14"/>
      <c r="E54" s="14"/>
      <c r="F54" s="54"/>
      <c r="G54" s="28"/>
      <c r="H54" s="99">
        <v>1.8879999999999999</v>
      </c>
      <c r="I54" s="101">
        <f t="shared" ref="I54" si="67">H54*O54</f>
        <v>0</v>
      </c>
      <c r="J54" s="101">
        <v>1.77</v>
      </c>
      <c r="K54" s="101">
        <f t="shared" ref="K54" si="68">J54*O54</f>
        <v>0</v>
      </c>
      <c r="L54" s="93">
        <v>1.6519999999999999</v>
      </c>
      <c r="M54" s="43">
        <f t="shared" ref="M54" si="69">L54*O54</f>
        <v>0</v>
      </c>
      <c r="N54" s="124"/>
      <c r="O54" s="95"/>
      <c r="P54" s="97">
        <f t="shared" ref="P54" si="70">O54*0.01</f>
        <v>0</v>
      </c>
    </row>
    <row r="55" spans="1:16" ht="27.75" customHeight="1" x14ac:dyDescent="0.25">
      <c r="A55" s="106"/>
      <c r="B55" s="7" t="s">
        <v>7</v>
      </c>
      <c r="C55" s="4" t="s">
        <v>79</v>
      </c>
      <c r="D55" s="2" t="s">
        <v>73</v>
      </c>
      <c r="E55" s="2" t="s">
        <v>3</v>
      </c>
      <c r="F55" s="57">
        <v>295</v>
      </c>
      <c r="G55" s="58">
        <v>177</v>
      </c>
      <c r="H55" s="100"/>
      <c r="I55" s="102"/>
      <c r="J55" s="102"/>
      <c r="K55" s="102"/>
      <c r="L55" s="94"/>
      <c r="M55" s="44"/>
      <c r="N55" s="125"/>
      <c r="O55" s="96"/>
      <c r="P55" s="98"/>
    </row>
    <row r="56" spans="1:16" ht="19.5" customHeight="1" x14ac:dyDescent="0.25">
      <c r="A56" s="105"/>
      <c r="B56" s="17" t="s">
        <v>81</v>
      </c>
      <c r="C56" s="18"/>
      <c r="D56" s="18"/>
      <c r="E56" s="18"/>
      <c r="F56" s="54"/>
      <c r="G56" s="28"/>
      <c r="H56" s="99">
        <v>1.1599999999999999</v>
      </c>
      <c r="I56" s="101">
        <f t="shared" ref="I56" si="71">H56*O56</f>
        <v>0</v>
      </c>
      <c r="J56" s="101">
        <v>1.0900000000000001</v>
      </c>
      <c r="K56" s="101">
        <f t="shared" ref="K56" si="72">J56*O56</f>
        <v>0</v>
      </c>
      <c r="L56" s="93">
        <v>1.02</v>
      </c>
      <c r="M56" s="43">
        <f t="shared" ref="M56" si="73">L56*O56</f>
        <v>0</v>
      </c>
      <c r="N56" s="124" t="s">
        <v>25</v>
      </c>
      <c r="O56" s="95"/>
      <c r="P56" s="97">
        <f t="shared" ref="P56" si="74">O56*0.01</f>
        <v>0</v>
      </c>
    </row>
    <row r="57" spans="1:16" ht="27.75" customHeight="1" x14ac:dyDescent="0.25">
      <c r="A57" s="106"/>
      <c r="B57" s="6" t="s">
        <v>8</v>
      </c>
      <c r="C57" s="5" t="s">
        <v>80</v>
      </c>
      <c r="D57" s="3" t="s">
        <v>73</v>
      </c>
      <c r="E57" s="3" t="s">
        <v>3</v>
      </c>
      <c r="F57" s="57">
        <v>181</v>
      </c>
      <c r="G57" s="58">
        <v>108.6</v>
      </c>
      <c r="H57" s="100"/>
      <c r="I57" s="102"/>
      <c r="J57" s="102"/>
      <c r="K57" s="102"/>
      <c r="L57" s="94"/>
      <c r="M57" s="44"/>
      <c r="N57" s="125"/>
      <c r="O57" s="96"/>
      <c r="P57" s="98"/>
    </row>
    <row r="58" spans="1:16" ht="19.5" customHeight="1" x14ac:dyDescent="0.25">
      <c r="A58" s="105"/>
      <c r="B58" s="13" t="s">
        <v>82</v>
      </c>
      <c r="C58" s="14"/>
      <c r="D58" s="14"/>
      <c r="E58" s="14"/>
      <c r="F58" s="54"/>
      <c r="G58" s="28"/>
      <c r="H58" s="99">
        <v>0.91</v>
      </c>
      <c r="I58" s="101">
        <f t="shared" ref="I58" si="75">H58*O58</f>
        <v>0</v>
      </c>
      <c r="J58" s="101">
        <v>0.86</v>
      </c>
      <c r="K58" s="101">
        <f t="shared" ref="K58" si="76">J58*O58</f>
        <v>0</v>
      </c>
      <c r="L58" s="93">
        <v>0.80300000000000005</v>
      </c>
      <c r="M58" s="43">
        <f t="shared" ref="M58" si="77">L58*O58</f>
        <v>0</v>
      </c>
      <c r="N58" s="124"/>
      <c r="O58" s="95"/>
      <c r="P58" s="97">
        <f t="shared" ref="P58" si="78">O58*0.01</f>
        <v>0</v>
      </c>
    </row>
    <row r="59" spans="1:16" ht="27.75" customHeight="1" x14ac:dyDescent="0.25">
      <c r="A59" s="106"/>
      <c r="B59" s="7" t="s">
        <v>9</v>
      </c>
      <c r="C59" s="4" t="s">
        <v>220</v>
      </c>
      <c r="D59" s="2" t="s">
        <v>73</v>
      </c>
      <c r="E59" s="2" t="s">
        <v>3</v>
      </c>
      <c r="F59" s="57">
        <v>143</v>
      </c>
      <c r="G59" s="58">
        <v>85.8</v>
      </c>
      <c r="H59" s="100"/>
      <c r="I59" s="102"/>
      <c r="J59" s="102"/>
      <c r="K59" s="102"/>
      <c r="L59" s="94"/>
      <c r="M59" s="44"/>
      <c r="N59" s="125"/>
      <c r="O59" s="96"/>
      <c r="P59" s="98"/>
    </row>
    <row r="60" spans="1:16" ht="19.5" customHeight="1" x14ac:dyDescent="0.25">
      <c r="A60" s="105"/>
      <c r="B60" s="15" t="s">
        <v>84</v>
      </c>
      <c r="C60" s="16"/>
      <c r="D60" s="16"/>
      <c r="E60" s="16"/>
      <c r="F60" s="54"/>
      <c r="G60" s="28"/>
      <c r="H60" s="99">
        <v>1.1599999999999999</v>
      </c>
      <c r="I60" s="101">
        <f t="shared" ref="I60" si="79">H60*O60</f>
        <v>0</v>
      </c>
      <c r="J60" s="101">
        <v>1.0900000000000001</v>
      </c>
      <c r="K60" s="101">
        <f t="shared" ref="K60" si="80">J60*O60</f>
        <v>0</v>
      </c>
      <c r="L60" s="93">
        <v>1.02</v>
      </c>
      <c r="M60" s="43">
        <f t="shared" ref="M60" si="81">L60*O60</f>
        <v>0</v>
      </c>
      <c r="N60" s="124"/>
      <c r="O60" s="95"/>
      <c r="P60" s="97">
        <f t="shared" ref="P60" si="82">O60*0.01</f>
        <v>0</v>
      </c>
    </row>
    <row r="61" spans="1:16" ht="27.75" customHeight="1" x14ac:dyDescent="0.25">
      <c r="A61" s="106"/>
      <c r="B61" s="6" t="s">
        <v>10</v>
      </c>
      <c r="C61" s="5" t="s">
        <v>83</v>
      </c>
      <c r="D61" s="3" t="s">
        <v>73</v>
      </c>
      <c r="E61" s="3" t="s">
        <v>3</v>
      </c>
      <c r="F61" s="57">
        <v>181</v>
      </c>
      <c r="G61" s="58">
        <v>108.6</v>
      </c>
      <c r="H61" s="100"/>
      <c r="I61" s="102"/>
      <c r="J61" s="102"/>
      <c r="K61" s="102"/>
      <c r="L61" s="94"/>
      <c r="M61" s="44"/>
      <c r="N61" s="125"/>
      <c r="O61" s="96"/>
      <c r="P61" s="98"/>
    </row>
    <row r="62" spans="1:16" ht="19.5" customHeight="1" x14ac:dyDescent="0.25">
      <c r="A62" s="105"/>
      <c r="B62" s="13" t="s">
        <v>86</v>
      </c>
      <c r="C62" s="14"/>
      <c r="D62" s="14"/>
      <c r="E62" s="14"/>
      <c r="F62" s="54"/>
      <c r="G62" s="28"/>
      <c r="H62" s="99">
        <v>1.89</v>
      </c>
      <c r="I62" s="101">
        <f t="shared" ref="I62" si="83">H62*O62</f>
        <v>0</v>
      </c>
      <c r="J62" s="101">
        <v>1.77</v>
      </c>
      <c r="K62" s="101">
        <f t="shared" ref="K62" si="84">J62*O62</f>
        <v>0</v>
      </c>
      <c r="L62" s="93">
        <v>1.65</v>
      </c>
      <c r="M62" s="43">
        <f t="shared" ref="M62" si="85">L62*O62</f>
        <v>0</v>
      </c>
      <c r="N62" s="124" t="s">
        <v>25</v>
      </c>
      <c r="O62" s="95"/>
      <c r="P62" s="97">
        <f t="shared" ref="P62" si="86">O62*0.01</f>
        <v>0</v>
      </c>
    </row>
    <row r="63" spans="1:16" ht="27.75" customHeight="1" x14ac:dyDescent="0.25">
      <c r="A63" s="106"/>
      <c r="B63" s="7" t="s">
        <v>11</v>
      </c>
      <c r="C63" s="4" t="s">
        <v>85</v>
      </c>
      <c r="D63" s="2" t="s">
        <v>73</v>
      </c>
      <c r="E63" s="2" t="s">
        <v>3</v>
      </c>
      <c r="F63" s="57">
        <v>295</v>
      </c>
      <c r="G63" s="58">
        <v>177</v>
      </c>
      <c r="H63" s="100"/>
      <c r="I63" s="102"/>
      <c r="J63" s="102"/>
      <c r="K63" s="102"/>
      <c r="L63" s="94"/>
      <c r="M63" s="44"/>
      <c r="N63" s="125"/>
      <c r="O63" s="96"/>
      <c r="P63" s="98"/>
    </row>
    <row r="64" spans="1:16" ht="19.5" customHeight="1" x14ac:dyDescent="0.25">
      <c r="A64" s="105"/>
      <c r="B64" s="15" t="s">
        <v>88</v>
      </c>
      <c r="C64" s="16"/>
      <c r="D64" s="16"/>
      <c r="E64" s="16"/>
      <c r="F64" s="54"/>
      <c r="G64" s="28"/>
      <c r="H64" s="99">
        <v>1.89</v>
      </c>
      <c r="I64" s="101">
        <f t="shared" ref="I64" si="87">H64*O64</f>
        <v>0</v>
      </c>
      <c r="J64" s="101">
        <v>1.77</v>
      </c>
      <c r="K64" s="101">
        <f t="shared" ref="K64" si="88">J64*O64</f>
        <v>0</v>
      </c>
      <c r="L64" s="93">
        <v>1.65</v>
      </c>
      <c r="M64" s="43">
        <f t="shared" ref="M64" si="89">L64*O64</f>
        <v>0</v>
      </c>
      <c r="N64" s="124"/>
      <c r="O64" s="95"/>
      <c r="P64" s="97">
        <f t="shared" ref="P64" si="90">O64*0.01</f>
        <v>0</v>
      </c>
    </row>
    <row r="65" spans="1:16" ht="27.75" customHeight="1" x14ac:dyDescent="0.25">
      <c r="A65" s="106"/>
      <c r="B65" s="6" t="s">
        <v>12</v>
      </c>
      <c r="C65" s="5" t="s">
        <v>87</v>
      </c>
      <c r="D65" s="3" t="s">
        <v>73</v>
      </c>
      <c r="E65" s="3" t="s">
        <v>3</v>
      </c>
      <c r="F65" s="57">
        <v>295</v>
      </c>
      <c r="G65" s="58">
        <v>177</v>
      </c>
      <c r="H65" s="100"/>
      <c r="I65" s="102"/>
      <c r="J65" s="102"/>
      <c r="K65" s="102"/>
      <c r="L65" s="94"/>
      <c r="M65" s="44"/>
      <c r="N65" s="125"/>
      <c r="O65" s="96"/>
      <c r="P65" s="98"/>
    </row>
    <row r="66" spans="1:16" ht="19.5" customHeight="1" x14ac:dyDescent="0.25">
      <c r="A66" s="105"/>
      <c r="B66" s="13" t="s">
        <v>90</v>
      </c>
      <c r="C66" s="14"/>
      <c r="D66" s="14"/>
      <c r="E66" s="14"/>
      <c r="F66" s="54"/>
      <c r="G66" s="28"/>
      <c r="H66" s="99">
        <v>1.1599999999999999</v>
      </c>
      <c r="I66" s="101">
        <f t="shared" ref="I66" si="91">H66*O66</f>
        <v>0</v>
      </c>
      <c r="J66" s="101">
        <v>1.0900000000000001</v>
      </c>
      <c r="K66" s="101">
        <f t="shared" ref="K66" si="92">J66*O66</f>
        <v>0</v>
      </c>
      <c r="L66" s="93">
        <v>1.02</v>
      </c>
      <c r="M66" s="43">
        <f t="shared" ref="M66" si="93">L66*O66</f>
        <v>0</v>
      </c>
      <c r="N66" s="124"/>
      <c r="O66" s="95"/>
      <c r="P66" s="97">
        <f t="shared" ref="P66" si="94">O66*0.01</f>
        <v>0</v>
      </c>
    </row>
    <row r="67" spans="1:16" ht="27.75" customHeight="1" x14ac:dyDescent="0.25">
      <c r="A67" s="106"/>
      <c r="B67" s="7" t="s">
        <v>13</v>
      </c>
      <c r="C67" s="4" t="s">
        <v>89</v>
      </c>
      <c r="D67" s="2" t="s">
        <v>73</v>
      </c>
      <c r="E67" s="2" t="s">
        <v>3</v>
      </c>
      <c r="F67" s="57">
        <v>181</v>
      </c>
      <c r="G67" s="58">
        <v>108.6</v>
      </c>
      <c r="H67" s="100"/>
      <c r="I67" s="102"/>
      <c r="J67" s="102"/>
      <c r="K67" s="102"/>
      <c r="L67" s="94"/>
      <c r="M67" s="44"/>
      <c r="N67" s="125"/>
      <c r="O67" s="96"/>
      <c r="P67" s="98"/>
    </row>
    <row r="68" spans="1:16" ht="19.5" customHeight="1" x14ac:dyDescent="0.25">
      <c r="A68" s="105"/>
      <c r="B68" s="15" t="s">
        <v>92</v>
      </c>
      <c r="C68" s="16"/>
      <c r="D68" s="16"/>
      <c r="E68" s="16"/>
      <c r="F68" s="54"/>
      <c r="G68" s="28"/>
      <c r="H68" s="99">
        <v>4.28</v>
      </c>
      <c r="I68" s="101">
        <f t="shared" ref="I68" si="95">H68*O68</f>
        <v>0</v>
      </c>
      <c r="J68" s="101">
        <v>3.99</v>
      </c>
      <c r="K68" s="101">
        <f t="shared" ref="K68" si="96">J68*O68</f>
        <v>0</v>
      </c>
      <c r="L68" s="93">
        <v>3.72</v>
      </c>
      <c r="M68" s="43">
        <f t="shared" ref="M68" si="97">L68*O68</f>
        <v>0</v>
      </c>
      <c r="N68" s="124"/>
      <c r="O68" s="95"/>
      <c r="P68" s="97">
        <f t="shared" ref="P68" si="98">O68*0.01</f>
        <v>0</v>
      </c>
    </row>
    <row r="69" spans="1:16" ht="27.75" customHeight="1" x14ac:dyDescent="0.25">
      <c r="A69" s="106"/>
      <c r="B69" s="6" t="s">
        <v>14</v>
      </c>
      <c r="C69" s="5" t="s">
        <v>91</v>
      </c>
      <c r="D69" s="3" t="s">
        <v>73</v>
      </c>
      <c r="E69" s="3" t="s">
        <v>3</v>
      </c>
      <c r="F69" s="57">
        <v>665</v>
      </c>
      <c r="G69" s="58">
        <v>399</v>
      </c>
      <c r="H69" s="100"/>
      <c r="I69" s="102"/>
      <c r="J69" s="102"/>
      <c r="K69" s="102"/>
      <c r="L69" s="94"/>
      <c r="M69" s="44"/>
      <c r="N69" s="125"/>
      <c r="O69" s="96"/>
      <c r="P69" s="98"/>
    </row>
    <row r="70" spans="1:16" ht="19.5" customHeight="1" x14ac:dyDescent="0.25">
      <c r="A70" s="105"/>
      <c r="B70" s="13" t="s">
        <v>94</v>
      </c>
      <c r="C70" s="14"/>
      <c r="D70" s="14"/>
      <c r="E70" s="14"/>
      <c r="F70" s="54"/>
      <c r="G70" s="28"/>
      <c r="H70" s="99">
        <v>2.2000000000000002</v>
      </c>
      <c r="I70" s="101">
        <f t="shared" ref="I70" si="99">H70*O70</f>
        <v>0</v>
      </c>
      <c r="J70" s="101">
        <v>2.06</v>
      </c>
      <c r="K70" s="101">
        <f t="shared" ref="K70" si="100">J70*O70</f>
        <v>0</v>
      </c>
      <c r="L70" s="93">
        <v>1.92</v>
      </c>
      <c r="M70" s="43">
        <f t="shared" ref="M70" si="101">L70*O70</f>
        <v>0</v>
      </c>
      <c r="N70" s="124"/>
      <c r="O70" s="95"/>
      <c r="P70" s="97">
        <f t="shared" ref="P70" si="102">O70*0.01</f>
        <v>0</v>
      </c>
    </row>
    <row r="71" spans="1:16" ht="27.75" customHeight="1" x14ac:dyDescent="0.25">
      <c r="A71" s="106"/>
      <c r="B71" s="7" t="s">
        <v>15</v>
      </c>
      <c r="C71" s="4" t="s">
        <v>93</v>
      </c>
      <c r="D71" s="2" t="s">
        <v>73</v>
      </c>
      <c r="E71" s="2" t="s">
        <v>3</v>
      </c>
      <c r="F71" s="57">
        <v>342</v>
      </c>
      <c r="G71" s="58">
        <v>205.2</v>
      </c>
      <c r="H71" s="100"/>
      <c r="I71" s="102"/>
      <c r="J71" s="102"/>
      <c r="K71" s="102"/>
      <c r="L71" s="94"/>
      <c r="M71" s="44"/>
      <c r="N71" s="125"/>
      <c r="O71" s="96"/>
      <c r="P71" s="98"/>
    </row>
    <row r="72" spans="1:16" ht="19.5" customHeight="1" x14ac:dyDescent="0.25">
      <c r="A72" s="112"/>
      <c r="B72" s="15" t="s">
        <v>96</v>
      </c>
      <c r="C72" s="16"/>
      <c r="D72" s="16"/>
      <c r="E72" s="16"/>
      <c r="F72" s="54"/>
      <c r="G72" s="28"/>
      <c r="H72" s="99">
        <v>2.2000000000000002</v>
      </c>
      <c r="I72" s="101">
        <f t="shared" ref="I72" si="103">H72*O72</f>
        <v>0</v>
      </c>
      <c r="J72" s="101">
        <v>2.06</v>
      </c>
      <c r="K72" s="101">
        <f t="shared" ref="K72" si="104">J72*O72</f>
        <v>0</v>
      </c>
      <c r="L72" s="93">
        <v>1.92</v>
      </c>
      <c r="M72" s="43">
        <f t="shared" ref="M72" si="105">L72*O72</f>
        <v>0</v>
      </c>
      <c r="N72" s="124" t="s">
        <v>25</v>
      </c>
      <c r="O72" s="95"/>
      <c r="P72" s="97">
        <f t="shared" ref="P72" si="106">O72*0.01</f>
        <v>0</v>
      </c>
    </row>
    <row r="73" spans="1:16" ht="27.75" customHeight="1" x14ac:dyDescent="0.25">
      <c r="A73" s="104"/>
      <c r="B73" s="6" t="s">
        <v>23</v>
      </c>
      <c r="C73" s="5" t="s">
        <v>95</v>
      </c>
      <c r="D73" s="3" t="s">
        <v>73</v>
      </c>
      <c r="E73" s="3" t="s">
        <v>3</v>
      </c>
      <c r="F73" s="57">
        <v>342</v>
      </c>
      <c r="G73" s="58">
        <v>205.2</v>
      </c>
      <c r="H73" s="100"/>
      <c r="I73" s="102"/>
      <c r="J73" s="102"/>
      <c r="K73" s="102"/>
      <c r="L73" s="94"/>
      <c r="M73" s="44"/>
      <c r="N73" s="125"/>
      <c r="O73" s="96"/>
      <c r="P73" s="98"/>
    </row>
    <row r="74" spans="1:16" ht="19.5" customHeight="1" x14ac:dyDescent="0.25">
      <c r="A74" s="105"/>
      <c r="B74" s="13" t="s">
        <v>98</v>
      </c>
      <c r="C74" s="14"/>
      <c r="D74" s="14"/>
      <c r="E74" s="14"/>
      <c r="F74" s="54"/>
      <c r="G74" s="28"/>
      <c r="H74" s="99">
        <v>1.1599999999999999</v>
      </c>
      <c r="I74" s="101">
        <f t="shared" ref="I74" si="107">H74*O74</f>
        <v>0</v>
      </c>
      <c r="J74" s="101">
        <v>1.0900000000000001</v>
      </c>
      <c r="K74" s="101">
        <f t="shared" ref="K74" si="108">J74*O74</f>
        <v>0</v>
      </c>
      <c r="L74" s="93">
        <v>1.02</v>
      </c>
      <c r="M74" s="43">
        <f t="shared" ref="M74" si="109">L74*O74</f>
        <v>0</v>
      </c>
      <c r="N74" s="124" t="s">
        <v>25</v>
      </c>
      <c r="O74" s="95"/>
      <c r="P74" s="97">
        <f t="shared" ref="P74" si="110">O74*0.01</f>
        <v>0</v>
      </c>
    </row>
    <row r="75" spans="1:16" ht="27.75" customHeight="1" x14ac:dyDescent="0.25">
      <c r="A75" s="106"/>
      <c r="B75" s="7" t="s">
        <v>24</v>
      </c>
      <c r="C75" s="4" t="s">
        <v>97</v>
      </c>
      <c r="D75" s="2" t="s">
        <v>73</v>
      </c>
      <c r="E75" s="2" t="s">
        <v>3</v>
      </c>
      <c r="F75" s="57">
        <v>181</v>
      </c>
      <c r="G75" s="58">
        <v>108.6</v>
      </c>
      <c r="H75" s="100"/>
      <c r="I75" s="102"/>
      <c r="J75" s="102"/>
      <c r="K75" s="102"/>
      <c r="L75" s="94"/>
      <c r="M75" s="44"/>
      <c r="N75" s="125"/>
      <c r="O75" s="96"/>
      <c r="P75" s="98"/>
    </row>
    <row r="76" spans="1:16" ht="19.5" customHeight="1" x14ac:dyDescent="0.25">
      <c r="A76" s="105"/>
      <c r="B76" s="15" t="s">
        <v>100</v>
      </c>
      <c r="C76" s="16"/>
      <c r="D76" s="16"/>
      <c r="E76" s="16"/>
      <c r="F76" s="54"/>
      <c r="G76" s="28"/>
      <c r="H76" s="99">
        <v>2.2999999999999998</v>
      </c>
      <c r="I76" s="101">
        <f t="shared" ref="I76" si="111">H76*O76</f>
        <v>0</v>
      </c>
      <c r="J76" s="101">
        <v>2.17</v>
      </c>
      <c r="K76" s="101">
        <f t="shared" ref="K76" si="112">J76*O76</f>
        <v>0</v>
      </c>
      <c r="L76" s="93">
        <v>2.0259999999999998</v>
      </c>
      <c r="M76" s="43">
        <f t="shared" ref="M76" si="113">L76*O76</f>
        <v>0</v>
      </c>
      <c r="N76" s="124" t="s">
        <v>25</v>
      </c>
      <c r="O76" s="95"/>
      <c r="P76" s="97">
        <f t="shared" ref="P76" si="114">O76*0.01</f>
        <v>0</v>
      </c>
    </row>
    <row r="77" spans="1:16" ht="27.75" customHeight="1" x14ac:dyDescent="0.25">
      <c r="A77" s="106"/>
      <c r="B77" s="6" t="s">
        <v>26</v>
      </c>
      <c r="C77" s="5" t="s">
        <v>99</v>
      </c>
      <c r="D77" s="3" t="s">
        <v>73</v>
      </c>
      <c r="E77" s="3" t="s">
        <v>3</v>
      </c>
      <c r="F77" s="57">
        <v>361</v>
      </c>
      <c r="G77" s="58">
        <v>216.6</v>
      </c>
      <c r="H77" s="100"/>
      <c r="I77" s="102"/>
      <c r="J77" s="102"/>
      <c r="K77" s="102"/>
      <c r="L77" s="94"/>
      <c r="M77" s="44"/>
      <c r="N77" s="125"/>
      <c r="O77" s="96"/>
      <c r="P77" s="98"/>
    </row>
    <row r="78" spans="1:16" ht="19.5" customHeight="1" x14ac:dyDescent="0.25">
      <c r="A78" s="105"/>
      <c r="B78" s="13" t="s">
        <v>32</v>
      </c>
      <c r="C78" s="14"/>
      <c r="D78" s="14"/>
      <c r="E78" s="14"/>
      <c r="F78" s="54"/>
      <c r="G78" s="28"/>
      <c r="H78" s="99">
        <v>1.1599999999999999</v>
      </c>
      <c r="I78" s="101">
        <f t="shared" ref="I78" si="115">H78*O78</f>
        <v>0</v>
      </c>
      <c r="J78" s="101">
        <v>1.0900000000000001</v>
      </c>
      <c r="K78" s="101">
        <f t="shared" ref="K78" si="116">J78*O78</f>
        <v>0</v>
      </c>
      <c r="L78" s="93">
        <v>1.02</v>
      </c>
      <c r="M78" s="43">
        <f t="shared" ref="M78" si="117">L78*O78</f>
        <v>0</v>
      </c>
      <c r="N78" s="124"/>
      <c r="O78" s="95"/>
      <c r="P78" s="97">
        <f t="shared" ref="P78" si="118">O78*0.01</f>
        <v>0</v>
      </c>
    </row>
    <row r="79" spans="1:16" ht="27.75" customHeight="1" x14ac:dyDescent="0.25">
      <c r="A79" s="106"/>
      <c r="B79" s="7" t="s">
        <v>27</v>
      </c>
      <c r="C79" s="4" t="s">
        <v>101</v>
      </c>
      <c r="D79" s="2" t="s">
        <v>73</v>
      </c>
      <c r="E79" s="2" t="s">
        <v>3</v>
      </c>
      <c r="F79" s="57">
        <v>181</v>
      </c>
      <c r="G79" s="58">
        <v>108.6</v>
      </c>
      <c r="H79" s="100"/>
      <c r="I79" s="102"/>
      <c r="J79" s="102"/>
      <c r="K79" s="102"/>
      <c r="L79" s="94"/>
      <c r="M79" s="44"/>
      <c r="N79" s="125"/>
      <c r="O79" s="96"/>
      <c r="P79" s="98"/>
    </row>
    <row r="80" spans="1:16" ht="19.5" customHeight="1" x14ac:dyDescent="0.25">
      <c r="A80" s="105"/>
      <c r="B80" s="15" t="s">
        <v>103</v>
      </c>
      <c r="C80" s="16"/>
      <c r="D80" s="16"/>
      <c r="E80" s="16"/>
      <c r="F80" s="54"/>
      <c r="G80" s="28"/>
      <c r="H80" s="99">
        <v>1.52</v>
      </c>
      <c r="I80" s="101">
        <f t="shared" ref="I80" si="119">H80*O80</f>
        <v>0</v>
      </c>
      <c r="J80" s="101">
        <v>1.43</v>
      </c>
      <c r="K80" s="101">
        <f t="shared" ref="K80" si="120">J80*O80</f>
        <v>0</v>
      </c>
      <c r="L80" s="93">
        <v>1.33</v>
      </c>
      <c r="M80" s="43">
        <f t="shared" ref="M80" si="121">L80*O80</f>
        <v>0</v>
      </c>
      <c r="N80" s="124" t="s">
        <v>25</v>
      </c>
      <c r="O80" s="95"/>
      <c r="P80" s="97">
        <f t="shared" ref="P80" si="122">O80*0.01</f>
        <v>0</v>
      </c>
    </row>
    <row r="81" spans="1:16" ht="27.75" customHeight="1" x14ac:dyDescent="0.25">
      <c r="A81" s="106"/>
      <c r="B81" s="6" t="s">
        <v>28</v>
      </c>
      <c r="C81" s="5" t="s">
        <v>102</v>
      </c>
      <c r="D81" s="3" t="s">
        <v>73</v>
      </c>
      <c r="E81" s="3" t="s">
        <v>3</v>
      </c>
      <c r="F81" s="57">
        <v>238</v>
      </c>
      <c r="G81" s="58">
        <v>142.80000000000001</v>
      </c>
      <c r="H81" s="100"/>
      <c r="I81" s="102"/>
      <c r="J81" s="102"/>
      <c r="K81" s="102"/>
      <c r="L81" s="94"/>
      <c r="M81" s="44"/>
      <c r="N81" s="125"/>
      <c r="O81" s="96"/>
      <c r="P81" s="98"/>
    </row>
    <row r="82" spans="1:16" ht="19.5" customHeight="1" x14ac:dyDescent="0.25">
      <c r="A82" s="105"/>
      <c r="B82" s="13" t="s">
        <v>307</v>
      </c>
      <c r="C82" s="14"/>
      <c r="D82" s="14"/>
      <c r="E82" s="14"/>
      <c r="F82" s="54"/>
      <c r="G82" s="28"/>
      <c r="H82" s="99">
        <v>1.82</v>
      </c>
      <c r="I82" s="101">
        <f t="shared" ref="I82" si="123">H82*O82</f>
        <v>0</v>
      </c>
      <c r="J82" s="101">
        <v>1.71</v>
      </c>
      <c r="K82" s="101">
        <f t="shared" ref="K82" si="124">J82*O82</f>
        <v>0</v>
      </c>
      <c r="L82" s="93">
        <v>1.6</v>
      </c>
      <c r="M82" s="43">
        <f t="shared" ref="M82" si="125">L82*O82</f>
        <v>0</v>
      </c>
      <c r="N82" s="124"/>
      <c r="O82" s="95"/>
      <c r="P82" s="97">
        <f t="shared" ref="P82" si="126">O82*0.01</f>
        <v>0</v>
      </c>
    </row>
    <row r="83" spans="1:16" ht="27.75" customHeight="1" x14ac:dyDescent="0.25">
      <c r="A83" s="106"/>
      <c r="B83" s="7" t="s">
        <v>34</v>
      </c>
      <c r="C83" s="4" t="s">
        <v>305</v>
      </c>
      <c r="D83" s="2" t="s">
        <v>73</v>
      </c>
      <c r="E83" s="2" t="s">
        <v>3</v>
      </c>
      <c r="F83" s="57">
        <v>285</v>
      </c>
      <c r="G83" s="58">
        <v>171</v>
      </c>
      <c r="H83" s="100"/>
      <c r="I83" s="102"/>
      <c r="J83" s="102"/>
      <c r="K83" s="102"/>
      <c r="L83" s="94"/>
      <c r="M83" s="44"/>
      <c r="N83" s="125"/>
      <c r="O83" s="96"/>
      <c r="P83" s="98"/>
    </row>
    <row r="84" spans="1:16" ht="19.5" customHeight="1" x14ac:dyDescent="0.25">
      <c r="A84" s="107"/>
      <c r="B84" s="15" t="s">
        <v>105</v>
      </c>
      <c r="C84" s="16"/>
      <c r="D84" s="16"/>
      <c r="E84" s="16"/>
      <c r="F84" s="54"/>
      <c r="G84" s="28"/>
      <c r="H84" s="99">
        <v>1.1599999999999999</v>
      </c>
      <c r="I84" s="101">
        <f t="shared" ref="I84" si="127">H84*O84</f>
        <v>0</v>
      </c>
      <c r="J84" s="101">
        <v>1.0900000000000001</v>
      </c>
      <c r="K84" s="101">
        <f t="shared" ref="K84" si="128">J84*O84</f>
        <v>0</v>
      </c>
      <c r="L84" s="93">
        <v>1.02</v>
      </c>
      <c r="M84" s="43">
        <f t="shared" ref="M84" si="129">L84*O84</f>
        <v>0</v>
      </c>
      <c r="N84" s="124"/>
      <c r="O84" s="95"/>
      <c r="P84" s="97">
        <f t="shared" ref="P84" si="130">O84*0.01</f>
        <v>0</v>
      </c>
    </row>
    <row r="85" spans="1:16" ht="27.75" customHeight="1" x14ac:dyDescent="0.25">
      <c r="A85" s="108"/>
      <c r="B85" s="6" t="s">
        <v>35</v>
      </c>
      <c r="C85" s="5" t="s">
        <v>104</v>
      </c>
      <c r="D85" s="3" t="s">
        <v>73</v>
      </c>
      <c r="E85" s="3" t="s">
        <v>3</v>
      </c>
      <c r="F85" s="57">
        <v>181</v>
      </c>
      <c r="G85" s="58">
        <v>108.6</v>
      </c>
      <c r="H85" s="100"/>
      <c r="I85" s="102"/>
      <c r="J85" s="102"/>
      <c r="K85" s="102"/>
      <c r="L85" s="94"/>
      <c r="M85" s="44"/>
      <c r="N85" s="125"/>
      <c r="O85" s="96"/>
      <c r="P85" s="98"/>
    </row>
    <row r="86" spans="1:16" ht="19.5" customHeight="1" x14ac:dyDescent="0.25">
      <c r="A86" s="110"/>
      <c r="B86" s="13" t="s">
        <v>314</v>
      </c>
      <c r="C86" s="14"/>
      <c r="D86" s="14"/>
      <c r="E86" s="14"/>
      <c r="F86" s="54"/>
      <c r="G86" s="28"/>
      <c r="H86" s="99">
        <v>1.1599999999999999</v>
      </c>
      <c r="I86" s="101">
        <f t="shared" ref="I86" si="131">H86*O86</f>
        <v>0</v>
      </c>
      <c r="J86" s="101">
        <v>1.0900000000000001</v>
      </c>
      <c r="K86" s="101">
        <f t="shared" ref="K86" si="132">J86*O86</f>
        <v>0</v>
      </c>
      <c r="L86" s="93">
        <v>1.02</v>
      </c>
      <c r="M86" s="43">
        <f t="shared" ref="M86" si="133">L86*O86</f>
        <v>0</v>
      </c>
      <c r="N86" s="124"/>
      <c r="O86" s="95"/>
      <c r="P86" s="97">
        <f t="shared" ref="P86" si="134">O86*0.01</f>
        <v>0</v>
      </c>
    </row>
    <row r="87" spans="1:16" ht="27.75" customHeight="1" x14ac:dyDescent="0.25">
      <c r="A87" s="111"/>
      <c r="B87" s="7" t="s">
        <v>38</v>
      </c>
      <c r="C87" s="4" t="s">
        <v>293</v>
      </c>
      <c r="D87" s="2" t="s">
        <v>73</v>
      </c>
      <c r="E87" s="2" t="s">
        <v>3</v>
      </c>
      <c r="F87" s="57">
        <v>181</v>
      </c>
      <c r="G87" s="58">
        <v>108.6</v>
      </c>
      <c r="H87" s="100"/>
      <c r="I87" s="102"/>
      <c r="J87" s="102"/>
      <c r="K87" s="102"/>
      <c r="L87" s="94"/>
      <c r="M87" s="44"/>
      <c r="N87" s="125"/>
      <c r="O87" s="96"/>
      <c r="P87" s="98"/>
    </row>
    <row r="88" spans="1:16" ht="19.5" customHeight="1" x14ac:dyDescent="0.25">
      <c r="A88" s="107"/>
      <c r="B88" s="15" t="s">
        <v>295</v>
      </c>
      <c r="C88" s="16"/>
      <c r="D88" s="16"/>
      <c r="E88" s="16"/>
      <c r="F88" s="54"/>
      <c r="G88" s="28"/>
      <c r="H88" s="99">
        <v>1.34</v>
      </c>
      <c r="I88" s="101">
        <f t="shared" ref="I88" si="135">H88*O88</f>
        <v>0</v>
      </c>
      <c r="J88" s="101">
        <v>1.26</v>
      </c>
      <c r="K88" s="101">
        <f t="shared" ref="K88" si="136">J88*O88</f>
        <v>0</v>
      </c>
      <c r="L88" s="93">
        <v>1.18</v>
      </c>
      <c r="M88" s="43">
        <f t="shared" ref="M88" si="137">L88*O88</f>
        <v>0</v>
      </c>
      <c r="N88" s="124"/>
      <c r="O88" s="95"/>
      <c r="P88" s="97">
        <f t="shared" ref="P88" si="138">O88*0.01</f>
        <v>0</v>
      </c>
    </row>
    <row r="89" spans="1:16" ht="27.75" customHeight="1" x14ac:dyDescent="0.25">
      <c r="A89" s="108"/>
      <c r="B89" s="6" t="s">
        <v>227</v>
      </c>
      <c r="C89" s="5" t="s">
        <v>294</v>
      </c>
      <c r="D89" s="3" t="s">
        <v>73</v>
      </c>
      <c r="E89" s="3" t="s">
        <v>3</v>
      </c>
      <c r="F89" s="57">
        <v>209</v>
      </c>
      <c r="G89" s="58">
        <v>125.4</v>
      </c>
      <c r="H89" s="100"/>
      <c r="I89" s="102"/>
      <c r="J89" s="102"/>
      <c r="K89" s="102"/>
      <c r="L89" s="94"/>
      <c r="M89" s="44"/>
      <c r="N89" s="125"/>
      <c r="O89" s="96"/>
      <c r="P89" s="98"/>
    </row>
    <row r="90" spans="1:16" ht="19.5" customHeight="1" x14ac:dyDescent="0.25">
      <c r="A90" s="110"/>
      <c r="B90" s="13" t="s">
        <v>304</v>
      </c>
      <c r="C90" s="14"/>
      <c r="D90" s="14"/>
      <c r="E90" s="14"/>
      <c r="F90" s="54"/>
      <c r="G90" s="28"/>
      <c r="H90" s="99">
        <v>2.2999999999999998</v>
      </c>
      <c r="I90" s="101">
        <f t="shared" ref="I90" si="139">H90*O90</f>
        <v>0</v>
      </c>
      <c r="J90" s="101">
        <v>2.17</v>
      </c>
      <c r="K90" s="101">
        <f t="shared" ref="K90" si="140">J90*O90</f>
        <v>0</v>
      </c>
      <c r="L90" s="93">
        <v>2.0299999999999998</v>
      </c>
      <c r="M90" s="43">
        <f t="shared" ref="M90" si="141">L90*O90</f>
        <v>0</v>
      </c>
      <c r="N90" s="124" t="s">
        <v>25</v>
      </c>
      <c r="O90" s="95"/>
      <c r="P90" s="97">
        <f t="shared" ref="P90" si="142">O90*0.01</f>
        <v>0</v>
      </c>
    </row>
    <row r="91" spans="1:16" ht="27.75" customHeight="1" x14ac:dyDescent="0.25">
      <c r="A91" s="111"/>
      <c r="B91" s="7" t="s">
        <v>39</v>
      </c>
      <c r="C91" s="4" t="s">
        <v>296</v>
      </c>
      <c r="D91" s="2" t="s">
        <v>73</v>
      </c>
      <c r="E91" s="2" t="s">
        <v>3</v>
      </c>
      <c r="F91" s="57">
        <v>361</v>
      </c>
      <c r="G91" s="58">
        <v>216.6</v>
      </c>
      <c r="H91" s="100"/>
      <c r="I91" s="102"/>
      <c r="J91" s="102"/>
      <c r="K91" s="102"/>
      <c r="L91" s="94"/>
      <c r="M91" s="44"/>
      <c r="N91" s="125"/>
      <c r="O91" s="96"/>
      <c r="P91" s="98"/>
    </row>
    <row r="92" spans="1:16" ht="19.5" customHeight="1" x14ac:dyDescent="0.25">
      <c r="A92" s="107"/>
      <c r="B92" s="15" t="s">
        <v>298</v>
      </c>
      <c r="C92" s="16"/>
      <c r="D92" s="16"/>
      <c r="E92" s="16"/>
      <c r="F92" s="54"/>
      <c r="G92" s="28"/>
      <c r="H92" s="99">
        <v>2.2999999999999998</v>
      </c>
      <c r="I92" s="101">
        <f t="shared" ref="I92" si="143">H92*O92</f>
        <v>0</v>
      </c>
      <c r="J92" s="101">
        <v>2.17</v>
      </c>
      <c r="K92" s="101">
        <f t="shared" ref="K92" si="144">J92*O92</f>
        <v>0</v>
      </c>
      <c r="L92" s="93">
        <v>2.0299999999999998</v>
      </c>
      <c r="M92" s="43">
        <f t="shared" ref="M92" si="145">L92*O92</f>
        <v>0</v>
      </c>
      <c r="N92" s="124"/>
      <c r="O92" s="95"/>
      <c r="P92" s="97">
        <f t="shared" ref="P92" si="146">O92*0.01</f>
        <v>0</v>
      </c>
    </row>
    <row r="93" spans="1:16" ht="27.75" customHeight="1" x14ac:dyDescent="0.25">
      <c r="A93" s="108"/>
      <c r="B93" s="6" t="s">
        <v>41</v>
      </c>
      <c r="C93" s="5" t="s">
        <v>297</v>
      </c>
      <c r="D93" s="3" t="s">
        <v>73</v>
      </c>
      <c r="E93" s="3" t="s">
        <v>3</v>
      </c>
      <c r="F93" s="57">
        <v>361</v>
      </c>
      <c r="G93" s="58">
        <v>216.6</v>
      </c>
      <c r="H93" s="100"/>
      <c r="I93" s="102"/>
      <c r="J93" s="102"/>
      <c r="K93" s="102"/>
      <c r="L93" s="94"/>
      <c r="M93" s="44"/>
      <c r="N93" s="125"/>
      <c r="O93" s="96"/>
      <c r="P93" s="98"/>
    </row>
    <row r="94" spans="1:16" ht="19.5" customHeight="1" x14ac:dyDescent="0.25">
      <c r="A94" s="110"/>
      <c r="B94" s="13" t="s">
        <v>309</v>
      </c>
      <c r="C94" s="14"/>
      <c r="D94" s="14"/>
      <c r="E94" s="14"/>
      <c r="F94" s="54"/>
      <c r="G94" s="28"/>
      <c r="H94" s="99">
        <v>2.2999999999999998</v>
      </c>
      <c r="I94" s="101">
        <f t="shared" ref="I94" si="147">H94*O94</f>
        <v>0</v>
      </c>
      <c r="J94" s="101">
        <v>2.17</v>
      </c>
      <c r="K94" s="101">
        <f t="shared" ref="K94" si="148">J94*O94</f>
        <v>0</v>
      </c>
      <c r="L94" s="93">
        <v>2.0299999999999998</v>
      </c>
      <c r="M94" s="43">
        <f t="shared" ref="M94" si="149">L94*O94</f>
        <v>0</v>
      </c>
      <c r="N94" s="124"/>
      <c r="O94" s="95"/>
      <c r="P94" s="97">
        <f t="shared" ref="P94" si="150">O94*0.01</f>
        <v>0</v>
      </c>
    </row>
    <row r="95" spans="1:16" ht="27.75" customHeight="1" x14ac:dyDescent="0.25">
      <c r="A95" s="111"/>
      <c r="B95" s="7" t="s">
        <v>42</v>
      </c>
      <c r="C95" s="4" t="s">
        <v>299</v>
      </c>
      <c r="D95" s="2" t="s">
        <v>73</v>
      </c>
      <c r="E95" s="2" t="s">
        <v>3</v>
      </c>
      <c r="F95" s="57">
        <v>361</v>
      </c>
      <c r="G95" s="58">
        <v>216.6</v>
      </c>
      <c r="H95" s="100"/>
      <c r="I95" s="102"/>
      <c r="J95" s="102"/>
      <c r="K95" s="102"/>
      <c r="L95" s="94"/>
      <c r="M95" s="44"/>
      <c r="N95" s="125"/>
      <c r="O95" s="96"/>
      <c r="P95" s="98"/>
    </row>
    <row r="96" spans="1:16" ht="19.5" customHeight="1" x14ac:dyDescent="0.25">
      <c r="A96" s="107"/>
      <c r="B96" s="15" t="s">
        <v>310</v>
      </c>
      <c r="C96" s="16"/>
      <c r="D96" s="16"/>
      <c r="E96" s="16"/>
      <c r="F96" s="54"/>
      <c r="G96" s="28"/>
      <c r="H96" s="99">
        <v>2.2999999999999998</v>
      </c>
      <c r="I96" s="101">
        <f t="shared" ref="I96" si="151">H96*O96</f>
        <v>0</v>
      </c>
      <c r="J96" s="101">
        <v>2.17</v>
      </c>
      <c r="K96" s="101">
        <f t="shared" ref="K96" si="152">J96*O96</f>
        <v>0</v>
      </c>
      <c r="L96" s="93">
        <v>2.0299999999999998</v>
      </c>
      <c r="M96" s="43">
        <f t="shared" ref="M96" si="153">L96*O96</f>
        <v>0</v>
      </c>
      <c r="N96" s="124"/>
      <c r="O96" s="95"/>
      <c r="P96" s="97">
        <f t="shared" ref="P96" si="154">O96*0.01</f>
        <v>0</v>
      </c>
    </row>
    <row r="97" spans="1:16" ht="27.75" customHeight="1" x14ac:dyDescent="0.25">
      <c r="A97" s="108"/>
      <c r="B97" s="6" t="s">
        <v>43</v>
      </c>
      <c r="C97" s="5" t="s">
        <v>300</v>
      </c>
      <c r="D97" s="3" t="s">
        <v>73</v>
      </c>
      <c r="E97" s="3" t="s">
        <v>3</v>
      </c>
      <c r="F97" s="57">
        <v>361</v>
      </c>
      <c r="G97" s="58">
        <v>216.6</v>
      </c>
      <c r="H97" s="100"/>
      <c r="I97" s="102"/>
      <c r="J97" s="102"/>
      <c r="K97" s="102"/>
      <c r="L97" s="94"/>
      <c r="M97" s="44"/>
      <c r="N97" s="125"/>
      <c r="O97" s="96"/>
      <c r="P97" s="98"/>
    </row>
    <row r="98" spans="1:16" ht="19.5" customHeight="1" x14ac:dyDescent="0.25">
      <c r="A98" s="110"/>
      <c r="B98" s="13" t="s">
        <v>311</v>
      </c>
      <c r="C98" s="14"/>
      <c r="D98" s="14"/>
      <c r="E98" s="14"/>
      <c r="F98" s="54"/>
      <c r="G98" s="28"/>
      <c r="H98" s="99">
        <v>1.52</v>
      </c>
      <c r="I98" s="101">
        <f t="shared" ref="I98" si="155">H98*O98</f>
        <v>0</v>
      </c>
      <c r="J98" s="101">
        <v>1.43</v>
      </c>
      <c r="K98" s="101">
        <f t="shared" ref="K98" si="156">J98*O98</f>
        <v>0</v>
      </c>
      <c r="L98" s="93">
        <v>1.33</v>
      </c>
      <c r="M98" s="43">
        <f t="shared" ref="M98" si="157">L98*O98</f>
        <v>0</v>
      </c>
      <c r="N98" s="124"/>
      <c r="O98" s="95"/>
      <c r="P98" s="97">
        <f t="shared" ref="P98" si="158">O98*0.01</f>
        <v>0</v>
      </c>
    </row>
    <row r="99" spans="1:16" ht="27.75" customHeight="1" x14ac:dyDescent="0.25">
      <c r="A99" s="111"/>
      <c r="B99" s="7" t="s">
        <v>44</v>
      </c>
      <c r="C99" s="4" t="s">
        <v>301</v>
      </c>
      <c r="D99" s="2" t="s">
        <v>73</v>
      </c>
      <c r="E99" s="2" t="s">
        <v>3</v>
      </c>
      <c r="F99" s="57">
        <v>238</v>
      </c>
      <c r="G99" s="58">
        <v>142.80000000000001</v>
      </c>
      <c r="H99" s="100"/>
      <c r="I99" s="102"/>
      <c r="J99" s="102"/>
      <c r="K99" s="102"/>
      <c r="L99" s="94"/>
      <c r="M99" s="44"/>
      <c r="N99" s="125"/>
      <c r="O99" s="96"/>
      <c r="P99" s="98"/>
    </row>
    <row r="100" spans="1:16" ht="19.5" customHeight="1" x14ac:dyDescent="0.25">
      <c r="A100" s="107"/>
      <c r="B100" s="15" t="s">
        <v>312</v>
      </c>
      <c r="C100" s="16"/>
      <c r="D100" s="16"/>
      <c r="E100" s="16"/>
      <c r="F100" s="54"/>
      <c r="G100" s="28"/>
      <c r="H100" s="99">
        <v>1.59</v>
      </c>
      <c r="I100" s="101">
        <f t="shared" ref="I100" si="159">H100*O100</f>
        <v>0</v>
      </c>
      <c r="J100" s="101">
        <v>1.49</v>
      </c>
      <c r="K100" s="101">
        <f t="shared" ref="K100" si="160">J100*O100</f>
        <v>0</v>
      </c>
      <c r="L100" s="93">
        <v>1.391</v>
      </c>
      <c r="M100" s="43">
        <f t="shared" ref="M100" si="161">L100*O100</f>
        <v>0</v>
      </c>
      <c r="N100" s="124"/>
      <c r="O100" s="95"/>
      <c r="P100" s="97">
        <f t="shared" ref="P100" si="162">O100*0.01</f>
        <v>0</v>
      </c>
    </row>
    <row r="101" spans="1:16" ht="27.75" customHeight="1" x14ac:dyDescent="0.25">
      <c r="A101" s="108"/>
      <c r="B101" s="6" t="s">
        <v>45</v>
      </c>
      <c r="C101" s="5" t="s">
        <v>302</v>
      </c>
      <c r="D101" s="3" t="s">
        <v>73</v>
      </c>
      <c r="E101" s="3" t="s">
        <v>3</v>
      </c>
      <c r="F101" s="57">
        <v>247</v>
      </c>
      <c r="G101" s="58">
        <v>148.19999999999999</v>
      </c>
      <c r="H101" s="100"/>
      <c r="I101" s="102"/>
      <c r="J101" s="102"/>
      <c r="K101" s="102"/>
      <c r="L101" s="94"/>
      <c r="M101" s="44"/>
      <c r="N101" s="125"/>
      <c r="O101" s="96"/>
      <c r="P101" s="98"/>
    </row>
    <row r="102" spans="1:16" ht="19.5" customHeight="1" x14ac:dyDescent="0.25">
      <c r="A102" s="110"/>
      <c r="B102" s="13" t="s">
        <v>313</v>
      </c>
      <c r="C102" s="14"/>
      <c r="D102" s="14"/>
      <c r="E102" s="14"/>
      <c r="F102" s="54"/>
      <c r="G102" s="28"/>
      <c r="H102" s="99">
        <v>1.59</v>
      </c>
      <c r="I102" s="101">
        <f t="shared" ref="I102" si="163">H102*O102</f>
        <v>0</v>
      </c>
      <c r="J102" s="101">
        <v>1.49</v>
      </c>
      <c r="K102" s="101">
        <f t="shared" ref="K102" si="164">J102*O102</f>
        <v>0</v>
      </c>
      <c r="L102" s="93">
        <v>1.39</v>
      </c>
      <c r="M102" s="43">
        <f t="shared" ref="M102" si="165">L102*O102</f>
        <v>0</v>
      </c>
      <c r="N102" s="124" t="s">
        <v>25</v>
      </c>
      <c r="O102" s="95"/>
      <c r="P102" s="97">
        <f t="shared" ref="P102" si="166">O102*0.01</f>
        <v>0</v>
      </c>
    </row>
    <row r="103" spans="1:16" ht="27.75" customHeight="1" x14ac:dyDescent="0.25">
      <c r="A103" s="111"/>
      <c r="B103" s="7" t="s">
        <v>46</v>
      </c>
      <c r="C103" s="4" t="s">
        <v>303</v>
      </c>
      <c r="D103" s="2" t="s">
        <v>73</v>
      </c>
      <c r="E103" s="2" t="s">
        <v>3</v>
      </c>
      <c r="F103" s="57">
        <v>247</v>
      </c>
      <c r="G103" s="58">
        <v>148.19999999999999</v>
      </c>
      <c r="H103" s="100"/>
      <c r="I103" s="102"/>
      <c r="J103" s="102"/>
      <c r="K103" s="102"/>
      <c r="L103" s="94"/>
      <c r="M103" s="44"/>
      <c r="N103" s="125"/>
      <c r="O103" s="96"/>
      <c r="P103" s="98"/>
    </row>
    <row r="104" spans="1:16" ht="30.75" customHeight="1" x14ac:dyDescent="0.25">
      <c r="A104" s="90"/>
      <c r="B104" s="87" t="s">
        <v>106</v>
      </c>
      <c r="C104" s="45"/>
      <c r="D104" s="45"/>
      <c r="E104" s="45"/>
      <c r="F104" s="56"/>
      <c r="G104" s="56"/>
      <c r="H104" s="35"/>
      <c r="I104" s="35"/>
      <c r="J104" s="35"/>
      <c r="K104" s="35"/>
      <c r="L104" s="35"/>
      <c r="M104" s="35"/>
      <c r="N104" s="77"/>
      <c r="O104" s="36"/>
      <c r="P104" s="47"/>
    </row>
    <row r="105" spans="1:16" ht="19.5" customHeight="1" x14ac:dyDescent="0.25">
      <c r="A105" s="105"/>
      <c r="B105" s="15" t="s">
        <v>31</v>
      </c>
      <c r="C105" s="16"/>
      <c r="D105" s="16"/>
      <c r="E105" s="16"/>
      <c r="F105" s="28"/>
      <c r="G105" s="28"/>
      <c r="H105" s="99">
        <v>1.89</v>
      </c>
      <c r="I105" s="101">
        <f t="shared" ref="I105" si="167">H105*O105</f>
        <v>0</v>
      </c>
      <c r="J105" s="101">
        <v>1.77</v>
      </c>
      <c r="K105" s="101">
        <f t="shared" ref="K105" si="168">J105*O105</f>
        <v>0</v>
      </c>
      <c r="L105" s="93">
        <v>1.65</v>
      </c>
      <c r="M105" s="43">
        <f t="shared" ref="M105" si="169">L105*O105</f>
        <v>0</v>
      </c>
      <c r="N105" s="124"/>
      <c r="O105" s="95"/>
      <c r="P105" s="97">
        <f t="shared" ref="P105:P155" si="170">O105*0.01</f>
        <v>0</v>
      </c>
    </row>
    <row r="106" spans="1:16" ht="27.75" customHeight="1" x14ac:dyDescent="0.25">
      <c r="A106" s="106"/>
      <c r="B106" s="6" t="s">
        <v>4</v>
      </c>
      <c r="C106" s="5" t="s">
        <v>108</v>
      </c>
      <c r="D106" s="3" t="s">
        <v>107</v>
      </c>
      <c r="E106" s="3" t="s">
        <v>3</v>
      </c>
      <c r="F106" s="57">
        <v>295</v>
      </c>
      <c r="G106" s="58">
        <v>177</v>
      </c>
      <c r="H106" s="100"/>
      <c r="I106" s="102"/>
      <c r="J106" s="102"/>
      <c r="K106" s="102"/>
      <c r="L106" s="94"/>
      <c r="M106" s="44"/>
      <c r="N106" s="125"/>
      <c r="O106" s="96"/>
      <c r="P106" s="98"/>
    </row>
    <row r="107" spans="1:16" ht="19.5" customHeight="1" x14ac:dyDescent="0.25">
      <c r="A107" s="105"/>
      <c r="B107" s="13" t="s">
        <v>67</v>
      </c>
      <c r="C107" s="14"/>
      <c r="D107" s="14"/>
      <c r="E107" s="14"/>
      <c r="F107" s="54"/>
      <c r="G107" s="28"/>
      <c r="H107" s="99">
        <v>1.89</v>
      </c>
      <c r="I107" s="101">
        <f t="shared" ref="I107" si="171">H107*O107</f>
        <v>0</v>
      </c>
      <c r="J107" s="101">
        <v>1.77</v>
      </c>
      <c r="K107" s="101">
        <f t="shared" ref="K107" si="172">J107*O107</f>
        <v>0</v>
      </c>
      <c r="L107" s="93">
        <v>1.65</v>
      </c>
      <c r="M107" s="43">
        <f t="shared" ref="M107" si="173">L107*O107</f>
        <v>0</v>
      </c>
      <c r="N107" s="124" t="s">
        <v>25</v>
      </c>
      <c r="O107" s="95"/>
      <c r="P107" s="97">
        <f t="shared" si="170"/>
        <v>0</v>
      </c>
    </row>
    <row r="108" spans="1:16" ht="27.75" customHeight="1" x14ac:dyDescent="0.25">
      <c r="A108" s="106"/>
      <c r="B108" s="7" t="s">
        <v>6</v>
      </c>
      <c r="C108" s="4" t="s">
        <v>109</v>
      </c>
      <c r="D108" s="2" t="s">
        <v>107</v>
      </c>
      <c r="E108" s="2" t="s">
        <v>3</v>
      </c>
      <c r="F108" s="57">
        <v>295</v>
      </c>
      <c r="G108" s="58">
        <v>177</v>
      </c>
      <c r="H108" s="100"/>
      <c r="I108" s="102"/>
      <c r="J108" s="102"/>
      <c r="K108" s="102"/>
      <c r="L108" s="94"/>
      <c r="M108" s="44"/>
      <c r="N108" s="125"/>
      <c r="O108" s="96"/>
      <c r="P108" s="98"/>
    </row>
    <row r="109" spans="1:16" ht="19.5" customHeight="1" x14ac:dyDescent="0.25">
      <c r="A109" s="105"/>
      <c r="B109" s="15" t="s">
        <v>111</v>
      </c>
      <c r="C109" s="16"/>
      <c r="D109" s="16"/>
      <c r="E109" s="16"/>
      <c r="F109" s="54"/>
      <c r="G109" s="28"/>
      <c r="H109" s="99">
        <v>2.38</v>
      </c>
      <c r="I109" s="101">
        <f t="shared" ref="I109" si="174">H109*O109</f>
        <v>0</v>
      </c>
      <c r="J109" s="101">
        <v>2.23</v>
      </c>
      <c r="K109" s="101">
        <f t="shared" ref="K109" si="175">J109*O109</f>
        <v>0</v>
      </c>
      <c r="L109" s="93">
        <v>2.0819999999999999</v>
      </c>
      <c r="M109" s="43">
        <f t="shared" ref="M109" si="176">L109*O109</f>
        <v>0</v>
      </c>
      <c r="N109" s="124"/>
      <c r="O109" s="95"/>
      <c r="P109" s="97">
        <f t="shared" si="170"/>
        <v>0</v>
      </c>
    </row>
    <row r="110" spans="1:16" ht="27.75" customHeight="1" x14ac:dyDescent="0.25">
      <c r="A110" s="106"/>
      <c r="B110" s="6" t="s">
        <v>7</v>
      </c>
      <c r="C110" s="5" t="s">
        <v>110</v>
      </c>
      <c r="D110" s="3" t="s">
        <v>107</v>
      </c>
      <c r="E110" s="3" t="s">
        <v>3</v>
      </c>
      <c r="F110" s="57">
        <v>371</v>
      </c>
      <c r="G110" s="58">
        <v>222.6</v>
      </c>
      <c r="H110" s="100"/>
      <c r="I110" s="102"/>
      <c r="J110" s="102"/>
      <c r="K110" s="102"/>
      <c r="L110" s="94"/>
      <c r="M110" s="44"/>
      <c r="N110" s="125"/>
      <c r="O110" s="96"/>
      <c r="P110" s="98"/>
    </row>
    <row r="111" spans="1:16" ht="19.5" customHeight="1" x14ac:dyDescent="0.25">
      <c r="A111" s="105"/>
      <c r="B111" s="13" t="s">
        <v>223</v>
      </c>
      <c r="C111" s="14"/>
      <c r="D111" s="14"/>
      <c r="E111" s="14"/>
      <c r="F111" s="54"/>
      <c r="G111" s="28"/>
      <c r="H111" s="99">
        <v>1.89</v>
      </c>
      <c r="I111" s="101">
        <f t="shared" ref="I111" si="177">H111*O111</f>
        <v>0</v>
      </c>
      <c r="J111" s="101">
        <v>1.77</v>
      </c>
      <c r="K111" s="101">
        <f t="shared" ref="K111" si="178">J111*O111</f>
        <v>0</v>
      </c>
      <c r="L111" s="93">
        <v>1.65</v>
      </c>
      <c r="M111" s="43">
        <f t="shared" ref="M111" si="179">L111*O111</f>
        <v>0</v>
      </c>
      <c r="N111" s="124"/>
      <c r="O111" s="95"/>
      <c r="P111" s="97">
        <f t="shared" si="170"/>
        <v>0</v>
      </c>
    </row>
    <row r="112" spans="1:16" ht="27.75" customHeight="1" x14ac:dyDescent="0.25">
      <c r="A112" s="106"/>
      <c r="B112" s="7" t="s">
        <v>8</v>
      </c>
      <c r="C112" s="11" t="s">
        <v>112</v>
      </c>
      <c r="D112" s="2" t="s">
        <v>107</v>
      </c>
      <c r="E112" s="2" t="s">
        <v>3</v>
      </c>
      <c r="F112" s="57">
        <v>295</v>
      </c>
      <c r="G112" s="58">
        <v>177</v>
      </c>
      <c r="H112" s="100"/>
      <c r="I112" s="102"/>
      <c r="J112" s="102"/>
      <c r="K112" s="102"/>
      <c r="L112" s="94"/>
      <c r="M112" s="44"/>
      <c r="N112" s="125"/>
      <c r="O112" s="96"/>
      <c r="P112" s="98"/>
    </row>
    <row r="113" spans="1:16" ht="19.5" customHeight="1" x14ac:dyDescent="0.25">
      <c r="A113" s="105"/>
      <c r="B113" s="15" t="s">
        <v>113</v>
      </c>
      <c r="C113" s="16"/>
      <c r="D113" s="16"/>
      <c r="E113" s="16"/>
      <c r="F113" s="54"/>
      <c r="G113" s="28"/>
      <c r="H113" s="99">
        <v>1.89</v>
      </c>
      <c r="I113" s="101">
        <f t="shared" ref="I113" si="180">H113*O113</f>
        <v>0</v>
      </c>
      <c r="J113" s="101">
        <v>1.77</v>
      </c>
      <c r="K113" s="101">
        <f t="shared" ref="K113" si="181">J113*O113</f>
        <v>0</v>
      </c>
      <c r="L113" s="93">
        <v>1.65</v>
      </c>
      <c r="M113" s="43">
        <f t="shared" ref="M113" si="182">L113*O113</f>
        <v>0</v>
      </c>
      <c r="N113" s="124"/>
      <c r="O113" s="95"/>
      <c r="P113" s="97">
        <f t="shared" si="170"/>
        <v>0</v>
      </c>
    </row>
    <row r="114" spans="1:16" ht="27.75" customHeight="1" x14ac:dyDescent="0.25">
      <c r="A114" s="106"/>
      <c r="B114" s="6" t="s">
        <v>9</v>
      </c>
      <c r="C114" s="5" t="s">
        <v>222</v>
      </c>
      <c r="D114" s="3" t="s">
        <v>107</v>
      </c>
      <c r="E114" s="3" t="s">
        <v>3</v>
      </c>
      <c r="F114" s="57">
        <v>295</v>
      </c>
      <c r="G114" s="58">
        <v>177</v>
      </c>
      <c r="H114" s="100"/>
      <c r="I114" s="102"/>
      <c r="J114" s="102"/>
      <c r="K114" s="102"/>
      <c r="L114" s="94"/>
      <c r="M114" s="44"/>
      <c r="N114" s="125"/>
      <c r="O114" s="96"/>
      <c r="P114" s="98"/>
    </row>
    <row r="115" spans="1:16" ht="19.5" customHeight="1" x14ac:dyDescent="0.25">
      <c r="A115" s="105"/>
      <c r="B115" s="13" t="s">
        <v>115</v>
      </c>
      <c r="C115" s="14"/>
      <c r="D115" s="14"/>
      <c r="E115" s="14"/>
      <c r="F115" s="54"/>
      <c r="G115" s="28"/>
      <c r="H115" s="99">
        <v>2.67</v>
      </c>
      <c r="I115" s="101">
        <f t="shared" ref="I115" si="183">H115*O115</f>
        <v>0</v>
      </c>
      <c r="J115" s="101">
        <v>2.5099999999999998</v>
      </c>
      <c r="K115" s="101">
        <f t="shared" ref="K115" si="184">J115*O115</f>
        <v>0</v>
      </c>
      <c r="L115" s="93">
        <v>2.34</v>
      </c>
      <c r="M115" s="43">
        <f t="shared" ref="M115" si="185">L115*O115</f>
        <v>0</v>
      </c>
      <c r="N115" s="124"/>
      <c r="O115" s="95"/>
      <c r="P115" s="97">
        <f t="shared" si="170"/>
        <v>0</v>
      </c>
    </row>
    <row r="116" spans="1:16" ht="27.75" customHeight="1" x14ac:dyDescent="0.25">
      <c r="A116" s="106"/>
      <c r="B116" s="7" t="s">
        <v>11</v>
      </c>
      <c r="C116" s="4" t="s">
        <v>114</v>
      </c>
      <c r="D116" s="2" t="s">
        <v>107</v>
      </c>
      <c r="E116" s="2" t="s">
        <v>3</v>
      </c>
      <c r="F116" s="57">
        <v>418</v>
      </c>
      <c r="G116" s="58">
        <v>250.8</v>
      </c>
      <c r="H116" s="100"/>
      <c r="I116" s="102"/>
      <c r="J116" s="102"/>
      <c r="K116" s="102"/>
      <c r="L116" s="94"/>
      <c r="M116" s="44"/>
      <c r="N116" s="125"/>
      <c r="O116" s="96"/>
      <c r="P116" s="98"/>
    </row>
    <row r="117" spans="1:16" ht="19.5" customHeight="1" x14ac:dyDescent="0.25">
      <c r="A117" s="105"/>
      <c r="B117" s="15" t="s">
        <v>81</v>
      </c>
      <c r="C117" s="16"/>
      <c r="D117" s="16"/>
      <c r="E117" s="16"/>
      <c r="F117" s="54"/>
      <c r="G117" s="28"/>
      <c r="H117" s="99">
        <v>1.89</v>
      </c>
      <c r="I117" s="101">
        <f t="shared" ref="I117" si="186">H117*O117</f>
        <v>0</v>
      </c>
      <c r="J117" s="101">
        <v>1.77</v>
      </c>
      <c r="K117" s="101">
        <f t="shared" ref="K117" si="187">J117*O117</f>
        <v>0</v>
      </c>
      <c r="L117" s="93">
        <v>1.65</v>
      </c>
      <c r="M117" s="43">
        <f t="shared" ref="M117" si="188">L117*O117</f>
        <v>0</v>
      </c>
      <c r="N117" s="124" t="s">
        <v>25</v>
      </c>
      <c r="O117" s="95"/>
      <c r="P117" s="97">
        <f t="shared" si="170"/>
        <v>0</v>
      </c>
    </row>
    <row r="118" spans="1:16" ht="27.75" customHeight="1" x14ac:dyDescent="0.25">
      <c r="A118" s="106"/>
      <c r="B118" s="6" t="s">
        <v>12</v>
      </c>
      <c r="C118" s="12" t="s">
        <v>116</v>
      </c>
      <c r="D118" s="3" t="s">
        <v>107</v>
      </c>
      <c r="E118" s="3" t="s">
        <v>3</v>
      </c>
      <c r="F118" s="57">
        <v>295</v>
      </c>
      <c r="G118" s="58">
        <v>177</v>
      </c>
      <c r="H118" s="100"/>
      <c r="I118" s="102"/>
      <c r="J118" s="102"/>
      <c r="K118" s="102"/>
      <c r="L118" s="94"/>
      <c r="M118" s="44"/>
      <c r="N118" s="125"/>
      <c r="O118" s="96"/>
      <c r="P118" s="98"/>
    </row>
    <row r="119" spans="1:16" ht="19.5" customHeight="1" x14ac:dyDescent="0.25">
      <c r="A119" s="105"/>
      <c r="B119" s="13" t="s">
        <v>118</v>
      </c>
      <c r="C119" s="14"/>
      <c r="D119" s="14"/>
      <c r="E119" s="14"/>
      <c r="F119" s="54"/>
      <c r="G119" s="28"/>
      <c r="H119" s="99">
        <v>1.89</v>
      </c>
      <c r="I119" s="101">
        <f t="shared" ref="I119" si="189">H119*O119</f>
        <v>0</v>
      </c>
      <c r="J119" s="101">
        <v>1.77</v>
      </c>
      <c r="K119" s="101">
        <f t="shared" ref="K119" si="190">J119*O119</f>
        <v>0</v>
      </c>
      <c r="L119" s="93">
        <v>1.65</v>
      </c>
      <c r="M119" s="43">
        <f t="shared" ref="M119" si="191">L119*O119</f>
        <v>0</v>
      </c>
      <c r="N119" s="124"/>
      <c r="O119" s="95"/>
      <c r="P119" s="97">
        <f t="shared" si="170"/>
        <v>0</v>
      </c>
    </row>
    <row r="120" spans="1:16" ht="27.75" customHeight="1" x14ac:dyDescent="0.25">
      <c r="A120" s="106"/>
      <c r="B120" s="7" t="s">
        <v>13</v>
      </c>
      <c r="C120" s="4" t="s">
        <v>117</v>
      </c>
      <c r="D120" s="2" t="s">
        <v>107</v>
      </c>
      <c r="E120" s="2" t="s">
        <v>3</v>
      </c>
      <c r="F120" s="57">
        <v>295</v>
      </c>
      <c r="G120" s="58">
        <v>177</v>
      </c>
      <c r="H120" s="100"/>
      <c r="I120" s="102"/>
      <c r="J120" s="102"/>
      <c r="K120" s="102"/>
      <c r="L120" s="94"/>
      <c r="M120" s="44"/>
      <c r="N120" s="125"/>
      <c r="O120" s="96"/>
      <c r="P120" s="98"/>
    </row>
    <row r="121" spans="1:16" ht="19.5" customHeight="1" x14ac:dyDescent="0.25">
      <c r="A121" s="105"/>
      <c r="B121" s="15" t="s">
        <v>56</v>
      </c>
      <c r="C121" s="16"/>
      <c r="D121" s="16"/>
      <c r="E121" s="16"/>
      <c r="F121" s="54"/>
      <c r="G121" s="28"/>
      <c r="H121" s="99">
        <v>2.38</v>
      </c>
      <c r="I121" s="101">
        <f t="shared" ref="I121" si="192">H121*O121</f>
        <v>0</v>
      </c>
      <c r="J121" s="101">
        <v>2.23</v>
      </c>
      <c r="K121" s="101">
        <f t="shared" ref="K121" si="193">J121*O121</f>
        <v>0</v>
      </c>
      <c r="L121" s="93">
        <v>2.0819999999999999</v>
      </c>
      <c r="M121" s="43">
        <f t="shared" ref="M121" si="194">L121*O121</f>
        <v>0</v>
      </c>
      <c r="N121" s="124"/>
      <c r="O121" s="95"/>
      <c r="P121" s="97">
        <f t="shared" si="170"/>
        <v>0</v>
      </c>
    </row>
    <row r="122" spans="1:16" ht="27.75" customHeight="1" x14ac:dyDescent="0.25">
      <c r="A122" s="106"/>
      <c r="B122" s="6" t="s">
        <v>15</v>
      </c>
      <c r="C122" s="5" t="s">
        <v>119</v>
      </c>
      <c r="D122" s="3" t="s">
        <v>107</v>
      </c>
      <c r="E122" s="3" t="s">
        <v>3</v>
      </c>
      <c r="F122" s="57">
        <v>371</v>
      </c>
      <c r="G122" s="58">
        <v>222.6</v>
      </c>
      <c r="H122" s="100"/>
      <c r="I122" s="102"/>
      <c r="J122" s="102"/>
      <c r="K122" s="102"/>
      <c r="L122" s="94"/>
      <c r="M122" s="44"/>
      <c r="N122" s="125"/>
      <c r="O122" s="96"/>
      <c r="P122" s="98"/>
    </row>
    <row r="123" spans="1:16" ht="19.5" customHeight="1" x14ac:dyDescent="0.25">
      <c r="A123" s="105"/>
      <c r="B123" s="13" t="s">
        <v>33</v>
      </c>
      <c r="C123" s="14"/>
      <c r="D123" s="14"/>
      <c r="E123" s="14"/>
      <c r="F123" s="54"/>
      <c r="G123" s="28"/>
      <c r="H123" s="99">
        <v>2.2000000000000002</v>
      </c>
      <c r="I123" s="101">
        <f t="shared" ref="I123" si="195">H123*O123</f>
        <v>0</v>
      </c>
      <c r="J123" s="101">
        <v>2.06</v>
      </c>
      <c r="K123" s="101">
        <f t="shared" ref="K123" si="196">J123*O123</f>
        <v>0</v>
      </c>
      <c r="L123" s="93">
        <v>1.92</v>
      </c>
      <c r="M123" s="43">
        <f t="shared" ref="M123" si="197">L123*O123</f>
        <v>0</v>
      </c>
      <c r="N123" s="124"/>
      <c r="O123" s="95"/>
      <c r="P123" s="97">
        <f t="shared" si="170"/>
        <v>0</v>
      </c>
    </row>
    <row r="124" spans="1:16" ht="27.75" customHeight="1" x14ac:dyDescent="0.25">
      <c r="A124" s="106"/>
      <c r="B124" s="7" t="s">
        <v>16</v>
      </c>
      <c r="C124" s="4" t="s">
        <v>120</v>
      </c>
      <c r="D124" s="2" t="s">
        <v>107</v>
      </c>
      <c r="E124" s="2" t="s">
        <v>3</v>
      </c>
      <c r="F124" s="57">
        <v>342</v>
      </c>
      <c r="G124" s="58">
        <v>205.2</v>
      </c>
      <c r="H124" s="100"/>
      <c r="I124" s="102"/>
      <c r="J124" s="102"/>
      <c r="K124" s="102"/>
      <c r="L124" s="94"/>
      <c r="M124" s="44"/>
      <c r="N124" s="125"/>
      <c r="O124" s="96"/>
      <c r="P124" s="98"/>
    </row>
    <row r="125" spans="1:16" ht="19.5" customHeight="1" x14ac:dyDescent="0.25">
      <c r="A125" s="105"/>
      <c r="B125" s="15" t="s">
        <v>121</v>
      </c>
      <c r="C125" s="16"/>
      <c r="D125" s="16"/>
      <c r="E125" s="16"/>
      <c r="F125" s="54"/>
      <c r="G125" s="28"/>
      <c r="H125" s="99">
        <v>2.2000000000000002</v>
      </c>
      <c r="I125" s="101">
        <f t="shared" ref="I125" si="198">H125*O125</f>
        <v>0</v>
      </c>
      <c r="J125" s="101">
        <v>2.06</v>
      </c>
      <c r="K125" s="101">
        <f t="shared" ref="K125" si="199">J125*O125</f>
        <v>0</v>
      </c>
      <c r="L125" s="93">
        <v>1.92</v>
      </c>
      <c r="M125" s="43">
        <f t="shared" ref="M125" si="200">L125*O125</f>
        <v>0</v>
      </c>
      <c r="N125" s="124"/>
      <c r="O125" s="95"/>
      <c r="P125" s="97">
        <f t="shared" si="170"/>
        <v>0</v>
      </c>
    </row>
    <row r="126" spans="1:16" ht="27.75" customHeight="1" x14ac:dyDescent="0.25">
      <c r="A126" s="106"/>
      <c r="B126" s="6" t="s">
        <v>17</v>
      </c>
      <c r="C126" s="5" t="s">
        <v>122</v>
      </c>
      <c r="D126" s="3" t="s">
        <v>107</v>
      </c>
      <c r="E126" s="3" t="s">
        <v>3</v>
      </c>
      <c r="F126" s="57">
        <v>342</v>
      </c>
      <c r="G126" s="58">
        <v>205.2</v>
      </c>
      <c r="H126" s="100"/>
      <c r="I126" s="102"/>
      <c r="J126" s="102"/>
      <c r="K126" s="102"/>
      <c r="L126" s="94"/>
      <c r="M126" s="44"/>
      <c r="N126" s="125"/>
      <c r="O126" s="96"/>
      <c r="P126" s="98"/>
    </row>
    <row r="127" spans="1:16" ht="19.5" customHeight="1" x14ac:dyDescent="0.25">
      <c r="A127" s="105"/>
      <c r="B127" s="13" t="s">
        <v>86</v>
      </c>
      <c r="C127" s="14"/>
      <c r="D127" s="14"/>
      <c r="E127" s="14"/>
      <c r="F127" s="54"/>
      <c r="G127" s="28"/>
      <c r="H127" s="99">
        <v>2.67</v>
      </c>
      <c r="I127" s="101">
        <f t="shared" ref="I127" si="201">H127*O127</f>
        <v>0</v>
      </c>
      <c r="J127" s="101">
        <v>2.5099999999999998</v>
      </c>
      <c r="K127" s="101">
        <f t="shared" ref="K127" si="202">J127*O127</f>
        <v>0</v>
      </c>
      <c r="L127" s="93">
        <v>2.34</v>
      </c>
      <c r="M127" s="43">
        <f t="shared" ref="M127" si="203">L127*O127</f>
        <v>0</v>
      </c>
      <c r="N127" s="124" t="s">
        <v>25</v>
      </c>
      <c r="O127" s="95"/>
      <c r="P127" s="97">
        <f t="shared" si="170"/>
        <v>0</v>
      </c>
    </row>
    <row r="128" spans="1:16" ht="27.75" customHeight="1" x14ac:dyDescent="0.25">
      <c r="A128" s="106"/>
      <c r="B128" s="7" t="s">
        <v>18</v>
      </c>
      <c r="C128" s="4" t="s">
        <v>123</v>
      </c>
      <c r="D128" s="2" t="s">
        <v>107</v>
      </c>
      <c r="E128" s="2" t="s">
        <v>3</v>
      </c>
      <c r="F128" s="57">
        <v>418</v>
      </c>
      <c r="G128" s="58">
        <v>250.8</v>
      </c>
      <c r="H128" s="100"/>
      <c r="I128" s="102"/>
      <c r="J128" s="102"/>
      <c r="K128" s="102"/>
      <c r="L128" s="94"/>
      <c r="M128" s="44"/>
      <c r="N128" s="125"/>
      <c r="O128" s="96"/>
      <c r="P128" s="98"/>
    </row>
    <row r="129" spans="1:16" ht="19.5" customHeight="1" x14ac:dyDescent="0.25">
      <c r="A129" s="105"/>
      <c r="B129" s="15" t="s">
        <v>125</v>
      </c>
      <c r="C129" s="16"/>
      <c r="D129" s="16"/>
      <c r="E129" s="16"/>
      <c r="F129" s="54"/>
      <c r="G129" s="28"/>
      <c r="H129" s="99">
        <v>2.38</v>
      </c>
      <c r="I129" s="101">
        <f t="shared" ref="I129" si="204">H129*O129</f>
        <v>0</v>
      </c>
      <c r="J129" s="101">
        <v>2.23</v>
      </c>
      <c r="K129" s="101">
        <f t="shared" ref="K129" si="205">J129*O129</f>
        <v>0</v>
      </c>
      <c r="L129" s="93">
        <v>2.08</v>
      </c>
      <c r="M129" s="43">
        <f t="shared" ref="M129" si="206">L129*O129</f>
        <v>0</v>
      </c>
      <c r="N129" s="124" t="s">
        <v>25</v>
      </c>
      <c r="O129" s="95"/>
      <c r="P129" s="97">
        <f t="shared" si="170"/>
        <v>0</v>
      </c>
    </row>
    <row r="130" spans="1:16" ht="27.75" customHeight="1" x14ac:dyDescent="0.25">
      <c r="A130" s="106"/>
      <c r="B130" s="6" t="s">
        <v>20</v>
      </c>
      <c r="C130" s="5" t="s">
        <v>124</v>
      </c>
      <c r="D130" s="3" t="s">
        <v>107</v>
      </c>
      <c r="E130" s="3" t="s">
        <v>3</v>
      </c>
      <c r="F130" s="57">
        <v>371</v>
      </c>
      <c r="G130" s="58">
        <v>222.6</v>
      </c>
      <c r="H130" s="100"/>
      <c r="I130" s="102"/>
      <c r="J130" s="102"/>
      <c r="K130" s="102"/>
      <c r="L130" s="94"/>
      <c r="M130" s="44"/>
      <c r="N130" s="125"/>
      <c r="O130" s="96"/>
      <c r="P130" s="98"/>
    </row>
    <row r="131" spans="1:16" ht="19.5" customHeight="1" x14ac:dyDescent="0.25">
      <c r="A131" s="105"/>
      <c r="B131" s="13" t="s">
        <v>127</v>
      </c>
      <c r="C131" s="14"/>
      <c r="D131" s="14"/>
      <c r="E131" s="14"/>
      <c r="F131" s="54"/>
      <c r="G131" s="28"/>
      <c r="H131" s="99">
        <v>2.38</v>
      </c>
      <c r="I131" s="101">
        <f t="shared" ref="I131" si="207">H131*O131</f>
        <v>0</v>
      </c>
      <c r="J131" s="101">
        <v>2.23</v>
      </c>
      <c r="K131" s="101">
        <f t="shared" ref="K131" si="208">J131*O131</f>
        <v>0</v>
      </c>
      <c r="L131" s="93">
        <v>2.08</v>
      </c>
      <c r="M131" s="43">
        <f t="shared" ref="M131" si="209">L131*O131</f>
        <v>0</v>
      </c>
      <c r="N131" s="124"/>
      <c r="O131" s="95"/>
      <c r="P131" s="97">
        <f t="shared" si="170"/>
        <v>0</v>
      </c>
    </row>
    <row r="132" spans="1:16" ht="27.75" customHeight="1" x14ac:dyDescent="0.25">
      <c r="A132" s="106"/>
      <c r="B132" s="7" t="s">
        <v>21</v>
      </c>
      <c r="C132" s="4" t="s">
        <v>126</v>
      </c>
      <c r="D132" s="2" t="s">
        <v>107</v>
      </c>
      <c r="E132" s="2" t="s">
        <v>3</v>
      </c>
      <c r="F132" s="57">
        <v>371</v>
      </c>
      <c r="G132" s="58">
        <v>222.6</v>
      </c>
      <c r="H132" s="100"/>
      <c r="I132" s="102"/>
      <c r="J132" s="102"/>
      <c r="K132" s="102"/>
      <c r="L132" s="94"/>
      <c r="M132" s="44"/>
      <c r="N132" s="125"/>
      <c r="O132" s="96"/>
      <c r="P132" s="98"/>
    </row>
    <row r="133" spans="1:16" ht="19.5" customHeight="1" x14ac:dyDescent="0.25">
      <c r="A133" s="105"/>
      <c r="B133" s="15" t="s">
        <v>287</v>
      </c>
      <c r="C133" s="16"/>
      <c r="D133" s="16"/>
      <c r="E133" s="16"/>
      <c r="F133" s="54"/>
      <c r="G133" s="28"/>
      <c r="H133" s="99">
        <v>1.89</v>
      </c>
      <c r="I133" s="101">
        <f t="shared" ref="I133" si="210">H133*O133</f>
        <v>0</v>
      </c>
      <c r="J133" s="101">
        <v>1.77</v>
      </c>
      <c r="K133" s="101">
        <f t="shared" ref="K133" si="211">J133*O133</f>
        <v>0</v>
      </c>
      <c r="L133" s="93">
        <v>1.65</v>
      </c>
      <c r="M133" s="43">
        <f t="shared" ref="M133" si="212">L133*O133</f>
        <v>0</v>
      </c>
      <c r="N133" s="124"/>
      <c r="O133" s="95"/>
      <c r="P133" s="97">
        <f t="shared" si="170"/>
        <v>0</v>
      </c>
    </row>
    <row r="134" spans="1:16" ht="27.75" customHeight="1" x14ac:dyDescent="0.25">
      <c r="A134" s="106"/>
      <c r="B134" s="6" t="s">
        <v>22</v>
      </c>
      <c r="C134" s="5" t="s">
        <v>283</v>
      </c>
      <c r="D134" s="3" t="s">
        <v>107</v>
      </c>
      <c r="E134" s="3" t="s">
        <v>3</v>
      </c>
      <c r="F134" s="57">
        <v>295</v>
      </c>
      <c r="G134" s="58">
        <v>177</v>
      </c>
      <c r="H134" s="100"/>
      <c r="I134" s="102"/>
      <c r="J134" s="102"/>
      <c r="K134" s="102"/>
      <c r="L134" s="94"/>
      <c r="M134" s="44"/>
      <c r="N134" s="125"/>
      <c r="O134" s="96"/>
      <c r="P134" s="98"/>
    </row>
    <row r="135" spans="1:16" ht="19.5" customHeight="1" x14ac:dyDescent="0.25">
      <c r="A135" s="105"/>
      <c r="B135" s="13" t="s">
        <v>129</v>
      </c>
      <c r="C135" s="14"/>
      <c r="D135" s="14"/>
      <c r="E135" s="14"/>
      <c r="F135" s="54"/>
      <c r="G135" s="28"/>
      <c r="H135" s="99">
        <v>1.89</v>
      </c>
      <c r="I135" s="101">
        <f t="shared" ref="I135" si="213">H135*O135</f>
        <v>0</v>
      </c>
      <c r="J135" s="101">
        <v>1.77</v>
      </c>
      <c r="K135" s="101">
        <f t="shared" ref="K135" si="214">J135*O135</f>
        <v>0</v>
      </c>
      <c r="L135" s="93">
        <v>1.65</v>
      </c>
      <c r="M135" s="43">
        <f t="shared" ref="M135" si="215">L135*O135</f>
        <v>0</v>
      </c>
      <c r="N135" s="124"/>
      <c r="O135" s="95"/>
      <c r="P135" s="97">
        <f t="shared" si="170"/>
        <v>0</v>
      </c>
    </row>
    <row r="136" spans="1:16" ht="27.75" customHeight="1" x14ac:dyDescent="0.25">
      <c r="A136" s="106"/>
      <c r="B136" s="7" t="s">
        <v>24</v>
      </c>
      <c r="C136" s="4" t="s">
        <v>128</v>
      </c>
      <c r="D136" s="2" t="s">
        <v>107</v>
      </c>
      <c r="E136" s="2" t="s">
        <v>3</v>
      </c>
      <c r="F136" s="57">
        <v>295</v>
      </c>
      <c r="G136" s="58">
        <v>177</v>
      </c>
      <c r="H136" s="100"/>
      <c r="I136" s="102"/>
      <c r="J136" s="102"/>
      <c r="K136" s="102"/>
      <c r="L136" s="94"/>
      <c r="M136" s="44"/>
      <c r="N136" s="125"/>
      <c r="O136" s="96"/>
      <c r="P136" s="98"/>
    </row>
    <row r="137" spans="1:16" ht="19.5" customHeight="1" x14ac:dyDescent="0.25">
      <c r="A137" s="105"/>
      <c r="B137" s="15" t="s">
        <v>131</v>
      </c>
      <c r="C137" s="16"/>
      <c r="D137" s="16"/>
      <c r="E137" s="16"/>
      <c r="F137" s="54"/>
      <c r="G137" s="28"/>
      <c r="H137" s="99">
        <v>2.2000000000000002</v>
      </c>
      <c r="I137" s="101">
        <f t="shared" ref="I137" si="216">H137*O137</f>
        <v>0</v>
      </c>
      <c r="J137" s="101">
        <v>2.06</v>
      </c>
      <c r="K137" s="101">
        <f t="shared" ref="K137" si="217">J137*O137</f>
        <v>0</v>
      </c>
      <c r="L137" s="93">
        <v>1.92</v>
      </c>
      <c r="M137" s="43">
        <f t="shared" ref="M137" si="218">L137*O137</f>
        <v>0</v>
      </c>
      <c r="N137" s="124"/>
      <c r="O137" s="95"/>
      <c r="P137" s="97">
        <f t="shared" si="170"/>
        <v>0</v>
      </c>
    </row>
    <row r="138" spans="1:16" ht="27.75" customHeight="1" x14ac:dyDescent="0.25">
      <c r="A138" s="106"/>
      <c r="B138" s="6" t="s">
        <v>26</v>
      </c>
      <c r="C138" s="5" t="s">
        <v>130</v>
      </c>
      <c r="D138" s="3" t="s">
        <v>107</v>
      </c>
      <c r="E138" s="3" t="s">
        <v>3</v>
      </c>
      <c r="F138" s="57">
        <v>342</v>
      </c>
      <c r="G138" s="58">
        <v>205.2</v>
      </c>
      <c r="H138" s="100"/>
      <c r="I138" s="102"/>
      <c r="J138" s="102"/>
      <c r="K138" s="102"/>
      <c r="L138" s="94"/>
      <c r="M138" s="44"/>
      <c r="N138" s="125"/>
      <c r="O138" s="96"/>
      <c r="P138" s="98"/>
    </row>
    <row r="139" spans="1:16" ht="19.5" customHeight="1" x14ac:dyDescent="0.25">
      <c r="A139" s="105"/>
      <c r="B139" s="13" t="s">
        <v>288</v>
      </c>
      <c r="C139" s="14"/>
      <c r="D139" s="14"/>
      <c r="E139" s="14"/>
      <c r="F139" s="54"/>
      <c r="G139" s="28"/>
      <c r="H139" s="99">
        <v>2.2000000000000002</v>
      </c>
      <c r="I139" s="101">
        <f t="shared" ref="I139" si="219">H139*O139</f>
        <v>0</v>
      </c>
      <c r="J139" s="101">
        <v>2.06</v>
      </c>
      <c r="K139" s="101">
        <f t="shared" ref="K139" si="220">J139*O139</f>
        <v>0</v>
      </c>
      <c r="L139" s="93">
        <v>1.92</v>
      </c>
      <c r="M139" s="43">
        <f t="shared" ref="M139" si="221">L139*O139</f>
        <v>0</v>
      </c>
      <c r="N139" s="124"/>
      <c r="O139" s="95"/>
      <c r="P139" s="97">
        <f t="shared" si="170"/>
        <v>0</v>
      </c>
    </row>
    <row r="140" spans="1:16" ht="27.75" customHeight="1" x14ac:dyDescent="0.25">
      <c r="A140" s="106"/>
      <c r="B140" s="7" t="s">
        <v>27</v>
      </c>
      <c r="C140" s="4" t="s">
        <v>282</v>
      </c>
      <c r="D140" s="2" t="s">
        <v>107</v>
      </c>
      <c r="E140" s="2" t="s">
        <v>3</v>
      </c>
      <c r="F140" s="57">
        <v>342</v>
      </c>
      <c r="G140" s="58">
        <v>205.2</v>
      </c>
      <c r="H140" s="100"/>
      <c r="I140" s="102"/>
      <c r="J140" s="102"/>
      <c r="K140" s="102"/>
      <c r="L140" s="94"/>
      <c r="M140" s="44"/>
      <c r="N140" s="125"/>
      <c r="O140" s="96"/>
      <c r="P140" s="98"/>
    </row>
    <row r="141" spans="1:16" ht="19.5" customHeight="1" x14ac:dyDescent="0.25">
      <c r="A141" s="105"/>
      <c r="B141" s="15" t="s">
        <v>176</v>
      </c>
      <c r="C141" s="16"/>
      <c r="D141" s="16"/>
      <c r="E141" s="16"/>
      <c r="F141" s="54"/>
      <c r="G141" s="28"/>
      <c r="H141" s="99">
        <v>1.95</v>
      </c>
      <c r="I141" s="101">
        <f t="shared" ref="I141" si="222">H141*O141</f>
        <v>0</v>
      </c>
      <c r="J141" s="101">
        <v>1.83</v>
      </c>
      <c r="K141" s="101">
        <f t="shared" ref="K141" si="223">J141*O141</f>
        <v>0</v>
      </c>
      <c r="L141" s="93">
        <v>1.708</v>
      </c>
      <c r="M141" s="43">
        <f t="shared" ref="M141" si="224">L141*O141</f>
        <v>0</v>
      </c>
      <c r="N141" s="124"/>
      <c r="O141" s="95"/>
      <c r="P141" s="97">
        <f t="shared" si="170"/>
        <v>0</v>
      </c>
    </row>
    <row r="142" spans="1:16" ht="27.75" customHeight="1" x14ac:dyDescent="0.25">
      <c r="A142" s="106"/>
      <c r="B142" s="6" t="s">
        <v>28</v>
      </c>
      <c r="C142" s="5" t="s">
        <v>224</v>
      </c>
      <c r="D142" s="3" t="s">
        <v>107</v>
      </c>
      <c r="E142" s="3" t="s">
        <v>3</v>
      </c>
      <c r="F142" s="57">
        <v>304</v>
      </c>
      <c r="G142" s="58">
        <v>182.4</v>
      </c>
      <c r="H142" s="100"/>
      <c r="I142" s="102"/>
      <c r="J142" s="102"/>
      <c r="K142" s="102"/>
      <c r="L142" s="94"/>
      <c r="M142" s="44"/>
      <c r="N142" s="125"/>
      <c r="O142" s="96"/>
      <c r="P142" s="98"/>
    </row>
    <row r="143" spans="1:16" ht="19.5" customHeight="1" x14ac:dyDescent="0.25">
      <c r="A143" s="105"/>
      <c r="B143" s="13" t="s">
        <v>133</v>
      </c>
      <c r="C143" s="14"/>
      <c r="D143" s="14"/>
      <c r="E143" s="14"/>
      <c r="F143" s="54"/>
      <c r="G143" s="28"/>
      <c r="H143" s="99">
        <v>2.016</v>
      </c>
      <c r="I143" s="101">
        <f t="shared" ref="I143" si="225">H143*O143</f>
        <v>0</v>
      </c>
      <c r="J143" s="101">
        <v>1.89</v>
      </c>
      <c r="K143" s="101">
        <f t="shared" ref="K143" si="226">J143*O143</f>
        <v>0</v>
      </c>
      <c r="L143" s="93">
        <v>1.76</v>
      </c>
      <c r="M143" s="43">
        <f t="shared" ref="M143" si="227">L143*O143</f>
        <v>0</v>
      </c>
      <c r="N143" s="124"/>
      <c r="O143" s="95"/>
      <c r="P143" s="97">
        <f t="shared" si="170"/>
        <v>0</v>
      </c>
    </row>
    <row r="144" spans="1:16" ht="27.75" customHeight="1" x14ac:dyDescent="0.25">
      <c r="A144" s="106"/>
      <c r="B144" s="7" t="s">
        <v>34</v>
      </c>
      <c r="C144" s="4" t="s">
        <v>132</v>
      </c>
      <c r="D144" s="2" t="s">
        <v>107</v>
      </c>
      <c r="E144" s="2" t="s">
        <v>3</v>
      </c>
      <c r="F144" s="57">
        <v>314</v>
      </c>
      <c r="G144" s="58">
        <v>188.4</v>
      </c>
      <c r="H144" s="100"/>
      <c r="I144" s="102"/>
      <c r="J144" s="102"/>
      <c r="K144" s="102"/>
      <c r="L144" s="94"/>
      <c r="M144" s="44"/>
      <c r="N144" s="125"/>
      <c r="O144" s="96"/>
      <c r="P144" s="98"/>
    </row>
    <row r="145" spans="1:16" ht="19.5" customHeight="1" x14ac:dyDescent="0.25">
      <c r="A145" s="105"/>
      <c r="B145" s="15" t="s">
        <v>226</v>
      </c>
      <c r="C145" s="16"/>
      <c r="D145" s="16"/>
      <c r="E145" s="16"/>
      <c r="F145" s="54"/>
      <c r="G145" s="28"/>
      <c r="H145" s="99">
        <v>1.89</v>
      </c>
      <c r="I145" s="101">
        <f t="shared" ref="I145" si="228">H145*O145</f>
        <v>0</v>
      </c>
      <c r="J145" s="101">
        <v>1.77</v>
      </c>
      <c r="K145" s="101">
        <f t="shared" ref="K145" si="229">J145*O145</f>
        <v>0</v>
      </c>
      <c r="L145" s="93">
        <v>1.65</v>
      </c>
      <c r="M145" s="43">
        <f t="shared" ref="M145" si="230">L145*O145</f>
        <v>0</v>
      </c>
      <c r="N145" s="124"/>
      <c r="O145" s="95"/>
      <c r="P145" s="97">
        <f t="shared" si="170"/>
        <v>0</v>
      </c>
    </row>
    <row r="146" spans="1:16" ht="27.75" customHeight="1" x14ac:dyDescent="0.25">
      <c r="A146" s="106"/>
      <c r="B146" s="6" t="s">
        <v>35</v>
      </c>
      <c r="C146" s="5" t="s">
        <v>225</v>
      </c>
      <c r="D146" s="3" t="s">
        <v>107</v>
      </c>
      <c r="E146" s="3" t="s">
        <v>3</v>
      </c>
      <c r="F146" s="57">
        <v>295</v>
      </c>
      <c r="G146" s="58">
        <v>177</v>
      </c>
      <c r="H146" s="100"/>
      <c r="I146" s="102"/>
      <c r="J146" s="102"/>
      <c r="K146" s="102"/>
      <c r="L146" s="94"/>
      <c r="M146" s="44"/>
      <c r="N146" s="125"/>
      <c r="O146" s="96"/>
      <c r="P146" s="98"/>
    </row>
    <row r="147" spans="1:16" ht="19.5" customHeight="1" x14ac:dyDescent="0.25">
      <c r="A147" s="105"/>
      <c r="B147" s="13" t="s">
        <v>58</v>
      </c>
      <c r="C147" s="14"/>
      <c r="D147" s="14"/>
      <c r="E147" s="14"/>
      <c r="F147" s="54"/>
      <c r="G147" s="28"/>
      <c r="H147" s="99">
        <v>7.67</v>
      </c>
      <c r="I147" s="101">
        <f t="shared" ref="I147" si="231">H147*O147</f>
        <v>0</v>
      </c>
      <c r="J147" s="101">
        <v>7.19</v>
      </c>
      <c r="K147" s="101">
        <f t="shared" ref="K147" si="232">J147*O147</f>
        <v>0</v>
      </c>
      <c r="L147" s="93">
        <v>6.71</v>
      </c>
      <c r="M147" s="43">
        <f t="shared" ref="M147" si="233">L147*O147</f>
        <v>0</v>
      </c>
      <c r="N147" s="124"/>
      <c r="O147" s="95"/>
      <c r="P147" s="97">
        <f t="shared" si="170"/>
        <v>0</v>
      </c>
    </row>
    <row r="148" spans="1:16" ht="27.75" customHeight="1" x14ac:dyDescent="0.25">
      <c r="A148" s="106"/>
      <c r="B148" s="7" t="s">
        <v>36</v>
      </c>
      <c r="C148" s="4" t="s">
        <v>134</v>
      </c>
      <c r="D148" s="2" t="s">
        <v>107</v>
      </c>
      <c r="E148" s="2" t="s">
        <v>3</v>
      </c>
      <c r="F148" s="57">
        <v>1197</v>
      </c>
      <c r="G148" s="58">
        <v>718.2</v>
      </c>
      <c r="H148" s="100"/>
      <c r="I148" s="102"/>
      <c r="J148" s="102"/>
      <c r="K148" s="102"/>
      <c r="L148" s="94"/>
      <c r="M148" s="44"/>
      <c r="N148" s="125"/>
      <c r="O148" s="96"/>
      <c r="P148" s="98"/>
    </row>
    <row r="149" spans="1:16" ht="19.5" customHeight="1" x14ac:dyDescent="0.25">
      <c r="A149" s="105"/>
      <c r="B149" s="15" t="s">
        <v>136</v>
      </c>
      <c r="C149" s="16"/>
      <c r="D149" s="16"/>
      <c r="E149" s="16"/>
      <c r="F149" s="54"/>
      <c r="G149" s="28"/>
      <c r="H149" s="99">
        <v>3.04</v>
      </c>
      <c r="I149" s="101">
        <f t="shared" ref="I149" si="234">H149*O149</f>
        <v>0</v>
      </c>
      <c r="J149" s="101">
        <v>2.85</v>
      </c>
      <c r="K149" s="101">
        <f t="shared" ref="K149" si="235">J149*O149</f>
        <v>0</v>
      </c>
      <c r="L149" s="93">
        <v>2.66</v>
      </c>
      <c r="M149" s="43">
        <f t="shared" ref="M149" si="236">L149*O149</f>
        <v>0</v>
      </c>
      <c r="N149" s="124"/>
      <c r="O149" s="95"/>
      <c r="P149" s="97">
        <f t="shared" si="170"/>
        <v>0</v>
      </c>
    </row>
    <row r="150" spans="1:16" ht="27.75" customHeight="1" x14ac:dyDescent="0.25">
      <c r="A150" s="106"/>
      <c r="B150" s="6" t="s">
        <v>37</v>
      </c>
      <c r="C150" s="5" t="s">
        <v>135</v>
      </c>
      <c r="D150" s="3" t="s">
        <v>107</v>
      </c>
      <c r="E150" s="3" t="s">
        <v>3</v>
      </c>
      <c r="F150" s="57">
        <v>475</v>
      </c>
      <c r="G150" s="58">
        <v>285</v>
      </c>
      <c r="H150" s="100"/>
      <c r="I150" s="102"/>
      <c r="J150" s="102"/>
      <c r="K150" s="102"/>
      <c r="L150" s="94"/>
      <c r="M150" s="44"/>
      <c r="N150" s="125"/>
      <c r="O150" s="96"/>
      <c r="P150" s="98"/>
    </row>
    <row r="151" spans="1:16" ht="19.5" customHeight="1" x14ac:dyDescent="0.25">
      <c r="A151" s="105"/>
      <c r="B151" s="13" t="s">
        <v>138</v>
      </c>
      <c r="C151" s="14"/>
      <c r="D151" s="14"/>
      <c r="E151" s="14"/>
      <c r="F151" s="54"/>
      <c r="G151" s="28"/>
      <c r="H151" s="99">
        <v>5.2380000000000004</v>
      </c>
      <c r="I151" s="101">
        <f t="shared" ref="I151" si="237">H151*O151</f>
        <v>0</v>
      </c>
      <c r="J151" s="101">
        <v>4.91</v>
      </c>
      <c r="K151" s="101">
        <f t="shared" ref="K151" si="238">J151*O151</f>
        <v>0</v>
      </c>
      <c r="L151" s="93">
        <v>4.5830000000000002</v>
      </c>
      <c r="M151" s="43">
        <f t="shared" ref="M151" si="239">L151*O151</f>
        <v>0</v>
      </c>
      <c r="N151" s="124"/>
      <c r="O151" s="95"/>
      <c r="P151" s="97">
        <f t="shared" si="170"/>
        <v>0</v>
      </c>
    </row>
    <row r="152" spans="1:16" ht="27.75" customHeight="1" x14ac:dyDescent="0.25">
      <c r="A152" s="106"/>
      <c r="B152" s="7" t="s">
        <v>38</v>
      </c>
      <c r="C152" s="4" t="s">
        <v>137</v>
      </c>
      <c r="D152" s="2" t="s">
        <v>107</v>
      </c>
      <c r="E152" s="2" t="s">
        <v>3</v>
      </c>
      <c r="F152" s="57">
        <v>817</v>
      </c>
      <c r="G152" s="58">
        <v>490.2</v>
      </c>
      <c r="H152" s="100"/>
      <c r="I152" s="102"/>
      <c r="J152" s="102"/>
      <c r="K152" s="102"/>
      <c r="L152" s="94"/>
      <c r="M152" s="44"/>
      <c r="N152" s="125"/>
      <c r="O152" s="96"/>
      <c r="P152" s="98"/>
    </row>
    <row r="153" spans="1:16" ht="19.5" customHeight="1" x14ac:dyDescent="0.25">
      <c r="A153" s="105"/>
      <c r="B153" s="15" t="s">
        <v>229</v>
      </c>
      <c r="C153" s="16"/>
      <c r="D153" s="16"/>
      <c r="E153" s="16"/>
      <c r="F153" s="54"/>
      <c r="G153" s="28"/>
      <c r="H153" s="99">
        <v>3.65</v>
      </c>
      <c r="I153" s="101">
        <f t="shared" ref="I153" si="240">H153*O153</f>
        <v>0</v>
      </c>
      <c r="J153" s="101">
        <v>3.42</v>
      </c>
      <c r="K153" s="101">
        <f t="shared" ref="K153" si="241">J153*O153</f>
        <v>0</v>
      </c>
      <c r="L153" s="93">
        <v>3.1920000000000002</v>
      </c>
      <c r="M153" s="43">
        <f t="shared" ref="M153" si="242">L153*O153</f>
        <v>0</v>
      </c>
      <c r="N153" s="124"/>
      <c r="O153" s="95"/>
      <c r="P153" s="97">
        <f t="shared" si="170"/>
        <v>0</v>
      </c>
    </row>
    <row r="154" spans="1:16" ht="27.75" customHeight="1" x14ac:dyDescent="0.25">
      <c r="A154" s="106"/>
      <c r="B154" s="6" t="s">
        <v>227</v>
      </c>
      <c r="C154" s="5" t="s">
        <v>228</v>
      </c>
      <c r="D154" s="3" t="s">
        <v>107</v>
      </c>
      <c r="E154" s="3" t="s">
        <v>3</v>
      </c>
      <c r="F154" s="57">
        <v>570</v>
      </c>
      <c r="G154" s="58">
        <v>342</v>
      </c>
      <c r="H154" s="100"/>
      <c r="I154" s="102"/>
      <c r="J154" s="102"/>
      <c r="K154" s="102"/>
      <c r="L154" s="94"/>
      <c r="M154" s="44"/>
      <c r="N154" s="125"/>
      <c r="O154" s="96"/>
      <c r="P154" s="98"/>
    </row>
    <row r="155" spans="1:16" ht="19.5" customHeight="1" x14ac:dyDescent="0.25">
      <c r="A155" s="105"/>
      <c r="B155" s="13" t="s">
        <v>140</v>
      </c>
      <c r="C155" s="14"/>
      <c r="D155" s="14"/>
      <c r="E155" s="14"/>
      <c r="F155" s="54"/>
      <c r="G155" s="28"/>
      <c r="H155" s="99">
        <v>3.04</v>
      </c>
      <c r="I155" s="101">
        <f t="shared" ref="I155" si="243">H155*O155</f>
        <v>0</v>
      </c>
      <c r="J155" s="101">
        <v>2.85</v>
      </c>
      <c r="K155" s="101">
        <f t="shared" ref="K155" si="244">J155*O155</f>
        <v>0</v>
      </c>
      <c r="L155" s="93">
        <v>2.66</v>
      </c>
      <c r="M155" s="43">
        <f t="shared" ref="M155" si="245">L155*O155</f>
        <v>0</v>
      </c>
      <c r="N155" s="124"/>
      <c r="O155" s="95"/>
      <c r="P155" s="97">
        <f t="shared" si="170"/>
        <v>0</v>
      </c>
    </row>
    <row r="156" spans="1:16" ht="27.75" customHeight="1" x14ac:dyDescent="0.25">
      <c r="A156" s="106"/>
      <c r="B156" s="7" t="s">
        <v>39</v>
      </c>
      <c r="C156" s="4" t="s">
        <v>139</v>
      </c>
      <c r="D156" s="2" t="s">
        <v>107</v>
      </c>
      <c r="E156" s="2" t="s">
        <v>3</v>
      </c>
      <c r="F156" s="57">
        <v>475</v>
      </c>
      <c r="G156" s="58">
        <v>285</v>
      </c>
      <c r="H156" s="100"/>
      <c r="I156" s="102"/>
      <c r="J156" s="102"/>
      <c r="K156" s="102"/>
      <c r="L156" s="94"/>
      <c r="M156" s="44"/>
      <c r="N156" s="125"/>
      <c r="O156" s="96"/>
      <c r="P156" s="98"/>
    </row>
    <row r="157" spans="1:16" ht="30.75" customHeight="1" x14ac:dyDescent="0.25">
      <c r="A157" s="90"/>
      <c r="B157" s="88" t="s">
        <v>268</v>
      </c>
      <c r="C157" s="30"/>
      <c r="D157" s="30"/>
      <c r="E157" s="30"/>
      <c r="F157" s="56"/>
      <c r="G157" s="56"/>
      <c r="H157" s="35"/>
      <c r="I157" s="35"/>
      <c r="J157" s="35"/>
      <c r="K157" s="35"/>
      <c r="L157" s="35"/>
      <c r="M157" s="35"/>
      <c r="N157" s="77"/>
      <c r="O157" s="36"/>
      <c r="P157" s="47"/>
    </row>
    <row r="158" spans="1:16" ht="19.5" customHeight="1" x14ac:dyDescent="0.25">
      <c r="A158" s="105"/>
      <c r="B158" s="19" t="s">
        <v>127</v>
      </c>
      <c r="C158" s="20"/>
      <c r="D158" s="20"/>
      <c r="E158" s="20"/>
      <c r="F158" s="51"/>
      <c r="G158" s="51"/>
      <c r="H158" s="99">
        <v>1.34</v>
      </c>
      <c r="I158" s="101">
        <f t="shared" ref="I158" si="246">H158*O158</f>
        <v>0</v>
      </c>
      <c r="J158" s="101">
        <v>1.26</v>
      </c>
      <c r="K158" s="101">
        <f t="shared" ref="K158" si="247">J158*O158</f>
        <v>0</v>
      </c>
      <c r="L158" s="93">
        <v>1.18</v>
      </c>
      <c r="M158" s="43">
        <f t="shared" ref="M158" si="248">L158*O158</f>
        <v>0</v>
      </c>
      <c r="N158" s="124"/>
      <c r="O158" s="95"/>
      <c r="P158" s="97">
        <f t="shared" ref="P158:P186" si="249">O158*0.01</f>
        <v>0</v>
      </c>
    </row>
    <row r="159" spans="1:16" ht="27.75" customHeight="1" x14ac:dyDescent="0.25">
      <c r="A159" s="106"/>
      <c r="B159" s="6" t="s">
        <v>234</v>
      </c>
      <c r="C159" s="5" t="s">
        <v>240</v>
      </c>
      <c r="D159" s="3" t="s">
        <v>255</v>
      </c>
      <c r="E159" s="3" t="s">
        <v>3</v>
      </c>
      <c r="F159" s="57">
        <v>209</v>
      </c>
      <c r="G159" s="58">
        <v>125.4</v>
      </c>
      <c r="H159" s="100"/>
      <c r="I159" s="102"/>
      <c r="J159" s="102"/>
      <c r="K159" s="102"/>
      <c r="L159" s="94"/>
      <c r="M159" s="44"/>
      <c r="N159" s="125"/>
      <c r="O159" s="96"/>
      <c r="P159" s="98"/>
    </row>
    <row r="160" spans="1:16" ht="19.5" customHeight="1" x14ac:dyDescent="0.25">
      <c r="A160" s="105"/>
      <c r="B160" s="21" t="s">
        <v>289</v>
      </c>
      <c r="C160" s="22"/>
      <c r="D160" s="22"/>
      <c r="E160" s="22"/>
      <c r="F160" s="55"/>
      <c r="G160" s="51"/>
      <c r="H160" s="99">
        <v>1.099</v>
      </c>
      <c r="I160" s="101">
        <f t="shared" ref="I160" si="250">H160*O160</f>
        <v>0</v>
      </c>
      <c r="J160" s="101">
        <v>1.03</v>
      </c>
      <c r="K160" s="101">
        <f t="shared" ref="K160" si="251">J160*O160</f>
        <v>0</v>
      </c>
      <c r="L160" s="93">
        <v>0.96</v>
      </c>
      <c r="M160" s="43">
        <f t="shared" ref="M160" si="252">L160*O160</f>
        <v>0</v>
      </c>
      <c r="N160" s="124"/>
      <c r="O160" s="95"/>
      <c r="P160" s="97">
        <f t="shared" si="249"/>
        <v>0</v>
      </c>
    </row>
    <row r="161" spans="1:18" ht="27.75" customHeight="1" x14ac:dyDescent="0.25">
      <c r="A161" s="106"/>
      <c r="B161" s="7" t="s">
        <v>48</v>
      </c>
      <c r="C161" s="4" t="s">
        <v>284</v>
      </c>
      <c r="D161" s="2" t="s">
        <v>255</v>
      </c>
      <c r="E161" s="2" t="s">
        <v>3</v>
      </c>
      <c r="F161" s="57">
        <v>171</v>
      </c>
      <c r="G161" s="58">
        <v>102.6</v>
      </c>
      <c r="H161" s="100"/>
      <c r="I161" s="102"/>
      <c r="J161" s="102"/>
      <c r="K161" s="102"/>
      <c r="L161" s="94"/>
      <c r="M161" s="44"/>
      <c r="N161" s="125"/>
      <c r="O161" s="96"/>
      <c r="P161" s="98"/>
    </row>
    <row r="162" spans="1:18" ht="19.5" customHeight="1" x14ac:dyDescent="0.25">
      <c r="A162" s="105"/>
      <c r="B162" s="19" t="s">
        <v>111</v>
      </c>
      <c r="C162" s="20"/>
      <c r="D162" s="20"/>
      <c r="E162" s="20"/>
      <c r="F162" s="55"/>
      <c r="G162" s="51"/>
      <c r="H162" s="99">
        <v>1.34</v>
      </c>
      <c r="I162" s="101">
        <f t="shared" ref="I162" si="253">H162*O162</f>
        <v>0</v>
      </c>
      <c r="J162" s="101">
        <v>1.26</v>
      </c>
      <c r="K162" s="101">
        <f t="shared" ref="K162" si="254">J162*O162</f>
        <v>0</v>
      </c>
      <c r="L162" s="93">
        <v>1.18</v>
      </c>
      <c r="M162" s="43">
        <f t="shared" ref="M162" si="255">L162*O162</f>
        <v>0</v>
      </c>
      <c r="N162" s="124"/>
      <c r="O162" s="95"/>
      <c r="P162" s="97">
        <f t="shared" si="249"/>
        <v>0</v>
      </c>
    </row>
    <row r="163" spans="1:18" ht="27.75" customHeight="1" x14ac:dyDescent="0.25">
      <c r="A163" s="106"/>
      <c r="B163" s="6" t="s">
        <v>235</v>
      </c>
      <c r="C163" s="5" t="s">
        <v>241</v>
      </c>
      <c r="D163" s="3" t="s">
        <v>255</v>
      </c>
      <c r="E163" s="3" t="s">
        <v>3</v>
      </c>
      <c r="F163" s="57">
        <v>209</v>
      </c>
      <c r="G163" s="58">
        <v>125.4</v>
      </c>
      <c r="H163" s="100"/>
      <c r="I163" s="102"/>
      <c r="J163" s="102"/>
      <c r="K163" s="102"/>
      <c r="L163" s="94"/>
      <c r="M163" s="44"/>
      <c r="N163" s="125"/>
      <c r="O163" s="96"/>
      <c r="P163" s="98"/>
    </row>
    <row r="164" spans="1:18" ht="19.5" customHeight="1" x14ac:dyDescent="0.25">
      <c r="A164" s="105"/>
      <c r="B164" s="21" t="s">
        <v>260</v>
      </c>
      <c r="C164" s="22"/>
      <c r="D164" s="22"/>
      <c r="E164" s="22"/>
      <c r="F164" s="55"/>
      <c r="G164" s="51"/>
      <c r="H164" s="99">
        <v>1.34</v>
      </c>
      <c r="I164" s="101">
        <f t="shared" ref="I164" si="256">H164*O164</f>
        <v>0</v>
      </c>
      <c r="J164" s="101">
        <v>1.26</v>
      </c>
      <c r="K164" s="101">
        <f t="shared" ref="K164" si="257">J164*O164</f>
        <v>0</v>
      </c>
      <c r="L164" s="93">
        <v>1.18</v>
      </c>
      <c r="M164" s="43">
        <f t="shared" ref="M164" si="258">L164*O164</f>
        <v>0</v>
      </c>
      <c r="N164" s="124"/>
      <c r="O164" s="95"/>
      <c r="P164" s="97">
        <f t="shared" si="249"/>
        <v>0</v>
      </c>
      <c r="Q164" s="10"/>
      <c r="R164" s="10"/>
    </row>
    <row r="165" spans="1:18" ht="27.75" customHeight="1" x14ac:dyDescent="0.25">
      <c r="A165" s="106"/>
      <c r="B165" s="7" t="s">
        <v>49</v>
      </c>
      <c r="C165" s="4" t="s">
        <v>242</v>
      </c>
      <c r="D165" s="2" t="s">
        <v>255</v>
      </c>
      <c r="E165" s="2" t="s">
        <v>3</v>
      </c>
      <c r="F165" s="57">
        <v>209</v>
      </c>
      <c r="G165" s="58">
        <v>125.4</v>
      </c>
      <c r="H165" s="100"/>
      <c r="I165" s="102"/>
      <c r="J165" s="102"/>
      <c r="K165" s="102"/>
      <c r="L165" s="94"/>
      <c r="M165" s="44"/>
      <c r="N165" s="125"/>
      <c r="O165" s="96"/>
      <c r="P165" s="98"/>
      <c r="Q165" s="10"/>
      <c r="R165" s="10"/>
    </row>
    <row r="166" spans="1:18" ht="19.5" customHeight="1" x14ac:dyDescent="0.25">
      <c r="A166" s="105"/>
      <c r="B166" s="19" t="s">
        <v>261</v>
      </c>
      <c r="C166" s="20"/>
      <c r="D166" s="20"/>
      <c r="E166" s="20"/>
      <c r="F166" s="55"/>
      <c r="G166" s="51"/>
      <c r="H166" s="99">
        <v>1.34</v>
      </c>
      <c r="I166" s="101">
        <f t="shared" ref="I166" si="259">H166*O166</f>
        <v>0</v>
      </c>
      <c r="J166" s="101">
        <v>1.26</v>
      </c>
      <c r="K166" s="101">
        <f t="shared" ref="K166" si="260">J166*O166</f>
        <v>0</v>
      </c>
      <c r="L166" s="93">
        <v>1.18</v>
      </c>
      <c r="M166" s="43">
        <f t="shared" ref="M166" si="261">L166*O166</f>
        <v>0</v>
      </c>
      <c r="N166" s="124"/>
      <c r="O166" s="95"/>
      <c r="P166" s="97">
        <f t="shared" si="249"/>
        <v>0</v>
      </c>
      <c r="Q166" s="10"/>
      <c r="R166" s="10"/>
    </row>
    <row r="167" spans="1:18" ht="27.75" customHeight="1" x14ac:dyDescent="0.25">
      <c r="A167" s="106"/>
      <c r="B167" s="6" t="s">
        <v>236</v>
      </c>
      <c r="C167" s="5" t="s">
        <v>243</v>
      </c>
      <c r="D167" s="3" t="s">
        <v>255</v>
      </c>
      <c r="E167" s="3" t="s">
        <v>3</v>
      </c>
      <c r="F167" s="57">
        <v>209</v>
      </c>
      <c r="G167" s="58">
        <v>125.4</v>
      </c>
      <c r="H167" s="100"/>
      <c r="I167" s="102"/>
      <c r="J167" s="102"/>
      <c r="K167" s="102"/>
      <c r="L167" s="94"/>
      <c r="M167" s="44"/>
      <c r="N167" s="125"/>
      <c r="O167" s="96"/>
      <c r="P167" s="98"/>
      <c r="Q167" s="10"/>
      <c r="R167" s="10"/>
    </row>
    <row r="168" spans="1:18" ht="19.5" customHeight="1" x14ac:dyDescent="0.25">
      <c r="A168" s="105"/>
      <c r="B168" s="21" t="s">
        <v>154</v>
      </c>
      <c r="C168" s="22"/>
      <c r="D168" s="22"/>
      <c r="E168" s="22"/>
      <c r="F168" s="55"/>
      <c r="G168" s="51"/>
      <c r="H168" s="99">
        <v>1.34</v>
      </c>
      <c r="I168" s="101">
        <f t="shared" ref="I168" si="262">H168*O168</f>
        <v>0</v>
      </c>
      <c r="J168" s="101">
        <v>1.26</v>
      </c>
      <c r="K168" s="101">
        <f t="shared" ref="K168" si="263">J168*O168</f>
        <v>0</v>
      </c>
      <c r="L168" s="93">
        <v>1.18</v>
      </c>
      <c r="M168" s="43">
        <f t="shared" ref="M168" si="264">L168*O168</f>
        <v>0</v>
      </c>
      <c r="N168" s="124"/>
      <c r="O168" s="95"/>
      <c r="P168" s="97">
        <f t="shared" si="249"/>
        <v>0</v>
      </c>
      <c r="Q168" s="10"/>
      <c r="R168" s="10"/>
    </row>
    <row r="169" spans="1:18" ht="27.75" customHeight="1" x14ac:dyDescent="0.25">
      <c r="A169" s="106"/>
      <c r="B169" s="7" t="s">
        <v>285</v>
      </c>
      <c r="C169" s="4" t="s">
        <v>286</v>
      </c>
      <c r="D169" s="2" t="s">
        <v>255</v>
      </c>
      <c r="E169" s="2" t="s">
        <v>3</v>
      </c>
      <c r="F169" s="57">
        <v>209</v>
      </c>
      <c r="G169" s="58">
        <v>125.4</v>
      </c>
      <c r="H169" s="100"/>
      <c r="I169" s="102"/>
      <c r="J169" s="102"/>
      <c r="K169" s="102"/>
      <c r="L169" s="94"/>
      <c r="M169" s="44"/>
      <c r="N169" s="125"/>
      <c r="O169" s="96"/>
      <c r="P169" s="98"/>
      <c r="Q169" s="10"/>
      <c r="R169" s="10"/>
    </row>
    <row r="170" spans="1:18" ht="19.5" customHeight="1" x14ac:dyDescent="0.25">
      <c r="A170" s="105"/>
      <c r="B170" s="19" t="s">
        <v>156</v>
      </c>
      <c r="C170" s="20"/>
      <c r="D170" s="20"/>
      <c r="E170" s="20"/>
      <c r="F170" s="55"/>
      <c r="G170" s="51"/>
      <c r="H170" s="99">
        <v>1.34</v>
      </c>
      <c r="I170" s="101">
        <f t="shared" ref="I170" si="265">H170*O170</f>
        <v>0</v>
      </c>
      <c r="J170" s="101">
        <v>1.26</v>
      </c>
      <c r="K170" s="101">
        <f t="shared" ref="K170" si="266">J170*O170</f>
        <v>0</v>
      </c>
      <c r="L170" s="93">
        <v>1.18</v>
      </c>
      <c r="M170" s="43">
        <f t="shared" ref="M170" si="267">L170*O170</f>
        <v>0</v>
      </c>
      <c r="N170" s="124"/>
      <c r="O170" s="95"/>
      <c r="P170" s="97">
        <f t="shared" si="249"/>
        <v>0</v>
      </c>
      <c r="Q170" s="10"/>
      <c r="R170" s="10"/>
    </row>
    <row r="171" spans="1:18" ht="27.75" customHeight="1" x14ac:dyDescent="0.25">
      <c r="A171" s="106"/>
      <c r="B171" s="6" t="s">
        <v>142</v>
      </c>
      <c r="C171" s="5" t="s">
        <v>244</v>
      </c>
      <c r="D171" s="3" t="s">
        <v>255</v>
      </c>
      <c r="E171" s="3" t="s">
        <v>3</v>
      </c>
      <c r="F171" s="57">
        <v>209</v>
      </c>
      <c r="G171" s="58">
        <v>125.4</v>
      </c>
      <c r="H171" s="100"/>
      <c r="I171" s="102"/>
      <c r="J171" s="102"/>
      <c r="K171" s="102"/>
      <c r="L171" s="94"/>
      <c r="M171" s="44"/>
      <c r="N171" s="125"/>
      <c r="O171" s="96"/>
      <c r="P171" s="98"/>
      <c r="Q171" s="10"/>
      <c r="R171" s="10"/>
    </row>
    <row r="172" spans="1:18" ht="19.5" customHeight="1" x14ac:dyDescent="0.25">
      <c r="A172" s="105"/>
      <c r="B172" s="21" t="s">
        <v>86</v>
      </c>
      <c r="C172" s="22"/>
      <c r="D172" s="22"/>
      <c r="E172" s="22"/>
      <c r="F172" s="55"/>
      <c r="G172" s="51"/>
      <c r="H172" s="99">
        <v>1.52</v>
      </c>
      <c r="I172" s="101">
        <f t="shared" ref="I172" si="268">H172*O172</f>
        <v>0</v>
      </c>
      <c r="J172" s="101">
        <v>1.43</v>
      </c>
      <c r="K172" s="101">
        <f t="shared" ref="K172" si="269">J172*O172</f>
        <v>0</v>
      </c>
      <c r="L172" s="93">
        <v>1.33</v>
      </c>
      <c r="M172" s="43">
        <f t="shared" ref="M172" si="270">L172*O172</f>
        <v>0</v>
      </c>
      <c r="N172" s="124"/>
      <c r="O172" s="95"/>
      <c r="P172" s="97">
        <f t="shared" si="249"/>
        <v>0</v>
      </c>
      <c r="Q172" s="10"/>
      <c r="R172" s="10"/>
    </row>
    <row r="173" spans="1:18" ht="27.75" customHeight="1" x14ac:dyDescent="0.25">
      <c r="A173" s="106"/>
      <c r="B173" s="7" t="s">
        <v>237</v>
      </c>
      <c r="C173" s="4" t="s">
        <v>245</v>
      </c>
      <c r="D173" s="2" t="s">
        <v>255</v>
      </c>
      <c r="E173" s="2" t="s">
        <v>3</v>
      </c>
      <c r="F173" s="57">
        <v>238</v>
      </c>
      <c r="G173" s="58">
        <v>142.80000000000001</v>
      </c>
      <c r="H173" s="100"/>
      <c r="I173" s="102"/>
      <c r="J173" s="102"/>
      <c r="K173" s="102"/>
      <c r="L173" s="94"/>
      <c r="M173" s="44"/>
      <c r="N173" s="125"/>
      <c r="O173" s="96"/>
      <c r="P173" s="98"/>
      <c r="Q173" s="10"/>
      <c r="R173" s="10"/>
    </row>
    <row r="174" spans="1:18" ht="19.5" customHeight="1" x14ac:dyDescent="0.25">
      <c r="A174" s="105"/>
      <c r="B174" s="19" t="s">
        <v>125</v>
      </c>
      <c r="C174" s="20"/>
      <c r="D174" s="20"/>
      <c r="E174" s="20"/>
      <c r="F174" s="55"/>
      <c r="G174" s="51"/>
      <c r="H174" s="99">
        <v>2.2000000000000002</v>
      </c>
      <c r="I174" s="101">
        <f t="shared" ref="I174" si="271">H174*O174</f>
        <v>0</v>
      </c>
      <c r="J174" s="101">
        <v>2.06</v>
      </c>
      <c r="K174" s="101">
        <f t="shared" ref="K174" si="272">J174*O174</f>
        <v>0</v>
      </c>
      <c r="L174" s="93">
        <v>1.92</v>
      </c>
      <c r="M174" s="43">
        <f t="shared" ref="M174" si="273">L174*O174</f>
        <v>0</v>
      </c>
      <c r="N174" s="124"/>
      <c r="O174" s="95"/>
      <c r="P174" s="97">
        <f t="shared" si="249"/>
        <v>0</v>
      </c>
      <c r="Q174" s="10"/>
      <c r="R174" s="10"/>
    </row>
    <row r="175" spans="1:18" ht="27.75" customHeight="1" x14ac:dyDescent="0.25">
      <c r="A175" s="106"/>
      <c r="B175" s="6" t="s">
        <v>238</v>
      </c>
      <c r="C175" s="5" t="s">
        <v>246</v>
      </c>
      <c r="D175" s="3" t="s">
        <v>255</v>
      </c>
      <c r="E175" s="3" t="s">
        <v>3</v>
      </c>
      <c r="F175" s="57">
        <v>342</v>
      </c>
      <c r="G175" s="58">
        <v>205.2</v>
      </c>
      <c r="H175" s="100"/>
      <c r="I175" s="102"/>
      <c r="J175" s="102"/>
      <c r="K175" s="102"/>
      <c r="L175" s="94"/>
      <c r="M175" s="44"/>
      <c r="N175" s="125"/>
      <c r="O175" s="96"/>
      <c r="P175" s="98"/>
      <c r="Q175" s="10"/>
      <c r="R175" s="10"/>
    </row>
    <row r="176" spans="1:18" ht="19.5" customHeight="1" x14ac:dyDescent="0.25">
      <c r="A176" s="105"/>
      <c r="B176" s="21" t="s">
        <v>262</v>
      </c>
      <c r="C176" s="22"/>
      <c r="D176" s="22"/>
      <c r="E176" s="22"/>
      <c r="F176" s="55"/>
      <c r="G176" s="51"/>
      <c r="H176" s="99">
        <v>1.65</v>
      </c>
      <c r="I176" s="101">
        <f t="shared" ref="I176" si="274">H176*O176</f>
        <v>0</v>
      </c>
      <c r="J176" s="101">
        <v>1.55</v>
      </c>
      <c r="K176" s="101">
        <f t="shared" ref="K176" si="275">J176*O176</f>
        <v>0</v>
      </c>
      <c r="L176" s="93">
        <v>1.4470000000000001</v>
      </c>
      <c r="M176" s="43">
        <f t="shared" ref="M176" si="276">L176*O176</f>
        <v>0</v>
      </c>
      <c r="N176" s="124"/>
      <c r="O176" s="95"/>
      <c r="P176" s="97">
        <f t="shared" si="249"/>
        <v>0</v>
      </c>
      <c r="Q176" s="9"/>
      <c r="R176" s="9"/>
    </row>
    <row r="177" spans="1:18" ht="27.75" customHeight="1" x14ac:dyDescent="0.25">
      <c r="A177" s="106"/>
      <c r="B177" s="7" t="s">
        <v>50</v>
      </c>
      <c r="C177" s="4" t="s">
        <v>247</v>
      </c>
      <c r="D177" s="2" t="s">
        <v>255</v>
      </c>
      <c r="E177" s="2" t="s">
        <v>3</v>
      </c>
      <c r="F177" s="57">
        <v>257</v>
      </c>
      <c r="G177" s="58">
        <v>154.19999999999999</v>
      </c>
      <c r="H177" s="100"/>
      <c r="I177" s="102"/>
      <c r="J177" s="102"/>
      <c r="K177" s="102"/>
      <c r="L177" s="94"/>
      <c r="M177" s="44"/>
      <c r="N177" s="125"/>
      <c r="O177" s="96"/>
      <c r="P177" s="98"/>
      <c r="Q177" s="9"/>
      <c r="R177" s="9"/>
    </row>
    <row r="178" spans="1:18" ht="19.5" customHeight="1" x14ac:dyDescent="0.25">
      <c r="A178" s="105"/>
      <c r="B178" s="19" t="s">
        <v>98</v>
      </c>
      <c r="C178" s="20"/>
      <c r="D178" s="20"/>
      <c r="E178" s="20"/>
      <c r="F178" s="55"/>
      <c r="G178" s="51"/>
      <c r="H178" s="99">
        <v>1.34</v>
      </c>
      <c r="I178" s="101">
        <f t="shared" ref="I178" si="277">H178*O178</f>
        <v>0</v>
      </c>
      <c r="J178" s="101">
        <v>1.26</v>
      </c>
      <c r="K178" s="101">
        <f t="shared" ref="K178" si="278">J178*O178</f>
        <v>0</v>
      </c>
      <c r="L178" s="93">
        <v>1.18</v>
      </c>
      <c r="M178" s="43">
        <f t="shared" ref="M178" si="279">L178*O178</f>
        <v>0</v>
      </c>
      <c r="N178" s="124"/>
      <c r="O178" s="95"/>
      <c r="P178" s="97">
        <f t="shared" si="249"/>
        <v>0</v>
      </c>
      <c r="Q178" s="9"/>
      <c r="R178" s="9"/>
    </row>
    <row r="179" spans="1:18" ht="27.75" customHeight="1" x14ac:dyDescent="0.25">
      <c r="A179" s="106"/>
      <c r="B179" s="6" t="s">
        <v>51</v>
      </c>
      <c r="C179" s="5" t="s">
        <v>248</v>
      </c>
      <c r="D179" s="3" t="s">
        <v>255</v>
      </c>
      <c r="E179" s="3" t="s">
        <v>3</v>
      </c>
      <c r="F179" s="57">
        <v>209</v>
      </c>
      <c r="G179" s="58">
        <v>125.4</v>
      </c>
      <c r="H179" s="100"/>
      <c r="I179" s="102"/>
      <c r="J179" s="102"/>
      <c r="K179" s="102"/>
      <c r="L179" s="94"/>
      <c r="M179" s="44"/>
      <c r="N179" s="125"/>
      <c r="O179" s="96"/>
      <c r="P179" s="98"/>
      <c r="Q179" s="9"/>
      <c r="R179" s="9"/>
    </row>
    <row r="180" spans="1:18" ht="19.5" customHeight="1" x14ac:dyDescent="0.25">
      <c r="A180" s="105"/>
      <c r="B180" s="21" t="s">
        <v>58</v>
      </c>
      <c r="C180" s="22"/>
      <c r="D180" s="22"/>
      <c r="E180" s="22"/>
      <c r="F180" s="55"/>
      <c r="G180" s="51"/>
      <c r="H180" s="99">
        <v>3.65</v>
      </c>
      <c r="I180" s="101">
        <f t="shared" ref="I180" si="280">H180*O180</f>
        <v>0</v>
      </c>
      <c r="J180" s="101">
        <v>3.42</v>
      </c>
      <c r="K180" s="101">
        <f t="shared" ref="K180" si="281">J180*O180</f>
        <v>0</v>
      </c>
      <c r="L180" s="93">
        <v>3.19</v>
      </c>
      <c r="M180" s="43">
        <f t="shared" ref="M180" si="282">L180*O180</f>
        <v>0</v>
      </c>
      <c r="N180" s="124"/>
      <c r="O180" s="95"/>
      <c r="P180" s="97">
        <f t="shared" si="249"/>
        <v>0</v>
      </c>
      <c r="Q180" s="9"/>
      <c r="R180" s="9"/>
    </row>
    <row r="181" spans="1:18" ht="27.75" customHeight="1" x14ac:dyDescent="0.25">
      <c r="A181" s="106"/>
      <c r="B181" s="7" t="s">
        <v>52</v>
      </c>
      <c r="C181" s="4" t="s">
        <v>249</v>
      </c>
      <c r="D181" s="2" t="s">
        <v>255</v>
      </c>
      <c r="E181" s="2" t="s">
        <v>3</v>
      </c>
      <c r="F181" s="57">
        <v>570</v>
      </c>
      <c r="G181" s="58">
        <v>342</v>
      </c>
      <c r="H181" s="100"/>
      <c r="I181" s="102"/>
      <c r="J181" s="102"/>
      <c r="K181" s="102"/>
      <c r="L181" s="94"/>
      <c r="M181" s="44"/>
      <c r="N181" s="125"/>
      <c r="O181" s="96"/>
      <c r="P181" s="98"/>
      <c r="Q181" s="9"/>
      <c r="R181" s="9"/>
    </row>
    <row r="182" spans="1:18" ht="19.5" customHeight="1" x14ac:dyDescent="0.25">
      <c r="A182" s="105"/>
      <c r="B182" s="19" t="s">
        <v>196</v>
      </c>
      <c r="C182" s="20"/>
      <c r="D182" s="20"/>
      <c r="E182" s="20"/>
      <c r="F182" s="55"/>
      <c r="G182" s="51"/>
      <c r="H182" s="99">
        <v>1.89</v>
      </c>
      <c r="I182" s="101">
        <f t="shared" ref="I182" si="283">H182*O182</f>
        <v>0</v>
      </c>
      <c r="J182" s="101">
        <v>1.77</v>
      </c>
      <c r="K182" s="101">
        <f t="shared" ref="K182" si="284">J182*O182</f>
        <v>0</v>
      </c>
      <c r="L182" s="93">
        <v>1.65</v>
      </c>
      <c r="M182" s="43">
        <f t="shared" ref="M182" si="285">L182*O182</f>
        <v>0</v>
      </c>
      <c r="N182" s="124"/>
      <c r="O182" s="95"/>
      <c r="P182" s="97">
        <f t="shared" si="249"/>
        <v>0</v>
      </c>
      <c r="Q182" s="9"/>
      <c r="R182" s="9"/>
    </row>
    <row r="183" spans="1:18" ht="27.75" customHeight="1" x14ac:dyDescent="0.25">
      <c r="A183" s="106"/>
      <c r="B183" s="6" t="s">
        <v>53</v>
      </c>
      <c r="C183" s="5" t="s">
        <v>250</v>
      </c>
      <c r="D183" s="3" t="s">
        <v>255</v>
      </c>
      <c r="E183" s="3" t="s">
        <v>3</v>
      </c>
      <c r="F183" s="57">
        <v>295</v>
      </c>
      <c r="G183" s="58">
        <v>177</v>
      </c>
      <c r="H183" s="100"/>
      <c r="I183" s="102"/>
      <c r="J183" s="102"/>
      <c r="K183" s="102"/>
      <c r="L183" s="94"/>
      <c r="M183" s="44"/>
      <c r="N183" s="125"/>
      <c r="O183" s="96"/>
      <c r="P183" s="98"/>
      <c r="Q183" s="9"/>
      <c r="R183" s="9"/>
    </row>
    <row r="184" spans="1:18" ht="19.5" customHeight="1" x14ac:dyDescent="0.25">
      <c r="A184" s="105"/>
      <c r="B184" s="21" t="s">
        <v>263</v>
      </c>
      <c r="C184" s="22"/>
      <c r="D184" s="22"/>
      <c r="E184" s="22"/>
      <c r="F184" s="55"/>
      <c r="G184" s="51"/>
      <c r="H184" s="99">
        <v>1.34</v>
      </c>
      <c r="I184" s="101">
        <f t="shared" ref="I184" si="286">H184*O184</f>
        <v>0</v>
      </c>
      <c r="J184" s="101">
        <v>1.26</v>
      </c>
      <c r="K184" s="101">
        <f t="shared" ref="K184" si="287">J184*O184</f>
        <v>0</v>
      </c>
      <c r="L184" s="93">
        <v>1.18</v>
      </c>
      <c r="M184" s="43">
        <f t="shared" ref="M184" si="288">L184*O184</f>
        <v>0</v>
      </c>
      <c r="N184" s="124"/>
      <c r="O184" s="95"/>
      <c r="P184" s="97">
        <f t="shared" si="249"/>
        <v>0</v>
      </c>
      <c r="Q184" s="9"/>
      <c r="R184" s="9"/>
    </row>
    <row r="185" spans="1:18" ht="27.75" customHeight="1" x14ac:dyDescent="0.25">
      <c r="A185" s="106"/>
      <c r="B185" s="7" t="s">
        <v>54</v>
      </c>
      <c r="C185" s="4" t="s">
        <v>251</v>
      </c>
      <c r="D185" s="2" t="s">
        <v>255</v>
      </c>
      <c r="E185" s="2" t="s">
        <v>3</v>
      </c>
      <c r="F185" s="57">
        <v>209</v>
      </c>
      <c r="G185" s="58">
        <v>125.4</v>
      </c>
      <c r="H185" s="100"/>
      <c r="I185" s="102"/>
      <c r="J185" s="102"/>
      <c r="K185" s="102"/>
      <c r="L185" s="94"/>
      <c r="M185" s="44"/>
      <c r="N185" s="125"/>
      <c r="O185" s="96"/>
      <c r="P185" s="98"/>
      <c r="Q185" s="9"/>
      <c r="R185" s="9"/>
    </row>
    <row r="186" spans="1:18" ht="19.5" customHeight="1" x14ac:dyDescent="0.25">
      <c r="A186" s="105"/>
      <c r="B186" s="19" t="s">
        <v>290</v>
      </c>
      <c r="C186" s="20"/>
      <c r="D186" s="20"/>
      <c r="E186" s="20"/>
      <c r="F186" s="55"/>
      <c r="G186" s="51"/>
      <c r="H186" s="99">
        <v>1.89</v>
      </c>
      <c r="I186" s="101">
        <f t="shared" ref="I186" si="289">H186*O186</f>
        <v>0</v>
      </c>
      <c r="J186" s="101">
        <v>1.77</v>
      </c>
      <c r="K186" s="101">
        <f t="shared" ref="K186" si="290">J186*O186</f>
        <v>0</v>
      </c>
      <c r="L186" s="93">
        <v>1.65</v>
      </c>
      <c r="M186" s="43">
        <f t="shared" ref="M186" si="291">L186*O186</f>
        <v>0</v>
      </c>
      <c r="N186" s="124"/>
      <c r="O186" s="95"/>
      <c r="P186" s="97">
        <f t="shared" si="249"/>
        <v>0</v>
      </c>
      <c r="Q186" s="9"/>
      <c r="R186" s="9"/>
    </row>
    <row r="187" spans="1:18" ht="27.75" customHeight="1" x14ac:dyDescent="0.25">
      <c r="A187" s="106"/>
      <c r="B187" s="6" t="s">
        <v>55</v>
      </c>
      <c r="C187" s="5" t="s">
        <v>252</v>
      </c>
      <c r="D187" s="3" t="s">
        <v>255</v>
      </c>
      <c r="E187" s="3" t="s">
        <v>3</v>
      </c>
      <c r="F187" s="57">
        <v>295</v>
      </c>
      <c r="G187" s="58">
        <v>177</v>
      </c>
      <c r="H187" s="100"/>
      <c r="I187" s="102"/>
      <c r="J187" s="102"/>
      <c r="K187" s="102"/>
      <c r="L187" s="94"/>
      <c r="M187" s="44"/>
      <c r="N187" s="125"/>
      <c r="O187" s="96"/>
      <c r="P187" s="98"/>
      <c r="Q187" s="9"/>
      <c r="R187" s="9"/>
    </row>
    <row r="188" spans="1:18" ht="30.75" customHeight="1" x14ac:dyDescent="0.25">
      <c r="A188" s="29"/>
      <c r="B188" s="89" t="s">
        <v>267</v>
      </c>
      <c r="C188" s="29"/>
      <c r="D188" s="29"/>
      <c r="E188" s="29"/>
      <c r="F188" s="56"/>
      <c r="G188" s="56"/>
      <c r="H188" s="35"/>
      <c r="I188" s="35"/>
      <c r="J188" s="35"/>
      <c r="K188" s="35"/>
      <c r="L188" s="35"/>
      <c r="M188" s="35"/>
      <c r="N188" s="77"/>
      <c r="O188" s="36"/>
      <c r="P188" s="47"/>
      <c r="Q188" s="10"/>
      <c r="R188" s="10"/>
    </row>
    <row r="189" spans="1:18" ht="19.5" customHeight="1" x14ac:dyDescent="0.25">
      <c r="A189" s="105"/>
      <c r="B189" s="19" t="s">
        <v>280</v>
      </c>
      <c r="C189" s="20"/>
      <c r="D189" s="20"/>
      <c r="E189" s="20"/>
      <c r="F189" s="52"/>
      <c r="G189" s="52"/>
      <c r="H189" s="99">
        <v>1.34</v>
      </c>
      <c r="I189" s="101">
        <f t="shared" ref="I189" si="292">H189*O189</f>
        <v>0</v>
      </c>
      <c r="J189" s="101">
        <v>1.26</v>
      </c>
      <c r="K189" s="101">
        <f t="shared" ref="K189" si="293">J189*O189</f>
        <v>0</v>
      </c>
      <c r="L189" s="93">
        <v>1.18</v>
      </c>
      <c r="M189" s="43">
        <f t="shared" ref="M189" si="294">L189*O189</f>
        <v>0</v>
      </c>
      <c r="N189" s="124"/>
      <c r="O189" s="95"/>
      <c r="P189" s="97">
        <f t="shared" ref="P189:P205" si="295">O189*0.01</f>
        <v>0</v>
      </c>
      <c r="Q189" s="10"/>
      <c r="R189" s="10"/>
    </row>
    <row r="190" spans="1:18" ht="27.75" customHeight="1" x14ac:dyDescent="0.25">
      <c r="A190" s="106"/>
      <c r="B190" s="6" t="s">
        <v>10</v>
      </c>
      <c r="C190" s="5" t="s">
        <v>264</v>
      </c>
      <c r="D190" s="3" t="s">
        <v>254</v>
      </c>
      <c r="E190" s="3" t="s">
        <v>3</v>
      </c>
      <c r="F190" s="57">
        <v>209</v>
      </c>
      <c r="G190" s="58">
        <v>125.4</v>
      </c>
      <c r="H190" s="100"/>
      <c r="I190" s="102"/>
      <c r="J190" s="102"/>
      <c r="K190" s="102"/>
      <c r="L190" s="94"/>
      <c r="M190" s="44"/>
      <c r="N190" s="125"/>
      <c r="O190" s="96"/>
      <c r="P190" s="98"/>
      <c r="Q190" s="10"/>
      <c r="R190" s="10"/>
    </row>
    <row r="191" spans="1:18" ht="19.5" customHeight="1" x14ac:dyDescent="0.25">
      <c r="A191" s="105"/>
      <c r="B191" s="21" t="s">
        <v>281</v>
      </c>
      <c r="C191" s="22"/>
      <c r="D191" s="22"/>
      <c r="E191" s="22"/>
      <c r="F191" s="55"/>
      <c r="G191" s="51"/>
      <c r="H191" s="99">
        <v>1.82</v>
      </c>
      <c r="I191" s="101">
        <f t="shared" ref="I191" si="296">H191*O191</f>
        <v>0</v>
      </c>
      <c r="J191" s="101">
        <v>1.71</v>
      </c>
      <c r="K191" s="101">
        <f t="shared" ref="K191" si="297">J191*O191</f>
        <v>0</v>
      </c>
      <c r="L191" s="93">
        <v>1.5960000000000001</v>
      </c>
      <c r="M191" s="43">
        <f t="shared" ref="M191" si="298">L191*O191</f>
        <v>0</v>
      </c>
      <c r="N191" s="124"/>
      <c r="O191" s="95"/>
      <c r="P191" s="97">
        <f t="shared" si="295"/>
        <v>0</v>
      </c>
      <c r="Q191" s="10"/>
      <c r="R191" s="10"/>
    </row>
    <row r="192" spans="1:18" ht="27.75" customHeight="1" x14ac:dyDescent="0.25">
      <c r="A192" s="106"/>
      <c r="B192" s="7" t="s">
        <v>14</v>
      </c>
      <c r="C192" s="4" t="s">
        <v>279</v>
      </c>
      <c r="D192" s="2" t="s">
        <v>254</v>
      </c>
      <c r="E192" s="2" t="s">
        <v>3</v>
      </c>
      <c r="F192" s="57">
        <v>285</v>
      </c>
      <c r="G192" s="58">
        <v>171</v>
      </c>
      <c r="H192" s="100"/>
      <c r="I192" s="102"/>
      <c r="J192" s="102"/>
      <c r="K192" s="102"/>
      <c r="L192" s="94"/>
      <c r="M192" s="44"/>
      <c r="N192" s="125"/>
      <c r="O192" s="96"/>
      <c r="P192" s="98"/>
      <c r="Q192" s="10"/>
      <c r="R192" s="10"/>
    </row>
    <row r="193" spans="1:18" ht="19.5" customHeight="1" x14ac:dyDescent="0.25">
      <c r="A193" s="105"/>
      <c r="B193" s="19" t="s">
        <v>266</v>
      </c>
      <c r="C193" s="20"/>
      <c r="D193" s="20"/>
      <c r="E193" s="20"/>
      <c r="F193" s="55"/>
      <c r="G193" s="51"/>
      <c r="H193" s="99">
        <v>1.34</v>
      </c>
      <c r="I193" s="101">
        <f t="shared" ref="I193" si="299">H193*O193</f>
        <v>0</v>
      </c>
      <c r="J193" s="101">
        <v>1.26</v>
      </c>
      <c r="K193" s="101">
        <f t="shared" ref="K193" si="300">J193*O193</f>
        <v>0</v>
      </c>
      <c r="L193" s="93">
        <v>1.18</v>
      </c>
      <c r="M193" s="43">
        <f t="shared" ref="M193" si="301">L193*O193</f>
        <v>0</v>
      </c>
      <c r="N193" s="124"/>
      <c r="O193" s="95"/>
      <c r="P193" s="97">
        <f t="shared" si="295"/>
        <v>0</v>
      </c>
      <c r="Q193" s="10"/>
      <c r="R193" s="10"/>
    </row>
    <row r="194" spans="1:18" ht="27.75" customHeight="1" x14ac:dyDescent="0.25">
      <c r="A194" s="106"/>
      <c r="B194" s="6" t="s">
        <v>19</v>
      </c>
      <c r="C194" s="5" t="s">
        <v>265</v>
      </c>
      <c r="D194" s="3" t="s">
        <v>254</v>
      </c>
      <c r="E194" s="3" t="s">
        <v>3</v>
      </c>
      <c r="F194" s="57">
        <v>209</v>
      </c>
      <c r="G194" s="58">
        <v>125.4</v>
      </c>
      <c r="H194" s="100"/>
      <c r="I194" s="102"/>
      <c r="J194" s="102"/>
      <c r="K194" s="102"/>
      <c r="L194" s="94"/>
      <c r="M194" s="44"/>
      <c r="N194" s="125"/>
      <c r="O194" s="96"/>
      <c r="P194" s="98"/>
      <c r="Q194" s="10"/>
      <c r="R194" s="10"/>
    </row>
    <row r="195" spans="1:18" ht="19.5" customHeight="1" x14ac:dyDescent="0.25">
      <c r="A195" s="105"/>
      <c r="B195" s="21" t="s">
        <v>256</v>
      </c>
      <c r="C195" s="22"/>
      <c r="D195" s="22"/>
      <c r="E195" s="22"/>
      <c r="F195" s="55"/>
      <c r="G195" s="51"/>
      <c r="H195" s="99">
        <v>1.1599999999999999</v>
      </c>
      <c r="I195" s="101">
        <f t="shared" ref="I195" si="302">H195*O195</f>
        <v>0</v>
      </c>
      <c r="J195" s="101">
        <v>1.0900000000000001</v>
      </c>
      <c r="K195" s="101">
        <f t="shared" ref="K195" si="303">J195*O195</f>
        <v>0</v>
      </c>
      <c r="L195" s="93">
        <v>1.02</v>
      </c>
      <c r="M195" s="43">
        <f t="shared" ref="M195" si="304">L195*O195</f>
        <v>0</v>
      </c>
      <c r="N195" s="124"/>
      <c r="O195" s="95"/>
      <c r="P195" s="97">
        <f t="shared" si="295"/>
        <v>0</v>
      </c>
      <c r="Q195" s="10"/>
      <c r="R195" s="10"/>
    </row>
    <row r="196" spans="1:18" ht="27.75" customHeight="1" x14ac:dyDescent="0.25">
      <c r="A196" s="106"/>
      <c r="B196" s="7" t="s">
        <v>43</v>
      </c>
      <c r="C196" s="4" t="s">
        <v>230</v>
      </c>
      <c r="D196" s="2" t="s">
        <v>254</v>
      </c>
      <c r="E196" s="2" t="s">
        <v>3</v>
      </c>
      <c r="F196" s="57">
        <v>181</v>
      </c>
      <c r="G196" s="58">
        <v>108.6</v>
      </c>
      <c r="H196" s="100"/>
      <c r="I196" s="102"/>
      <c r="J196" s="102"/>
      <c r="K196" s="102"/>
      <c r="L196" s="94"/>
      <c r="M196" s="44"/>
      <c r="N196" s="125"/>
      <c r="O196" s="96"/>
      <c r="P196" s="98"/>
      <c r="Q196" s="10"/>
      <c r="R196" s="10"/>
    </row>
    <row r="197" spans="1:18" ht="19.5" customHeight="1" x14ac:dyDescent="0.25">
      <c r="A197" s="105"/>
      <c r="B197" s="19" t="s">
        <v>257</v>
      </c>
      <c r="C197" s="20"/>
      <c r="D197" s="20"/>
      <c r="E197" s="20"/>
      <c r="F197" s="55"/>
      <c r="G197" s="51"/>
      <c r="H197" s="99">
        <v>1.1599999999999999</v>
      </c>
      <c r="I197" s="101">
        <f t="shared" ref="I197" si="305">H197*O197</f>
        <v>0</v>
      </c>
      <c r="J197" s="101">
        <v>1.0900000000000001</v>
      </c>
      <c r="K197" s="101">
        <f t="shared" ref="K197" si="306">J197*O197</f>
        <v>0</v>
      </c>
      <c r="L197" s="93">
        <v>1.02</v>
      </c>
      <c r="M197" s="43">
        <f t="shared" ref="M197" si="307">L197*O197</f>
        <v>0</v>
      </c>
      <c r="N197" s="124"/>
      <c r="O197" s="95"/>
      <c r="P197" s="97">
        <f t="shared" si="295"/>
        <v>0</v>
      </c>
      <c r="Q197" s="10"/>
      <c r="R197" s="10"/>
    </row>
    <row r="198" spans="1:18" ht="27.75" customHeight="1" x14ac:dyDescent="0.25">
      <c r="A198" s="106"/>
      <c r="B198" s="6" t="s">
        <v>44</v>
      </c>
      <c r="C198" s="5" t="s">
        <v>231</v>
      </c>
      <c r="D198" s="3" t="s">
        <v>254</v>
      </c>
      <c r="E198" s="3" t="s">
        <v>3</v>
      </c>
      <c r="F198" s="57">
        <v>181</v>
      </c>
      <c r="G198" s="58">
        <v>108.6</v>
      </c>
      <c r="H198" s="100"/>
      <c r="I198" s="102"/>
      <c r="J198" s="102"/>
      <c r="K198" s="102"/>
      <c r="L198" s="94"/>
      <c r="M198" s="44"/>
      <c r="N198" s="125"/>
      <c r="O198" s="96"/>
      <c r="P198" s="98"/>
      <c r="Q198" s="10"/>
      <c r="R198" s="10"/>
    </row>
    <row r="199" spans="1:18" ht="19.5" customHeight="1" x14ac:dyDescent="0.25">
      <c r="A199" s="105"/>
      <c r="B199" s="21" t="s">
        <v>258</v>
      </c>
      <c r="C199" s="22"/>
      <c r="D199" s="22"/>
      <c r="E199" s="22"/>
      <c r="F199" s="55"/>
      <c r="G199" s="51"/>
      <c r="H199" s="99">
        <v>1.34</v>
      </c>
      <c r="I199" s="101">
        <f t="shared" ref="I199" si="308">H199*O199</f>
        <v>0</v>
      </c>
      <c r="J199" s="101">
        <v>1.26</v>
      </c>
      <c r="K199" s="101">
        <f t="shared" ref="K199" si="309">J199*O199</f>
        <v>0</v>
      </c>
      <c r="L199" s="93">
        <v>1.18</v>
      </c>
      <c r="M199" s="43">
        <f t="shared" ref="M199" si="310">L199*O199</f>
        <v>0</v>
      </c>
      <c r="N199" s="124"/>
      <c r="O199" s="95"/>
      <c r="P199" s="97">
        <f t="shared" si="295"/>
        <v>0</v>
      </c>
      <c r="Q199" s="10"/>
      <c r="R199" s="10"/>
    </row>
    <row r="200" spans="1:18" ht="27.75" customHeight="1" x14ac:dyDescent="0.25">
      <c r="A200" s="106"/>
      <c r="B200" s="7" t="s">
        <v>45</v>
      </c>
      <c r="C200" s="4" t="s">
        <v>232</v>
      </c>
      <c r="D200" s="2" t="s">
        <v>254</v>
      </c>
      <c r="E200" s="2" t="s">
        <v>3</v>
      </c>
      <c r="F200" s="57">
        <v>209</v>
      </c>
      <c r="G200" s="58">
        <v>125.4</v>
      </c>
      <c r="H200" s="100"/>
      <c r="I200" s="102"/>
      <c r="J200" s="102"/>
      <c r="K200" s="102"/>
      <c r="L200" s="94"/>
      <c r="M200" s="44"/>
      <c r="N200" s="125"/>
      <c r="O200" s="96"/>
      <c r="P200" s="98"/>
      <c r="Q200" s="10"/>
      <c r="R200" s="10"/>
    </row>
    <row r="201" spans="1:18" ht="19.5" customHeight="1" x14ac:dyDescent="0.25">
      <c r="A201" s="105"/>
      <c r="B201" s="19" t="s">
        <v>259</v>
      </c>
      <c r="C201" s="20"/>
      <c r="D201" s="20"/>
      <c r="E201" s="20"/>
      <c r="F201" s="55"/>
      <c r="G201" s="51"/>
      <c r="H201" s="99">
        <v>1.34</v>
      </c>
      <c r="I201" s="101">
        <f t="shared" ref="I201" si="311">H201*O201</f>
        <v>0</v>
      </c>
      <c r="J201" s="101">
        <v>1.26</v>
      </c>
      <c r="K201" s="101">
        <f t="shared" ref="K201" si="312">J201*O201</f>
        <v>0</v>
      </c>
      <c r="L201" s="93">
        <v>1.18</v>
      </c>
      <c r="M201" s="43">
        <f t="shared" ref="M201" si="313">L201*O201</f>
        <v>0</v>
      </c>
      <c r="N201" s="124"/>
      <c r="O201" s="95"/>
      <c r="P201" s="97">
        <f t="shared" si="295"/>
        <v>0</v>
      </c>
      <c r="Q201" s="10"/>
      <c r="R201" s="10"/>
    </row>
    <row r="202" spans="1:18" ht="27.75" customHeight="1" x14ac:dyDescent="0.25">
      <c r="A202" s="106"/>
      <c r="B202" s="6" t="s">
        <v>46</v>
      </c>
      <c r="C202" s="5" t="s">
        <v>233</v>
      </c>
      <c r="D202" s="3" t="s">
        <v>254</v>
      </c>
      <c r="E202" s="3" t="s">
        <v>3</v>
      </c>
      <c r="F202" s="57">
        <v>209</v>
      </c>
      <c r="G202" s="58">
        <v>125.4</v>
      </c>
      <c r="H202" s="100"/>
      <c r="I202" s="102"/>
      <c r="J202" s="102"/>
      <c r="K202" s="102"/>
      <c r="L202" s="94"/>
      <c r="M202" s="44"/>
      <c r="N202" s="125"/>
      <c r="O202" s="96"/>
      <c r="P202" s="98"/>
      <c r="Q202" s="10"/>
      <c r="R202" s="10"/>
    </row>
    <row r="203" spans="1:18" ht="19.5" customHeight="1" x14ac:dyDescent="0.25">
      <c r="A203" s="105"/>
      <c r="B203" s="21" t="s">
        <v>86</v>
      </c>
      <c r="C203" s="22"/>
      <c r="D203" s="22"/>
      <c r="E203" s="22"/>
      <c r="F203" s="55"/>
      <c r="G203" s="51"/>
      <c r="H203" s="99">
        <v>1.52</v>
      </c>
      <c r="I203" s="101">
        <f t="shared" ref="I203" si="314">H203*O203</f>
        <v>0</v>
      </c>
      <c r="J203" s="101">
        <v>1.43</v>
      </c>
      <c r="K203" s="101">
        <f t="shared" ref="K203" si="315">J203*O203</f>
        <v>0</v>
      </c>
      <c r="L203" s="93">
        <v>1.33</v>
      </c>
      <c r="M203" s="43">
        <f t="shared" ref="M203" si="316">L203*O203</f>
        <v>0</v>
      </c>
      <c r="N203" s="124"/>
      <c r="O203" s="95"/>
      <c r="P203" s="97">
        <f t="shared" si="295"/>
        <v>0</v>
      </c>
      <c r="Q203" s="10"/>
      <c r="R203" s="10"/>
    </row>
    <row r="204" spans="1:18" ht="27.75" customHeight="1" x14ac:dyDescent="0.25">
      <c r="A204" s="106"/>
      <c r="B204" s="7" t="s">
        <v>47</v>
      </c>
      <c r="C204" s="4" t="s">
        <v>239</v>
      </c>
      <c r="D204" s="2" t="s">
        <v>254</v>
      </c>
      <c r="E204" s="2" t="s">
        <v>3</v>
      </c>
      <c r="F204" s="57">
        <v>238</v>
      </c>
      <c r="G204" s="58">
        <v>142.80000000000001</v>
      </c>
      <c r="H204" s="100"/>
      <c r="I204" s="102"/>
      <c r="J204" s="102"/>
      <c r="K204" s="102"/>
      <c r="L204" s="94"/>
      <c r="M204" s="44"/>
      <c r="N204" s="125"/>
      <c r="O204" s="96"/>
      <c r="P204" s="98"/>
      <c r="Q204" s="10"/>
      <c r="R204" s="10"/>
    </row>
    <row r="205" spans="1:18" ht="19.5" customHeight="1" x14ac:dyDescent="0.25">
      <c r="A205" s="105"/>
      <c r="B205" s="19" t="s">
        <v>154</v>
      </c>
      <c r="C205" s="20"/>
      <c r="D205" s="20"/>
      <c r="E205" s="20"/>
      <c r="F205" s="55"/>
      <c r="G205" s="51"/>
      <c r="H205" s="99">
        <v>1.1599999999999999</v>
      </c>
      <c r="I205" s="101">
        <f t="shared" ref="I205" si="317">H205*O205</f>
        <v>0</v>
      </c>
      <c r="J205" s="101">
        <v>1.0900000000000001</v>
      </c>
      <c r="K205" s="101">
        <f t="shared" ref="K205" si="318">J205*O205</f>
        <v>0</v>
      </c>
      <c r="L205" s="93">
        <v>1.02</v>
      </c>
      <c r="M205" s="43">
        <f t="shared" ref="M205" si="319">L205*O205</f>
        <v>0</v>
      </c>
      <c r="N205" s="124"/>
      <c r="O205" s="95"/>
      <c r="P205" s="97">
        <f t="shared" si="295"/>
        <v>0</v>
      </c>
      <c r="Q205" s="8"/>
      <c r="R205" s="8"/>
    </row>
    <row r="206" spans="1:18" ht="27.75" customHeight="1" x14ac:dyDescent="0.25">
      <c r="A206" s="106"/>
      <c r="B206" s="6" t="s">
        <v>57</v>
      </c>
      <c r="C206" s="5" t="s">
        <v>253</v>
      </c>
      <c r="D206" s="3" t="s">
        <v>254</v>
      </c>
      <c r="E206" s="3" t="s">
        <v>3</v>
      </c>
      <c r="F206" s="57">
        <v>181</v>
      </c>
      <c r="G206" s="58">
        <v>108.6</v>
      </c>
      <c r="H206" s="100"/>
      <c r="I206" s="102"/>
      <c r="J206" s="102"/>
      <c r="K206" s="102"/>
      <c r="L206" s="94"/>
      <c r="M206" s="44"/>
      <c r="N206" s="125"/>
      <c r="O206" s="96"/>
      <c r="P206" s="98"/>
      <c r="Q206" s="8"/>
      <c r="R206" s="8"/>
    </row>
    <row r="207" spans="1:18" ht="30.75" customHeight="1" x14ac:dyDescent="0.25">
      <c r="A207" s="90"/>
      <c r="B207" s="88" t="s">
        <v>141</v>
      </c>
      <c r="C207" s="30"/>
      <c r="D207" s="30"/>
      <c r="E207" s="30"/>
      <c r="F207" s="56"/>
      <c r="G207" s="56"/>
      <c r="H207" s="35"/>
      <c r="I207" s="35"/>
      <c r="J207" s="35"/>
      <c r="K207" s="35"/>
      <c r="L207" s="35"/>
      <c r="M207" s="35"/>
      <c r="N207" s="77"/>
      <c r="O207" s="36"/>
      <c r="P207" s="47"/>
    </row>
    <row r="208" spans="1:18" ht="19.5" customHeight="1" x14ac:dyDescent="0.25">
      <c r="A208" s="105"/>
      <c r="B208" s="15" t="s">
        <v>144</v>
      </c>
      <c r="C208" s="16"/>
      <c r="D208" s="16"/>
      <c r="E208" s="16"/>
      <c r="F208" s="28"/>
      <c r="G208" s="28"/>
      <c r="H208" s="99">
        <v>1.52</v>
      </c>
      <c r="I208" s="101">
        <f t="shared" ref="I208" si="320">H208*O208</f>
        <v>0</v>
      </c>
      <c r="J208" s="101">
        <v>1.43</v>
      </c>
      <c r="K208" s="101">
        <f t="shared" ref="K208" si="321">J208*O208</f>
        <v>0</v>
      </c>
      <c r="L208" s="93">
        <v>1.33</v>
      </c>
      <c r="M208" s="43">
        <f t="shared" ref="M208" si="322">L208*O208</f>
        <v>0</v>
      </c>
      <c r="N208" s="124"/>
      <c r="O208" s="95"/>
      <c r="P208" s="97">
        <f t="shared" ref="P208:P270" si="323">O208*0.01</f>
        <v>0</v>
      </c>
    </row>
    <row r="209" spans="1:16" ht="27.75" customHeight="1" x14ac:dyDescent="0.25">
      <c r="A209" s="106"/>
      <c r="B209" s="6" t="s">
        <v>4</v>
      </c>
      <c r="C209" s="5" t="s">
        <v>143</v>
      </c>
      <c r="D209" s="3" t="s">
        <v>145</v>
      </c>
      <c r="E209" s="3" t="s">
        <v>3</v>
      </c>
      <c r="F209" s="57">
        <v>238</v>
      </c>
      <c r="G209" s="58">
        <v>142.80000000000001</v>
      </c>
      <c r="H209" s="100"/>
      <c r="I209" s="102"/>
      <c r="J209" s="102"/>
      <c r="K209" s="102"/>
      <c r="L209" s="94"/>
      <c r="M209" s="44"/>
      <c r="N209" s="125"/>
      <c r="O209" s="96"/>
      <c r="P209" s="98"/>
    </row>
    <row r="210" spans="1:16" ht="19.5" customHeight="1" x14ac:dyDescent="0.25">
      <c r="A210" s="105"/>
      <c r="B210" s="13" t="s">
        <v>67</v>
      </c>
      <c r="C210" s="14"/>
      <c r="D210" s="14"/>
      <c r="E210" s="14"/>
      <c r="F210" s="54"/>
      <c r="G210" s="28"/>
      <c r="H210" s="99">
        <v>1.52</v>
      </c>
      <c r="I210" s="101">
        <f t="shared" ref="I210" si="324">H210*O210</f>
        <v>0</v>
      </c>
      <c r="J210" s="101">
        <v>1.43</v>
      </c>
      <c r="K210" s="101">
        <f t="shared" ref="K210" si="325">J210*O210</f>
        <v>0</v>
      </c>
      <c r="L210" s="93">
        <v>1.33</v>
      </c>
      <c r="M210" s="43">
        <f t="shared" ref="M210" si="326">L210*O210</f>
        <v>0</v>
      </c>
      <c r="N210" s="124" t="s">
        <v>25</v>
      </c>
      <c r="O210" s="95"/>
      <c r="P210" s="97">
        <f t="shared" si="323"/>
        <v>0</v>
      </c>
    </row>
    <row r="211" spans="1:16" ht="27.75" customHeight="1" x14ac:dyDescent="0.25">
      <c r="A211" s="106"/>
      <c r="B211" s="7" t="s">
        <v>6</v>
      </c>
      <c r="C211" s="4" t="s">
        <v>146</v>
      </c>
      <c r="D211" s="2" t="s">
        <v>145</v>
      </c>
      <c r="E211" s="2" t="s">
        <v>3</v>
      </c>
      <c r="F211" s="57">
        <v>238</v>
      </c>
      <c r="G211" s="58">
        <v>142.80000000000001</v>
      </c>
      <c r="H211" s="100"/>
      <c r="I211" s="102"/>
      <c r="J211" s="102"/>
      <c r="K211" s="102"/>
      <c r="L211" s="94"/>
      <c r="M211" s="44"/>
      <c r="N211" s="125"/>
      <c r="O211" s="96"/>
      <c r="P211" s="98"/>
    </row>
    <row r="212" spans="1:16" ht="19.5" customHeight="1" x14ac:dyDescent="0.25">
      <c r="A212" s="105"/>
      <c r="B212" s="15" t="s">
        <v>148</v>
      </c>
      <c r="C212" s="16"/>
      <c r="D212" s="16"/>
      <c r="E212" s="16"/>
      <c r="F212" s="54"/>
      <c r="G212" s="28"/>
      <c r="H212" s="99">
        <v>1.1599999999999999</v>
      </c>
      <c r="I212" s="101">
        <f t="shared" ref="I212" si="327">H212*O212</f>
        <v>0</v>
      </c>
      <c r="J212" s="101">
        <v>1.0900000000000001</v>
      </c>
      <c r="K212" s="101">
        <f t="shared" ref="K212" si="328">J212*O212</f>
        <v>0</v>
      </c>
      <c r="L212" s="93">
        <v>1.02</v>
      </c>
      <c r="M212" s="43">
        <f t="shared" ref="M212" si="329">L212*O212</f>
        <v>0</v>
      </c>
      <c r="N212" s="124" t="s">
        <v>25</v>
      </c>
      <c r="O212" s="95"/>
      <c r="P212" s="97">
        <f t="shared" si="323"/>
        <v>0</v>
      </c>
    </row>
    <row r="213" spans="1:16" ht="27.75" customHeight="1" x14ac:dyDescent="0.25">
      <c r="A213" s="106"/>
      <c r="B213" s="6" t="s">
        <v>5</v>
      </c>
      <c r="C213" s="5" t="s">
        <v>147</v>
      </c>
      <c r="D213" s="3" t="s">
        <v>145</v>
      </c>
      <c r="E213" s="3" t="s">
        <v>3</v>
      </c>
      <c r="F213" s="57">
        <v>181</v>
      </c>
      <c r="G213" s="58">
        <v>108.6</v>
      </c>
      <c r="H213" s="100"/>
      <c r="I213" s="102"/>
      <c r="J213" s="102"/>
      <c r="K213" s="102"/>
      <c r="L213" s="94"/>
      <c r="M213" s="44"/>
      <c r="N213" s="125"/>
      <c r="O213" s="96"/>
      <c r="P213" s="98"/>
    </row>
    <row r="214" spans="1:16" ht="19.5" customHeight="1" x14ac:dyDescent="0.25">
      <c r="A214" s="105"/>
      <c r="B214" s="13" t="s">
        <v>33</v>
      </c>
      <c r="C214" s="14"/>
      <c r="D214" s="14"/>
      <c r="E214" s="14"/>
      <c r="F214" s="54"/>
      <c r="G214" s="28"/>
      <c r="H214" s="99">
        <v>1.1599999999999999</v>
      </c>
      <c r="I214" s="101">
        <f t="shared" ref="I214" si="330">H214*O214</f>
        <v>0</v>
      </c>
      <c r="J214" s="101">
        <v>1.0900000000000001</v>
      </c>
      <c r="K214" s="101">
        <f t="shared" ref="K214" si="331">J214*O214</f>
        <v>0</v>
      </c>
      <c r="L214" s="93">
        <v>1.02</v>
      </c>
      <c r="M214" s="43">
        <f t="shared" ref="M214" si="332">L214*O214</f>
        <v>0</v>
      </c>
      <c r="N214" s="124" t="s">
        <v>25</v>
      </c>
      <c r="O214" s="95"/>
      <c r="P214" s="97">
        <f t="shared" si="323"/>
        <v>0</v>
      </c>
    </row>
    <row r="215" spans="1:16" ht="27.75" customHeight="1" x14ac:dyDescent="0.25">
      <c r="A215" s="106"/>
      <c r="B215" s="7" t="s">
        <v>7</v>
      </c>
      <c r="C215" s="4" t="s">
        <v>269</v>
      </c>
      <c r="D215" s="2" t="s">
        <v>145</v>
      </c>
      <c r="E215" s="2" t="s">
        <v>3</v>
      </c>
      <c r="F215" s="57">
        <v>181</v>
      </c>
      <c r="G215" s="58">
        <v>108.6</v>
      </c>
      <c r="H215" s="100"/>
      <c r="I215" s="102"/>
      <c r="J215" s="102"/>
      <c r="K215" s="102"/>
      <c r="L215" s="94"/>
      <c r="M215" s="44"/>
      <c r="N215" s="125"/>
      <c r="O215" s="96"/>
      <c r="P215" s="98"/>
    </row>
    <row r="216" spans="1:16" ht="19.5" customHeight="1" x14ac:dyDescent="0.25">
      <c r="A216" s="105"/>
      <c r="B216" s="15" t="s">
        <v>150</v>
      </c>
      <c r="C216" s="16"/>
      <c r="D216" s="16"/>
      <c r="E216" s="16"/>
      <c r="F216" s="54"/>
      <c r="G216" s="28"/>
      <c r="H216" s="99">
        <v>0.91</v>
      </c>
      <c r="I216" s="101">
        <f t="shared" ref="I216" si="333">H216*O216</f>
        <v>0</v>
      </c>
      <c r="J216" s="101">
        <v>0.86</v>
      </c>
      <c r="K216" s="101">
        <f t="shared" ref="K216" si="334">J216*O216</f>
        <v>0</v>
      </c>
      <c r="L216" s="93">
        <v>0.80300000000000005</v>
      </c>
      <c r="M216" s="43">
        <f t="shared" ref="M216" si="335">L216*O216</f>
        <v>0</v>
      </c>
      <c r="N216" s="124" t="s">
        <v>25</v>
      </c>
      <c r="O216" s="95"/>
      <c r="P216" s="97">
        <f t="shared" si="323"/>
        <v>0</v>
      </c>
    </row>
    <row r="217" spans="1:16" ht="27.75" customHeight="1" x14ac:dyDescent="0.25">
      <c r="A217" s="106"/>
      <c r="B217" s="6" t="s">
        <v>8</v>
      </c>
      <c r="C217" s="5" t="s">
        <v>149</v>
      </c>
      <c r="D217" s="3" t="s">
        <v>145</v>
      </c>
      <c r="E217" s="3" t="s">
        <v>3</v>
      </c>
      <c r="F217" s="57">
        <v>143</v>
      </c>
      <c r="G217" s="58">
        <v>85.8</v>
      </c>
      <c r="H217" s="100"/>
      <c r="I217" s="102"/>
      <c r="J217" s="102"/>
      <c r="K217" s="102"/>
      <c r="L217" s="94"/>
      <c r="M217" s="44"/>
      <c r="N217" s="125"/>
      <c r="O217" s="96"/>
      <c r="P217" s="98"/>
    </row>
    <row r="218" spans="1:16" ht="19.5" customHeight="1" x14ac:dyDescent="0.25">
      <c r="A218" s="105"/>
      <c r="B218" s="13" t="s">
        <v>152</v>
      </c>
      <c r="C218" s="14"/>
      <c r="D218" s="14"/>
      <c r="E218" s="14"/>
      <c r="F218" s="54"/>
      <c r="G218" s="28"/>
      <c r="H218" s="99">
        <v>1.1599999999999999</v>
      </c>
      <c r="I218" s="101">
        <f t="shared" ref="I218" si="336">H218*O218</f>
        <v>0</v>
      </c>
      <c r="J218" s="101">
        <v>1.0900000000000001</v>
      </c>
      <c r="K218" s="101">
        <f t="shared" ref="K218" si="337">J218*O218</f>
        <v>0</v>
      </c>
      <c r="L218" s="93">
        <v>1.02</v>
      </c>
      <c r="M218" s="43">
        <f t="shared" ref="M218" si="338">L218*O218</f>
        <v>0</v>
      </c>
      <c r="N218" s="124"/>
      <c r="O218" s="95"/>
      <c r="P218" s="97">
        <f t="shared" si="323"/>
        <v>0</v>
      </c>
    </row>
    <row r="219" spans="1:16" ht="27.75" customHeight="1" x14ac:dyDescent="0.25">
      <c r="A219" s="106"/>
      <c r="B219" s="7" t="s">
        <v>9</v>
      </c>
      <c r="C219" s="4" t="s">
        <v>151</v>
      </c>
      <c r="D219" s="2" t="s">
        <v>145</v>
      </c>
      <c r="E219" s="2" t="s">
        <v>3</v>
      </c>
      <c r="F219" s="57">
        <v>181</v>
      </c>
      <c r="G219" s="58">
        <v>108.6</v>
      </c>
      <c r="H219" s="100"/>
      <c r="I219" s="102"/>
      <c r="J219" s="102"/>
      <c r="K219" s="102"/>
      <c r="L219" s="94"/>
      <c r="M219" s="44"/>
      <c r="N219" s="125"/>
      <c r="O219" s="96"/>
      <c r="P219" s="98"/>
    </row>
    <row r="220" spans="1:16" ht="19.5" customHeight="1" x14ac:dyDescent="0.25">
      <c r="A220" s="105"/>
      <c r="B220" s="15" t="s">
        <v>154</v>
      </c>
      <c r="C220" s="16"/>
      <c r="D220" s="16"/>
      <c r="E220" s="16"/>
      <c r="F220" s="54"/>
      <c r="G220" s="28"/>
      <c r="H220" s="99">
        <v>1.1599999999999999</v>
      </c>
      <c r="I220" s="101">
        <f t="shared" ref="I220" si="339">H220*O220</f>
        <v>0</v>
      </c>
      <c r="J220" s="101">
        <v>1.0900000000000001</v>
      </c>
      <c r="K220" s="101">
        <f t="shared" ref="K220" si="340">J220*O220</f>
        <v>0</v>
      </c>
      <c r="L220" s="93">
        <v>1.02</v>
      </c>
      <c r="M220" s="43">
        <f t="shared" ref="M220" si="341">L220*O220</f>
        <v>0</v>
      </c>
      <c r="N220" s="124" t="s">
        <v>25</v>
      </c>
      <c r="O220" s="95"/>
      <c r="P220" s="97">
        <f t="shared" si="323"/>
        <v>0</v>
      </c>
    </row>
    <row r="221" spans="1:16" ht="27.75" customHeight="1" x14ac:dyDescent="0.25">
      <c r="A221" s="106"/>
      <c r="B221" s="6" t="s">
        <v>10</v>
      </c>
      <c r="C221" s="5" t="s">
        <v>153</v>
      </c>
      <c r="D221" s="3" t="s">
        <v>145</v>
      </c>
      <c r="E221" s="3" t="s">
        <v>3</v>
      </c>
      <c r="F221" s="57">
        <v>181</v>
      </c>
      <c r="G221" s="58">
        <v>108.6</v>
      </c>
      <c r="H221" s="100"/>
      <c r="I221" s="102"/>
      <c r="J221" s="102"/>
      <c r="K221" s="102"/>
      <c r="L221" s="94"/>
      <c r="M221" s="44"/>
      <c r="N221" s="125"/>
      <c r="O221" s="96"/>
      <c r="P221" s="98"/>
    </row>
    <row r="222" spans="1:16" ht="19.5" customHeight="1" x14ac:dyDescent="0.25">
      <c r="A222" s="105"/>
      <c r="B222" s="13" t="s">
        <v>156</v>
      </c>
      <c r="C222" s="14"/>
      <c r="D222" s="14"/>
      <c r="E222" s="14"/>
      <c r="F222" s="54"/>
      <c r="G222" s="28"/>
      <c r="H222" s="99">
        <v>1.1599999999999999</v>
      </c>
      <c r="I222" s="101">
        <f t="shared" ref="I222" si="342">H222*O222</f>
        <v>0</v>
      </c>
      <c r="J222" s="101">
        <v>1.0900000000000001</v>
      </c>
      <c r="K222" s="101">
        <f t="shared" ref="K222" si="343">J222*O222</f>
        <v>0</v>
      </c>
      <c r="L222" s="93">
        <v>1.02</v>
      </c>
      <c r="M222" s="43">
        <f t="shared" ref="M222" si="344">L222*O222</f>
        <v>0</v>
      </c>
      <c r="N222" s="124"/>
      <c r="O222" s="95"/>
      <c r="P222" s="97">
        <f t="shared" si="323"/>
        <v>0</v>
      </c>
    </row>
    <row r="223" spans="1:16" ht="27.75" customHeight="1" x14ac:dyDescent="0.25">
      <c r="A223" s="106"/>
      <c r="B223" s="7" t="s">
        <v>11</v>
      </c>
      <c r="C223" s="4" t="s">
        <v>155</v>
      </c>
      <c r="D223" s="2" t="s">
        <v>145</v>
      </c>
      <c r="E223" s="2" t="s">
        <v>3</v>
      </c>
      <c r="F223" s="57">
        <v>181</v>
      </c>
      <c r="G223" s="58">
        <v>108.6</v>
      </c>
      <c r="H223" s="100"/>
      <c r="I223" s="102"/>
      <c r="J223" s="102"/>
      <c r="K223" s="102"/>
      <c r="L223" s="94"/>
      <c r="M223" s="44"/>
      <c r="N223" s="125"/>
      <c r="O223" s="96"/>
      <c r="P223" s="98"/>
    </row>
    <row r="224" spans="1:16" ht="19.5" customHeight="1" x14ac:dyDescent="0.25">
      <c r="A224" s="105"/>
      <c r="B224" s="23" t="s">
        <v>158</v>
      </c>
      <c r="C224" s="24"/>
      <c r="D224" s="24"/>
      <c r="E224" s="24"/>
      <c r="F224" s="54"/>
      <c r="G224" s="28"/>
      <c r="H224" s="99">
        <v>1.1599999999999999</v>
      </c>
      <c r="I224" s="101">
        <f t="shared" ref="I224" si="345">H224*O224</f>
        <v>0</v>
      </c>
      <c r="J224" s="101">
        <v>1.0900000000000001</v>
      </c>
      <c r="K224" s="101">
        <f t="shared" ref="K224" si="346">J224*O224</f>
        <v>0</v>
      </c>
      <c r="L224" s="93">
        <v>1.02</v>
      </c>
      <c r="M224" s="43">
        <f t="shared" ref="M224" si="347">L224*O224</f>
        <v>0</v>
      </c>
      <c r="N224" s="124" t="s">
        <v>25</v>
      </c>
      <c r="O224" s="95"/>
      <c r="P224" s="97">
        <f t="shared" si="323"/>
        <v>0</v>
      </c>
    </row>
    <row r="225" spans="1:16" ht="27.75" customHeight="1" x14ac:dyDescent="0.25">
      <c r="A225" s="106"/>
      <c r="B225" s="6" t="s">
        <v>12</v>
      </c>
      <c r="C225" s="5" t="s">
        <v>157</v>
      </c>
      <c r="D225" s="3" t="s">
        <v>145</v>
      </c>
      <c r="E225" s="3" t="s">
        <v>3</v>
      </c>
      <c r="F225" s="57">
        <v>181</v>
      </c>
      <c r="G225" s="58">
        <v>108.6</v>
      </c>
      <c r="H225" s="100"/>
      <c r="I225" s="102"/>
      <c r="J225" s="102"/>
      <c r="K225" s="102"/>
      <c r="L225" s="94"/>
      <c r="M225" s="44"/>
      <c r="N225" s="125"/>
      <c r="O225" s="96"/>
      <c r="P225" s="98"/>
    </row>
    <row r="226" spans="1:16" ht="19.5" customHeight="1" x14ac:dyDescent="0.25">
      <c r="A226" s="105"/>
      <c r="B226" s="13" t="s">
        <v>32</v>
      </c>
      <c r="C226" s="14"/>
      <c r="D226" s="14"/>
      <c r="E226" s="14"/>
      <c r="F226" s="54"/>
      <c r="G226" s="28"/>
      <c r="H226" s="99">
        <v>1.34</v>
      </c>
      <c r="I226" s="101">
        <f t="shared" ref="I226" si="348">H226*O226</f>
        <v>0</v>
      </c>
      <c r="J226" s="101">
        <v>1.26</v>
      </c>
      <c r="K226" s="101">
        <f t="shared" ref="K226" si="349">J226*O226</f>
        <v>0</v>
      </c>
      <c r="L226" s="93">
        <v>1.18</v>
      </c>
      <c r="M226" s="43">
        <f t="shared" ref="M226" si="350">L226*O226</f>
        <v>0</v>
      </c>
      <c r="N226" s="124"/>
      <c r="O226" s="95"/>
      <c r="P226" s="97">
        <f t="shared" si="323"/>
        <v>0</v>
      </c>
    </row>
    <row r="227" spans="1:16" ht="27.75" customHeight="1" x14ac:dyDescent="0.25">
      <c r="A227" s="106"/>
      <c r="B227" s="7" t="s">
        <v>13</v>
      </c>
      <c r="C227" s="4" t="s">
        <v>159</v>
      </c>
      <c r="D227" s="2" t="s">
        <v>145</v>
      </c>
      <c r="E227" s="2" t="s">
        <v>3</v>
      </c>
      <c r="F227" s="57">
        <v>209</v>
      </c>
      <c r="G227" s="58">
        <v>125.4</v>
      </c>
      <c r="H227" s="100"/>
      <c r="I227" s="102"/>
      <c r="J227" s="102"/>
      <c r="K227" s="102"/>
      <c r="L227" s="94"/>
      <c r="M227" s="44"/>
      <c r="N227" s="125"/>
      <c r="O227" s="96"/>
      <c r="P227" s="98"/>
    </row>
    <row r="228" spans="1:16" ht="19.5" customHeight="1" x14ac:dyDescent="0.25">
      <c r="A228" s="105"/>
      <c r="B228" s="15" t="s">
        <v>86</v>
      </c>
      <c r="C228" s="16"/>
      <c r="D228" s="16"/>
      <c r="E228" s="16"/>
      <c r="F228" s="54"/>
      <c r="G228" s="28"/>
      <c r="H228" s="99">
        <v>1.52</v>
      </c>
      <c r="I228" s="101">
        <f t="shared" ref="I228" si="351">H228*O228</f>
        <v>0</v>
      </c>
      <c r="J228" s="101">
        <v>1.43</v>
      </c>
      <c r="K228" s="101">
        <f t="shared" ref="K228" si="352">J228*O228</f>
        <v>0</v>
      </c>
      <c r="L228" s="93">
        <v>1.33</v>
      </c>
      <c r="M228" s="43">
        <f t="shared" ref="M228" si="353">L228*O228</f>
        <v>0</v>
      </c>
      <c r="N228" s="124"/>
      <c r="O228" s="95"/>
      <c r="P228" s="97">
        <f t="shared" si="323"/>
        <v>0</v>
      </c>
    </row>
    <row r="229" spans="1:16" ht="27.75" customHeight="1" x14ac:dyDescent="0.25">
      <c r="A229" s="106"/>
      <c r="B229" s="6" t="s">
        <v>14</v>
      </c>
      <c r="C229" s="5" t="s">
        <v>291</v>
      </c>
      <c r="D229" s="3" t="s">
        <v>145</v>
      </c>
      <c r="E229" s="3" t="s">
        <v>3</v>
      </c>
      <c r="F229" s="57">
        <v>238</v>
      </c>
      <c r="G229" s="58">
        <v>142.80000000000001</v>
      </c>
      <c r="H229" s="100"/>
      <c r="I229" s="102"/>
      <c r="J229" s="102"/>
      <c r="K229" s="102"/>
      <c r="L229" s="94"/>
      <c r="M229" s="44"/>
      <c r="N229" s="125"/>
      <c r="O229" s="96"/>
      <c r="P229" s="98"/>
    </row>
    <row r="230" spans="1:16" ht="19.5" customHeight="1" x14ac:dyDescent="0.25">
      <c r="A230" s="105"/>
      <c r="B230" s="13" t="s">
        <v>161</v>
      </c>
      <c r="C230" s="14"/>
      <c r="D230" s="14"/>
      <c r="E230" s="14"/>
      <c r="F230" s="54"/>
      <c r="G230" s="28"/>
      <c r="H230" s="99">
        <v>1.1599999999999999</v>
      </c>
      <c r="I230" s="101">
        <f t="shared" ref="I230" si="354">H230*O230</f>
        <v>0</v>
      </c>
      <c r="J230" s="101">
        <v>1.0900000000000001</v>
      </c>
      <c r="K230" s="101">
        <f t="shared" ref="K230" si="355">J230*O230</f>
        <v>0</v>
      </c>
      <c r="L230" s="93">
        <v>1.02</v>
      </c>
      <c r="M230" s="43">
        <f t="shared" ref="M230" si="356">L230*O230</f>
        <v>0</v>
      </c>
      <c r="N230" s="124" t="s">
        <v>25</v>
      </c>
      <c r="O230" s="95"/>
      <c r="P230" s="97">
        <f t="shared" si="323"/>
        <v>0</v>
      </c>
    </row>
    <row r="231" spans="1:16" ht="27.75" customHeight="1" x14ac:dyDescent="0.25">
      <c r="A231" s="106"/>
      <c r="B231" s="7" t="s">
        <v>15</v>
      </c>
      <c r="C231" s="4" t="s">
        <v>160</v>
      </c>
      <c r="D231" s="2" t="s">
        <v>145</v>
      </c>
      <c r="E231" s="2" t="s">
        <v>3</v>
      </c>
      <c r="F231" s="57">
        <v>181</v>
      </c>
      <c r="G231" s="58">
        <v>108.6</v>
      </c>
      <c r="H231" s="100"/>
      <c r="I231" s="102"/>
      <c r="J231" s="102"/>
      <c r="K231" s="102"/>
      <c r="L231" s="94"/>
      <c r="M231" s="44"/>
      <c r="N231" s="125"/>
      <c r="O231" s="96"/>
      <c r="P231" s="98"/>
    </row>
    <row r="232" spans="1:16" ht="19.5" customHeight="1" x14ac:dyDescent="0.25">
      <c r="A232" s="105"/>
      <c r="B232" s="15" t="s">
        <v>271</v>
      </c>
      <c r="C232" s="16"/>
      <c r="D232" s="16"/>
      <c r="E232" s="16"/>
      <c r="F232" s="54"/>
      <c r="G232" s="28"/>
      <c r="H232" s="99">
        <v>1.1599999999999999</v>
      </c>
      <c r="I232" s="101">
        <f t="shared" ref="I232" si="357">H232*O232</f>
        <v>0</v>
      </c>
      <c r="J232" s="101">
        <v>1.0900000000000001</v>
      </c>
      <c r="K232" s="101">
        <f t="shared" ref="K232" si="358">J232*O232</f>
        <v>0</v>
      </c>
      <c r="L232" s="93">
        <v>1.02</v>
      </c>
      <c r="M232" s="43">
        <f t="shared" ref="M232" si="359">L232*O232</f>
        <v>0</v>
      </c>
      <c r="N232" s="124" t="s">
        <v>25</v>
      </c>
      <c r="O232" s="95"/>
      <c r="P232" s="97">
        <f t="shared" si="323"/>
        <v>0</v>
      </c>
    </row>
    <row r="233" spans="1:16" ht="27.75" customHeight="1" x14ac:dyDescent="0.25">
      <c r="A233" s="106"/>
      <c r="B233" s="6" t="s">
        <v>16</v>
      </c>
      <c r="C233" s="5" t="s">
        <v>270</v>
      </c>
      <c r="D233" s="3" t="s">
        <v>145</v>
      </c>
      <c r="E233" s="3" t="s">
        <v>3</v>
      </c>
      <c r="F233" s="57">
        <v>181</v>
      </c>
      <c r="G233" s="58">
        <v>108.6</v>
      </c>
      <c r="H233" s="100"/>
      <c r="I233" s="102"/>
      <c r="J233" s="102"/>
      <c r="K233" s="102"/>
      <c r="L233" s="94"/>
      <c r="M233" s="44"/>
      <c r="N233" s="125"/>
      <c r="O233" s="96"/>
      <c r="P233" s="98"/>
    </row>
    <row r="234" spans="1:16" ht="19.5" customHeight="1" x14ac:dyDescent="0.25">
      <c r="A234" s="105"/>
      <c r="B234" s="13" t="s">
        <v>163</v>
      </c>
      <c r="C234" s="14"/>
      <c r="D234" s="14"/>
      <c r="E234" s="14"/>
      <c r="F234" s="54"/>
      <c r="G234" s="28"/>
      <c r="H234" s="99">
        <v>1.1599999999999999</v>
      </c>
      <c r="I234" s="101">
        <f t="shared" ref="I234" si="360">H234*O234</f>
        <v>0</v>
      </c>
      <c r="J234" s="101">
        <v>1.0900000000000001</v>
      </c>
      <c r="K234" s="101">
        <f t="shared" ref="K234" si="361">J234*O234</f>
        <v>0</v>
      </c>
      <c r="L234" s="93">
        <v>1.02</v>
      </c>
      <c r="M234" s="43">
        <f t="shared" ref="M234" si="362">L234*O234</f>
        <v>0</v>
      </c>
      <c r="N234" s="128"/>
      <c r="O234" s="95"/>
      <c r="P234" s="97">
        <f t="shared" si="323"/>
        <v>0</v>
      </c>
    </row>
    <row r="235" spans="1:16" ht="27.75" customHeight="1" x14ac:dyDescent="0.25">
      <c r="A235" s="106"/>
      <c r="B235" s="7" t="s">
        <v>17</v>
      </c>
      <c r="C235" s="4" t="s">
        <v>162</v>
      </c>
      <c r="D235" s="2" t="s">
        <v>145</v>
      </c>
      <c r="E235" s="2" t="s">
        <v>3</v>
      </c>
      <c r="F235" s="57">
        <v>181</v>
      </c>
      <c r="G235" s="58">
        <v>108.6</v>
      </c>
      <c r="H235" s="100"/>
      <c r="I235" s="102"/>
      <c r="J235" s="102"/>
      <c r="K235" s="102"/>
      <c r="L235" s="94"/>
      <c r="M235" s="44"/>
      <c r="N235" s="129"/>
      <c r="O235" s="96"/>
      <c r="P235" s="98"/>
    </row>
    <row r="236" spans="1:16" ht="19.5" customHeight="1" x14ac:dyDescent="0.25">
      <c r="A236" s="105"/>
      <c r="B236" s="15" t="s">
        <v>165</v>
      </c>
      <c r="C236" s="16"/>
      <c r="D236" s="16"/>
      <c r="E236" s="16"/>
      <c r="F236" s="54"/>
      <c r="G236" s="28"/>
      <c r="H236" s="99">
        <v>1.1599999999999999</v>
      </c>
      <c r="I236" s="101">
        <f t="shared" ref="I236" si="363">H236*O236</f>
        <v>0</v>
      </c>
      <c r="J236" s="101">
        <v>1.0900000000000001</v>
      </c>
      <c r="K236" s="101">
        <f t="shared" ref="K236" si="364">J236*O236</f>
        <v>0</v>
      </c>
      <c r="L236" s="93">
        <v>1.02</v>
      </c>
      <c r="M236" s="43">
        <f t="shared" ref="M236" si="365">L236*O236</f>
        <v>0</v>
      </c>
      <c r="N236" s="124"/>
      <c r="O236" s="95"/>
      <c r="P236" s="97">
        <f t="shared" si="323"/>
        <v>0</v>
      </c>
    </row>
    <row r="237" spans="1:16" ht="27.75" customHeight="1" x14ac:dyDescent="0.25">
      <c r="A237" s="106"/>
      <c r="B237" s="6" t="s">
        <v>18</v>
      </c>
      <c r="C237" s="5" t="s">
        <v>164</v>
      </c>
      <c r="D237" s="3" t="s">
        <v>145</v>
      </c>
      <c r="E237" s="3" t="s">
        <v>3</v>
      </c>
      <c r="F237" s="57">
        <v>181</v>
      </c>
      <c r="G237" s="58">
        <v>108.6</v>
      </c>
      <c r="H237" s="100"/>
      <c r="I237" s="102"/>
      <c r="J237" s="102"/>
      <c r="K237" s="102"/>
      <c r="L237" s="94"/>
      <c r="M237" s="44"/>
      <c r="N237" s="125"/>
      <c r="O237" s="96"/>
      <c r="P237" s="98"/>
    </row>
    <row r="238" spans="1:16" ht="19.5" customHeight="1" x14ac:dyDescent="0.25">
      <c r="A238" s="105"/>
      <c r="B238" s="13" t="s">
        <v>167</v>
      </c>
      <c r="C238" s="14"/>
      <c r="D238" s="14"/>
      <c r="E238" s="14"/>
      <c r="F238" s="54"/>
      <c r="G238" s="28"/>
      <c r="H238" s="99">
        <v>1.65</v>
      </c>
      <c r="I238" s="101">
        <f t="shared" ref="I238" si="366">H238*O238</f>
        <v>0</v>
      </c>
      <c r="J238" s="101">
        <v>1.55</v>
      </c>
      <c r="K238" s="101">
        <f t="shared" ref="K238" si="367">J238*O238</f>
        <v>0</v>
      </c>
      <c r="L238" s="93">
        <v>1.45</v>
      </c>
      <c r="M238" s="43">
        <f t="shared" ref="M238" si="368">L238*O238</f>
        <v>0</v>
      </c>
      <c r="N238" s="124" t="s">
        <v>25</v>
      </c>
      <c r="O238" s="95"/>
      <c r="P238" s="97">
        <f t="shared" si="323"/>
        <v>0</v>
      </c>
    </row>
    <row r="239" spans="1:16" ht="27.75" customHeight="1" x14ac:dyDescent="0.25">
      <c r="A239" s="106"/>
      <c r="B239" s="7" t="s">
        <v>19</v>
      </c>
      <c r="C239" s="4" t="s">
        <v>166</v>
      </c>
      <c r="D239" s="2" t="s">
        <v>145</v>
      </c>
      <c r="E239" s="2" t="s">
        <v>3</v>
      </c>
      <c r="F239" s="57">
        <v>257</v>
      </c>
      <c r="G239" s="58">
        <v>154.19999999999999</v>
      </c>
      <c r="H239" s="100"/>
      <c r="I239" s="102"/>
      <c r="J239" s="102"/>
      <c r="K239" s="102"/>
      <c r="L239" s="94"/>
      <c r="M239" s="44"/>
      <c r="N239" s="125"/>
      <c r="O239" s="96"/>
      <c r="P239" s="98"/>
    </row>
    <row r="240" spans="1:16" ht="19.5" customHeight="1" x14ac:dyDescent="0.25">
      <c r="A240" s="105"/>
      <c r="B240" s="15" t="s">
        <v>169</v>
      </c>
      <c r="C240" s="16"/>
      <c r="D240" s="16"/>
      <c r="E240" s="16"/>
      <c r="F240" s="54"/>
      <c r="G240" s="28"/>
      <c r="H240" s="99">
        <v>1.89</v>
      </c>
      <c r="I240" s="101">
        <f t="shared" ref="I240" si="369">H240*O240</f>
        <v>0</v>
      </c>
      <c r="J240" s="101">
        <v>1.77</v>
      </c>
      <c r="K240" s="101">
        <f t="shared" ref="K240" si="370">J240*O240</f>
        <v>0</v>
      </c>
      <c r="L240" s="93">
        <v>1.65</v>
      </c>
      <c r="M240" s="43">
        <f t="shared" ref="M240" si="371">L240*O240</f>
        <v>0</v>
      </c>
      <c r="N240" s="124" t="s">
        <v>25</v>
      </c>
      <c r="O240" s="95"/>
      <c r="P240" s="97">
        <f t="shared" si="323"/>
        <v>0</v>
      </c>
    </row>
    <row r="241" spans="1:16" ht="27.75" customHeight="1" x14ac:dyDescent="0.25">
      <c r="A241" s="106"/>
      <c r="B241" s="6" t="s">
        <v>20</v>
      </c>
      <c r="C241" s="5" t="s">
        <v>168</v>
      </c>
      <c r="D241" s="3" t="s">
        <v>145</v>
      </c>
      <c r="E241" s="3" t="s">
        <v>3</v>
      </c>
      <c r="F241" s="57">
        <v>295</v>
      </c>
      <c r="G241" s="58">
        <v>177</v>
      </c>
      <c r="H241" s="100"/>
      <c r="I241" s="102"/>
      <c r="J241" s="102"/>
      <c r="K241" s="102"/>
      <c r="L241" s="94"/>
      <c r="M241" s="44"/>
      <c r="N241" s="125"/>
      <c r="O241" s="96"/>
      <c r="P241" s="98"/>
    </row>
    <row r="242" spans="1:16" ht="19.5" customHeight="1" x14ac:dyDescent="0.25">
      <c r="A242" s="105"/>
      <c r="B242" s="13" t="s">
        <v>171</v>
      </c>
      <c r="C242" s="14"/>
      <c r="D242" s="14"/>
      <c r="E242" s="14"/>
      <c r="F242" s="54"/>
      <c r="G242" s="28"/>
      <c r="H242" s="99">
        <v>1.89</v>
      </c>
      <c r="I242" s="101">
        <f t="shared" ref="I242" si="372">H242*O242</f>
        <v>0</v>
      </c>
      <c r="J242" s="101">
        <v>1.77</v>
      </c>
      <c r="K242" s="101">
        <f t="shared" ref="K242" si="373">J242*O242</f>
        <v>0</v>
      </c>
      <c r="L242" s="93">
        <v>1.65</v>
      </c>
      <c r="M242" s="43">
        <f t="shared" ref="M242" si="374">L242*O242</f>
        <v>0</v>
      </c>
      <c r="N242" s="124"/>
      <c r="O242" s="95"/>
      <c r="P242" s="97">
        <f t="shared" si="323"/>
        <v>0</v>
      </c>
    </row>
    <row r="243" spans="1:16" ht="27.75" customHeight="1" x14ac:dyDescent="0.25">
      <c r="A243" s="106"/>
      <c r="B243" s="7" t="s">
        <v>21</v>
      </c>
      <c r="C243" s="4" t="s">
        <v>170</v>
      </c>
      <c r="D243" s="2" t="s">
        <v>145</v>
      </c>
      <c r="E243" s="2" t="s">
        <v>3</v>
      </c>
      <c r="F243" s="57">
        <v>295</v>
      </c>
      <c r="G243" s="58">
        <v>177</v>
      </c>
      <c r="H243" s="100"/>
      <c r="I243" s="102"/>
      <c r="J243" s="102"/>
      <c r="K243" s="102"/>
      <c r="L243" s="94"/>
      <c r="M243" s="44"/>
      <c r="N243" s="125"/>
      <c r="O243" s="96"/>
      <c r="P243" s="98"/>
    </row>
    <row r="244" spans="1:16" ht="19.5" customHeight="1" x14ac:dyDescent="0.25">
      <c r="A244" s="105"/>
      <c r="B244" s="15" t="s">
        <v>131</v>
      </c>
      <c r="C244" s="16"/>
      <c r="D244" s="16"/>
      <c r="E244" s="16"/>
      <c r="F244" s="54"/>
      <c r="G244" s="28"/>
      <c r="H244" s="99">
        <v>1.1599999999999999</v>
      </c>
      <c r="I244" s="101">
        <f t="shared" ref="I244" si="375">H244*O244</f>
        <v>0</v>
      </c>
      <c r="J244" s="101">
        <v>1.0900000000000001</v>
      </c>
      <c r="K244" s="101">
        <f t="shared" ref="K244" si="376">J244*O244</f>
        <v>0</v>
      </c>
      <c r="L244" s="93">
        <v>1.02</v>
      </c>
      <c r="M244" s="43">
        <f t="shared" ref="M244" si="377">L244*O244</f>
        <v>0</v>
      </c>
      <c r="N244" s="124"/>
      <c r="O244" s="95"/>
      <c r="P244" s="97">
        <f t="shared" si="323"/>
        <v>0</v>
      </c>
    </row>
    <row r="245" spans="1:16" ht="27.75" customHeight="1" x14ac:dyDescent="0.25">
      <c r="A245" s="106"/>
      <c r="B245" s="6" t="s">
        <v>23</v>
      </c>
      <c r="C245" s="5" t="s">
        <v>172</v>
      </c>
      <c r="D245" s="3" t="s">
        <v>145</v>
      </c>
      <c r="E245" s="3" t="s">
        <v>3</v>
      </c>
      <c r="F245" s="57">
        <v>181</v>
      </c>
      <c r="G245" s="58">
        <v>108.6</v>
      </c>
      <c r="H245" s="100"/>
      <c r="I245" s="102"/>
      <c r="J245" s="102"/>
      <c r="K245" s="102"/>
      <c r="L245" s="94"/>
      <c r="M245" s="44"/>
      <c r="N245" s="125"/>
      <c r="O245" s="96"/>
      <c r="P245" s="98"/>
    </row>
    <row r="246" spans="1:16" ht="19.5" customHeight="1" x14ac:dyDescent="0.25">
      <c r="A246" s="105"/>
      <c r="B246" s="13" t="s">
        <v>174</v>
      </c>
      <c r="C246" s="14"/>
      <c r="D246" s="14"/>
      <c r="E246" s="14"/>
      <c r="F246" s="54"/>
      <c r="G246" s="28"/>
      <c r="H246" s="99">
        <v>1.34</v>
      </c>
      <c r="I246" s="101">
        <f t="shared" ref="I246" si="378">H246*O246</f>
        <v>0</v>
      </c>
      <c r="J246" s="101">
        <v>1.26</v>
      </c>
      <c r="K246" s="101">
        <f t="shared" ref="K246" si="379">J246*O246</f>
        <v>0</v>
      </c>
      <c r="L246" s="93">
        <v>1.18</v>
      </c>
      <c r="M246" s="43">
        <f t="shared" ref="M246" si="380">L246*O246</f>
        <v>0</v>
      </c>
      <c r="N246" s="124" t="s">
        <v>25</v>
      </c>
      <c r="O246" s="95"/>
      <c r="P246" s="97">
        <f t="shared" si="323"/>
        <v>0</v>
      </c>
    </row>
    <row r="247" spans="1:16" ht="27.75" customHeight="1" x14ac:dyDescent="0.25">
      <c r="A247" s="106"/>
      <c r="B247" s="7" t="s">
        <v>24</v>
      </c>
      <c r="C247" s="4" t="s">
        <v>173</v>
      </c>
      <c r="D247" s="2" t="s">
        <v>145</v>
      </c>
      <c r="E247" s="2" t="s">
        <v>3</v>
      </c>
      <c r="F247" s="57">
        <v>209</v>
      </c>
      <c r="G247" s="58">
        <v>125.4</v>
      </c>
      <c r="H247" s="100"/>
      <c r="I247" s="102"/>
      <c r="J247" s="102"/>
      <c r="K247" s="102"/>
      <c r="L247" s="94"/>
      <c r="M247" s="44"/>
      <c r="N247" s="125"/>
      <c r="O247" s="96"/>
      <c r="P247" s="98"/>
    </row>
    <row r="248" spans="1:16" ht="19.5" customHeight="1" x14ac:dyDescent="0.25">
      <c r="A248" s="105"/>
      <c r="B248" s="15" t="s">
        <v>176</v>
      </c>
      <c r="C248" s="16"/>
      <c r="D248" s="16"/>
      <c r="E248" s="16"/>
      <c r="F248" s="54"/>
      <c r="G248" s="28"/>
      <c r="H248" s="99">
        <v>1.52</v>
      </c>
      <c r="I248" s="101">
        <f t="shared" ref="I248" si="381">H248*O248</f>
        <v>0</v>
      </c>
      <c r="J248" s="101">
        <v>1.43</v>
      </c>
      <c r="K248" s="101">
        <f t="shared" ref="K248" si="382">J248*O248</f>
        <v>0</v>
      </c>
      <c r="L248" s="93">
        <v>1.33</v>
      </c>
      <c r="M248" s="43">
        <f t="shared" ref="M248" si="383">L248*O248</f>
        <v>0</v>
      </c>
      <c r="N248" s="124"/>
      <c r="O248" s="95"/>
      <c r="P248" s="97">
        <f t="shared" si="323"/>
        <v>0</v>
      </c>
    </row>
    <row r="249" spans="1:16" ht="27.75" customHeight="1" x14ac:dyDescent="0.25">
      <c r="A249" s="106"/>
      <c r="B249" s="6" t="s">
        <v>26</v>
      </c>
      <c r="C249" s="5" t="s">
        <v>175</v>
      </c>
      <c r="D249" s="3" t="s">
        <v>145</v>
      </c>
      <c r="E249" s="3" t="s">
        <v>3</v>
      </c>
      <c r="F249" s="57">
        <v>238</v>
      </c>
      <c r="G249" s="58">
        <v>142.80000000000001</v>
      </c>
      <c r="H249" s="100"/>
      <c r="I249" s="102"/>
      <c r="J249" s="102"/>
      <c r="K249" s="102"/>
      <c r="L249" s="94"/>
      <c r="M249" s="44"/>
      <c r="N249" s="125"/>
      <c r="O249" s="96"/>
      <c r="P249" s="98"/>
    </row>
    <row r="250" spans="1:16" ht="19.5" customHeight="1" x14ac:dyDescent="0.25">
      <c r="A250" s="105"/>
      <c r="B250" s="13" t="s">
        <v>178</v>
      </c>
      <c r="C250" s="14"/>
      <c r="D250" s="14"/>
      <c r="E250" s="14"/>
      <c r="F250" s="54"/>
      <c r="G250" s="28"/>
      <c r="H250" s="99">
        <v>1.34</v>
      </c>
      <c r="I250" s="101">
        <f t="shared" ref="I250" si="384">H250*O250</f>
        <v>0</v>
      </c>
      <c r="J250" s="101">
        <v>1.26</v>
      </c>
      <c r="K250" s="101">
        <f t="shared" ref="K250" si="385">J250*O250</f>
        <v>0</v>
      </c>
      <c r="L250" s="93">
        <v>1.18</v>
      </c>
      <c r="M250" s="43">
        <f t="shared" ref="M250" si="386">L250*O250</f>
        <v>0</v>
      </c>
      <c r="N250" s="124"/>
      <c r="O250" s="95"/>
      <c r="P250" s="97">
        <f t="shared" si="323"/>
        <v>0</v>
      </c>
    </row>
    <row r="251" spans="1:16" ht="27.75" customHeight="1" x14ac:dyDescent="0.25">
      <c r="A251" s="106"/>
      <c r="B251" s="7" t="s">
        <v>27</v>
      </c>
      <c r="C251" s="4" t="s">
        <v>177</v>
      </c>
      <c r="D251" s="2" t="s">
        <v>145</v>
      </c>
      <c r="E251" s="2" t="s">
        <v>3</v>
      </c>
      <c r="F251" s="57">
        <v>209</v>
      </c>
      <c r="G251" s="58">
        <v>125.4</v>
      </c>
      <c r="H251" s="100"/>
      <c r="I251" s="102"/>
      <c r="J251" s="102"/>
      <c r="K251" s="102"/>
      <c r="L251" s="94"/>
      <c r="M251" s="44"/>
      <c r="N251" s="125"/>
      <c r="O251" s="96"/>
      <c r="P251" s="98"/>
    </row>
    <row r="252" spans="1:16" ht="19.5" customHeight="1" x14ac:dyDescent="0.25">
      <c r="A252" s="105"/>
      <c r="B252" s="15" t="s">
        <v>180</v>
      </c>
      <c r="C252" s="16"/>
      <c r="D252" s="16"/>
      <c r="E252" s="16"/>
      <c r="F252" s="54"/>
      <c r="G252" s="28"/>
      <c r="H252" s="99">
        <v>3.65</v>
      </c>
      <c r="I252" s="101">
        <f t="shared" ref="I252" si="387">H252*O252</f>
        <v>0</v>
      </c>
      <c r="J252" s="101">
        <v>3.42</v>
      </c>
      <c r="K252" s="101">
        <f t="shared" ref="K252" si="388">J252*O252</f>
        <v>0</v>
      </c>
      <c r="L252" s="93">
        <v>3.19</v>
      </c>
      <c r="M252" s="43">
        <f t="shared" ref="M252" si="389">L252*O252</f>
        <v>0</v>
      </c>
      <c r="N252" s="124"/>
      <c r="O252" s="95"/>
      <c r="P252" s="97">
        <f t="shared" si="323"/>
        <v>0</v>
      </c>
    </row>
    <row r="253" spans="1:16" ht="27.75" customHeight="1" x14ac:dyDescent="0.25">
      <c r="A253" s="106"/>
      <c r="B253" s="6" t="s">
        <v>28</v>
      </c>
      <c r="C253" s="5" t="s">
        <v>179</v>
      </c>
      <c r="D253" s="3" t="s">
        <v>145</v>
      </c>
      <c r="E253" s="3" t="s">
        <v>3</v>
      </c>
      <c r="F253" s="57">
        <v>570</v>
      </c>
      <c r="G253" s="58">
        <v>342</v>
      </c>
      <c r="H253" s="100"/>
      <c r="I253" s="102"/>
      <c r="J253" s="102"/>
      <c r="K253" s="102"/>
      <c r="L253" s="94"/>
      <c r="M253" s="44"/>
      <c r="N253" s="125"/>
      <c r="O253" s="96"/>
      <c r="P253" s="98"/>
    </row>
    <row r="254" spans="1:16" ht="19.5" customHeight="1" x14ac:dyDescent="0.25">
      <c r="A254" s="105"/>
      <c r="B254" s="13" t="s">
        <v>182</v>
      </c>
      <c r="C254" s="14"/>
      <c r="D254" s="14"/>
      <c r="E254" s="14"/>
      <c r="F254" s="54"/>
      <c r="G254" s="28"/>
      <c r="H254" s="99">
        <v>2.2000000000000002</v>
      </c>
      <c r="I254" s="101">
        <f t="shared" ref="I254" si="390">H254*O254</f>
        <v>0</v>
      </c>
      <c r="J254" s="101">
        <v>2.06</v>
      </c>
      <c r="K254" s="101">
        <f t="shared" ref="K254" si="391">J254*O254</f>
        <v>0</v>
      </c>
      <c r="L254" s="93">
        <v>1.92</v>
      </c>
      <c r="M254" s="43">
        <f t="shared" ref="M254" si="392">L254*O254</f>
        <v>0</v>
      </c>
      <c r="N254" s="124"/>
      <c r="O254" s="95"/>
      <c r="P254" s="97">
        <f t="shared" si="323"/>
        <v>0</v>
      </c>
    </row>
    <row r="255" spans="1:16" ht="27.75" customHeight="1" x14ac:dyDescent="0.25">
      <c r="A255" s="106"/>
      <c r="B255" s="7" t="s">
        <v>34</v>
      </c>
      <c r="C255" s="4" t="s">
        <v>181</v>
      </c>
      <c r="D255" s="2" t="s">
        <v>145</v>
      </c>
      <c r="E255" s="2" t="s">
        <v>3</v>
      </c>
      <c r="F255" s="57">
        <v>342</v>
      </c>
      <c r="G255" s="58">
        <v>205.2</v>
      </c>
      <c r="H255" s="100"/>
      <c r="I255" s="102"/>
      <c r="J255" s="102"/>
      <c r="K255" s="102"/>
      <c r="L255" s="94"/>
      <c r="M255" s="44"/>
      <c r="N255" s="125"/>
      <c r="O255" s="96"/>
      <c r="P255" s="98"/>
    </row>
    <row r="256" spans="1:16" ht="19.5" customHeight="1" x14ac:dyDescent="0.25">
      <c r="A256" s="105"/>
      <c r="B256" s="15" t="s">
        <v>103</v>
      </c>
      <c r="C256" s="16"/>
      <c r="D256" s="16"/>
      <c r="E256" s="16"/>
      <c r="F256" s="54"/>
      <c r="G256" s="28"/>
      <c r="H256" s="99">
        <v>1.34</v>
      </c>
      <c r="I256" s="101">
        <f t="shared" ref="I256" si="393">H256*O256</f>
        <v>0</v>
      </c>
      <c r="J256" s="101">
        <v>1.26</v>
      </c>
      <c r="K256" s="101">
        <f t="shared" ref="K256" si="394">J256*O256</f>
        <v>0</v>
      </c>
      <c r="L256" s="93">
        <v>1.18</v>
      </c>
      <c r="M256" s="43">
        <f t="shared" ref="M256" si="395">L256*O256</f>
        <v>0</v>
      </c>
      <c r="N256" s="124" t="s">
        <v>25</v>
      </c>
      <c r="O256" s="95"/>
      <c r="P256" s="97">
        <f t="shared" si="323"/>
        <v>0</v>
      </c>
    </row>
    <row r="257" spans="1:16" ht="27.75" customHeight="1" x14ac:dyDescent="0.25">
      <c r="A257" s="106"/>
      <c r="B257" s="6" t="s">
        <v>35</v>
      </c>
      <c r="C257" s="5" t="s">
        <v>183</v>
      </c>
      <c r="D257" s="3" t="s">
        <v>145</v>
      </c>
      <c r="E257" s="3" t="s">
        <v>3</v>
      </c>
      <c r="F257" s="57">
        <v>209</v>
      </c>
      <c r="G257" s="58">
        <v>125.4</v>
      </c>
      <c r="H257" s="100"/>
      <c r="I257" s="102"/>
      <c r="J257" s="102"/>
      <c r="K257" s="102"/>
      <c r="L257" s="94"/>
      <c r="M257" s="44"/>
      <c r="N257" s="125"/>
      <c r="O257" s="96"/>
      <c r="P257" s="98"/>
    </row>
    <row r="258" spans="1:16" ht="19.5" customHeight="1" x14ac:dyDescent="0.25">
      <c r="A258" s="105"/>
      <c r="B258" s="13" t="s">
        <v>318</v>
      </c>
      <c r="C258" s="14"/>
      <c r="D258" s="14"/>
      <c r="E258" s="14"/>
      <c r="F258" s="54"/>
      <c r="G258" s="28"/>
      <c r="H258" s="99">
        <v>1.1599999999999999</v>
      </c>
      <c r="I258" s="101">
        <f t="shared" ref="I258" si="396">H258*O258</f>
        <v>0</v>
      </c>
      <c r="J258" s="101">
        <v>1.0900000000000001</v>
      </c>
      <c r="K258" s="101">
        <f t="shared" ref="K258" si="397">J258*O258</f>
        <v>0</v>
      </c>
      <c r="L258" s="93">
        <v>1.02</v>
      </c>
      <c r="M258" s="43">
        <f t="shared" ref="M258" si="398">L258*O258</f>
        <v>0</v>
      </c>
      <c r="N258" s="124"/>
      <c r="O258" s="95"/>
      <c r="P258" s="97">
        <f t="shared" si="323"/>
        <v>0</v>
      </c>
    </row>
    <row r="259" spans="1:16" ht="27.75" customHeight="1" x14ac:dyDescent="0.25">
      <c r="A259" s="106"/>
      <c r="B259" s="7" t="s">
        <v>36</v>
      </c>
      <c r="C259" s="4" t="s">
        <v>316</v>
      </c>
      <c r="D259" s="2" t="s">
        <v>145</v>
      </c>
      <c r="E259" s="2" t="s">
        <v>3</v>
      </c>
      <c r="F259" s="57">
        <v>181</v>
      </c>
      <c r="G259" s="58">
        <v>108.6</v>
      </c>
      <c r="H259" s="100"/>
      <c r="I259" s="102"/>
      <c r="J259" s="102"/>
      <c r="K259" s="102"/>
      <c r="L259" s="94"/>
      <c r="M259" s="44"/>
      <c r="N259" s="125"/>
      <c r="O259" s="96"/>
      <c r="P259" s="98"/>
    </row>
    <row r="260" spans="1:16" ht="19.5" customHeight="1" x14ac:dyDescent="0.25">
      <c r="A260" s="105"/>
      <c r="B260" s="15" t="s">
        <v>321</v>
      </c>
      <c r="C260" s="16"/>
      <c r="D260" s="16"/>
      <c r="E260" s="16"/>
      <c r="F260" s="54"/>
      <c r="G260" s="28"/>
      <c r="H260" s="99">
        <v>1.1599999999999999</v>
      </c>
      <c r="I260" s="101">
        <f t="shared" ref="I260" si="399">H260*O260</f>
        <v>0</v>
      </c>
      <c r="J260" s="101">
        <v>1.0900000000000001</v>
      </c>
      <c r="K260" s="101">
        <f t="shared" ref="K260" si="400">J260*O260</f>
        <v>0</v>
      </c>
      <c r="L260" s="93">
        <v>1.02</v>
      </c>
      <c r="M260" s="43">
        <f t="shared" ref="M260" si="401">L260*O260</f>
        <v>0</v>
      </c>
      <c r="N260" s="124"/>
      <c r="O260" s="95"/>
      <c r="P260" s="97">
        <f t="shared" si="323"/>
        <v>0</v>
      </c>
    </row>
    <row r="261" spans="1:16" ht="27.75" customHeight="1" x14ac:dyDescent="0.25">
      <c r="A261" s="106"/>
      <c r="B261" s="6" t="s">
        <v>37</v>
      </c>
      <c r="C261" s="5" t="s">
        <v>317</v>
      </c>
      <c r="D261" s="3" t="s">
        <v>145</v>
      </c>
      <c r="E261" s="3" t="s">
        <v>3</v>
      </c>
      <c r="F261" s="57">
        <v>181</v>
      </c>
      <c r="G261" s="58">
        <v>108.6</v>
      </c>
      <c r="H261" s="100"/>
      <c r="I261" s="102"/>
      <c r="J261" s="102"/>
      <c r="K261" s="102"/>
      <c r="L261" s="94"/>
      <c r="M261" s="44"/>
      <c r="N261" s="125"/>
      <c r="O261" s="96"/>
      <c r="P261" s="98"/>
    </row>
    <row r="262" spans="1:16" ht="19.5" customHeight="1" x14ac:dyDescent="0.25">
      <c r="A262" s="105"/>
      <c r="B262" s="13" t="s">
        <v>185</v>
      </c>
      <c r="C262" s="14"/>
      <c r="D262" s="14"/>
      <c r="E262" s="14"/>
      <c r="F262" s="54"/>
      <c r="G262" s="28"/>
      <c r="H262" s="99">
        <v>2.2000000000000002</v>
      </c>
      <c r="I262" s="101">
        <f t="shared" ref="I262" si="402">H262*O262</f>
        <v>0</v>
      </c>
      <c r="J262" s="101">
        <v>2.06</v>
      </c>
      <c r="K262" s="101">
        <f t="shared" ref="K262" si="403">J262*O262</f>
        <v>0</v>
      </c>
      <c r="L262" s="93">
        <v>1.92</v>
      </c>
      <c r="M262" s="43">
        <f t="shared" ref="M262" si="404">L262*O262</f>
        <v>0</v>
      </c>
      <c r="N262" s="124"/>
      <c r="O262" s="95"/>
      <c r="P262" s="97">
        <f t="shared" si="323"/>
        <v>0</v>
      </c>
    </row>
    <row r="263" spans="1:16" ht="27.75" customHeight="1" x14ac:dyDescent="0.25">
      <c r="A263" s="106"/>
      <c r="B263" s="7" t="s">
        <v>38</v>
      </c>
      <c r="C263" s="4" t="s">
        <v>184</v>
      </c>
      <c r="D263" s="2" t="s">
        <v>145</v>
      </c>
      <c r="E263" s="2" t="s">
        <v>3</v>
      </c>
      <c r="F263" s="57">
        <v>342</v>
      </c>
      <c r="G263" s="58">
        <v>205.2</v>
      </c>
      <c r="H263" s="100"/>
      <c r="I263" s="102"/>
      <c r="J263" s="102"/>
      <c r="K263" s="102"/>
      <c r="L263" s="94"/>
      <c r="M263" s="44"/>
      <c r="N263" s="125"/>
      <c r="O263" s="96"/>
      <c r="P263" s="98"/>
    </row>
    <row r="264" spans="1:16" ht="19.5" customHeight="1" x14ac:dyDescent="0.25">
      <c r="A264" s="105"/>
      <c r="B264" s="15" t="s">
        <v>273</v>
      </c>
      <c r="C264" s="16"/>
      <c r="D264" s="16"/>
      <c r="E264" s="16"/>
      <c r="F264" s="54"/>
      <c r="G264" s="28"/>
      <c r="H264" s="99">
        <v>1.89</v>
      </c>
      <c r="I264" s="101">
        <f t="shared" ref="I264" si="405">H264*O264</f>
        <v>0</v>
      </c>
      <c r="J264" s="101">
        <v>1.77</v>
      </c>
      <c r="K264" s="101">
        <f t="shared" ref="K264" si="406">J264*O264</f>
        <v>0</v>
      </c>
      <c r="L264" s="93">
        <v>1.65</v>
      </c>
      <c r="M264" s="43">
        <f t="shared" ref="M264" si="407">L264*O264</f>
        <v>0</v>
      </c>
      <c r="N264" s="124" t="s">
        <v>25</v>
      </c>
      <c r="O264" s="95"/>
      <c r="P264" s="97">
        <f t="shared" si="323"/>
        <v>0</v>
      </c>
    </row>
    <row r="265" spans="1:16" ht="27.75" customHeight="1" x14ac:dyDescent="0.25">
      <c r="A265" s="106"/>
      <c r="B265" s="6" t="s">
        <v>227</v>
      </c>
      <c r="C265" s="5" t="s">
        <v>272</v>
      </c>
      <c r="D265" s="3" t="s">
        <v>145</v>
      </c>
      <c r="E265" s="3" t="s">
        <v>3</v>
      </c>
      <c r="F265" s="57">
        <v>295</v>
      </c>
      <c r="G265" s="58">
        <v>177</v>
      </c>
      <c r="H265" s="100"/>
      <c r="I265" s="102"/>
      <c r="J265" s="102"/>
      <c r="K265" s="102"/>
      <c r="L265" s="94"/>
      <c r="M265" s="44"/>
      <c r="N265" s="125"/>
      <c r="O265" s="96"/>
      <c r="P265" s="98"/>
    </row>
    <row r="266" spans="1:16" ht="19.5" customHeight="1" x14ac:dyDescent="0.25">
      <c r="A266" s="105"/>
      <c r="B266" s="13" t="s">
        <v>187</v>
      </c>
      <c r="C266" s="14"/>
      <c r="D266" s="14"/>
      <c r="E266" s="14"/>
      <c r="F266" s="54"/>
      <c r="G266" s="28"/>
      <c r="H266" s="99">
        <v>2.38</v>
      </c>
      <c r="I266" s="101">
        <f t="shared" ref="I266" si="408">H266*O266</f>
        <v>0</v>
      </c>
      <c r="J266" s="101">
        <v>2.23</v>
      </c>
      <c r="K266" s="101">
        <f t="shared" ref="K266" si="409">J266*O266</f>
        <v>0</v>
      </c>
      <c r="L266" s="93">
        <v>2.08</v>
      </c>
      <c r="M266" s="43">
        <f t="shared" ref="M266" si="410">L266*O266</f>
        <v>0</v>
      </c>
      <c r="N266" s="124"/>
      <c r="O266" s="95"/>
      <c r="P266" s="97">
        <f t="shared" si="323"/>
        <v>0</v>
      </c>
    </row>
    <row r="267" spans="1:16" ht="27.75" customHeight="1" x14ac:dyDescent="0.25">
      <c r="A267" s="106"/>
      <c r="B267" s="7" t="s">
        <v>39</v>
      </c>
      <c r="C267" s="4" t="s">
        <v>186</v>
      </c>
      <c r="D267" s="2" t="s">
        <v>145</v>
      </c>
      <c r="E267" s="2" t="s">
        <v>3</v>
      </c>
      <c r="F267" s="57">
        <v>371</v>
      </c>
      <c r="G267" s="58">
        <v>222.6</v>
      </c>
      <c r="H267" s="100"/>
      <c r="I267" s="102"/>
      <c r="J267" s="102"/>
      <c r="K267" s="102"/>
      <c r="L267" s="94"/>
      <c r="M267" s="44"/>
      <c r="N267" s="125"/>
      <c r="O267" s="96"/>
      <c r="P267" s="98"/>
    </row>
    <row r="268" spans="1:16" ht="19.5" customHeight="1" x14ac:dyDescent="0.25">
      <c r="A268" s="105"/>
      <c r="B268" s="15" t="s">
        <v>94</v>
      </c>
      <c r="C268" s="16"/>
      <c r="D268" s="16"/>
      <c r="E268" s="16"/>
      <c r="F268" s="54"/>
      <c r="G268" s="28"/>
      <c r="H268" s="99">
        <v>3.04</v>
      </c>
      <c r="I268" s="101">
        <f t="shared" ref="I268" si="411">H268*O268</f>
        <v>0</v>
      </c>
      <c r="J268" s="101">
        <v>2.85</v>
      </c>
      <c r="K268" s="101">
        <f t="shared" ref="K268" si="412">J268*O268</f>
        <v>0</v>
      </c>
      <c r="L268" s="93">
        <v>2.66</v>
      </c>
      <c r="M268" s="43">
        <f t="shared" ref="M268" si="413">L268*O268</f>
        <v>0</v>
      </c>
      <c r="N268" s="124"/>
      <c r="O268" s="95"/>
      <c r="P268" s="97">
        <f t="shared" si="323"/>
        <v>0</v>
      </c>
    </row>
    <row r="269" spans="1:16" ht="27.75" customHeight="1" x14ac:dyDescent="0.25">
      <c r="A269" s="106"/>
      <c r="B269" s="6" t="s">
        <v>41</v>
      </c>
      <c r="C269" s="5" t="s">
        <v>188</v>
      </c>
      <c r="D269" s="3" t="s">
        <v>145</v>
      </c>
      <c r="E269" s="3" t="s">
        <v>3</v>
      </c>
      <c r="F269" s="57">
        <v>475</v>
      </c>
      <c r="G269" s="58">
        <v>285</v>
      </c>
      <c r="H269" s="100"/>
      <c r="I269" s="102"/>
      <c r="J269" s="102"/>
      <c r="K269" s="102"/>
      <c r="L269" s="94"/>
      <c r="M269" s="44"/>
      <c r="N269" s="125"/>
      <c r="O269" s="96"/>
      <c r="P269" s="98"/>
    </row>
    <row r="270" spans="1:16" ht="19.5" customHeight="1" x14ac:dyDescent="0.25">
      <c r="A270" s="105"/>
      <c r="B270" s="13" t="s">
        <v>190</v>
      </c>
      <c r="C270" s="14"/>
      <c r="D270" s="14"/>
      <c r="E270" s="14"/>
      <c r="F270" s="54"/>
      <c r="G270" s="28"/>
      <c r="H270" s="99">
        <v>1.89</v>
      </c>
      <c r="I270" s="101">
        <f t="shared" ref="I270" si="414">H270*O270</f>
        <v>0</v>
      </c>
      <c r="J270" s="101">
        <v>1.77</v>
      </c>
      <c r="K270" s="101">
        <f t="shared" ref="K270" si="415">J270*O270</f>
        <v>0</v>
      </c>
      <c r="L270" s="93">
        <v>1.65</v>
      </c>
      <c r="M270" s="43">
        <f t="shared" ref="M270" si="416">L270*O270</f>
        <v>0</v>
      </c>
      <c r="N270" s="124"/>
      <c r="O270" s="95"/>
      <c r="P270" s="97">
        <f t="shared" si="323"/>
        <v>0</v>
      </c>
    </row>
    <row r="271" spans="1:16" ht="27.75" customHeight="1" x14ac:dyDescent="0.25">
      <c r="A271" s="106"/>
      <c r="B271" s="7" t="s">
        <v>42</v>
      </c>
      <c r="C271" s="4" t="s">
        <v>189</v>
      </c>
      <c r="D271" s="2" t="s">
        <v>145</v>
      </c>
      <c r="E271" s="2" t="s">
        <v>3</v>
      </c>
      <c r="F271" s="57">
        <v>295</v>
      </c>
      <c r="G271" s="58">
        <v>177</v>
      </c>
      <c r="H271" s="100"/>
      <c r="I271" s="102"/>
      <c r="J271" s="102"/>
      <c r="K271" s="102"/>
      <c r="L271" s="94"/>
      <c r="M271" s="44"/>
      <c r="N271" s="125"/>
      <c r="O271" s="96"/>
      <c r="P271" s="98"/>
    </row>
    <row r="272" spans="1:16" ht="19.5" customHeight="1" x14ac:dyDescent="0.25">
      <c r="A272" s="105"/>
      <c r="B272" s="15" t="s">
        <v>192</v>
      </c>
      <c r="C272" s="16"/>
      <c r="D272" s="16"/>
      <c r="E272" s="16"/>
      <c r="F272" s="54"/>
      <c r="G272" s="28"/>
      <c r="H272" s="99">
        <v>2.67</v>
      </c>
      <c r="I272" s="101">
        <f t="shared" ref="I272" si="417">H272*O272</f>
        <v>0</v>
      </c>
      <c r="J272" s="101">
        <v>2.5099999999999998</v>
      </c>
      <c r="K272" s="101">
        <f t="shared" ref="K272" si="418">J272*O272</f>
        <v>0</v>
      </c>
      <c r="L272" s="93">
        <v>2.34</v>
      </c>
      <c r="M272" s="43">
        <f t="shared" ref="M272" si="419">L272*O272</f>
        <v>0</v>
      </c>
      <c r="N272" s="124"/>
      <c r="O272" s="95"/>
      <c r="P272" s="97">
        <f t="shared" ref="P272:P308" si="420">O272*0.01</f>
        <v>0</v>
      </c>
    </row>
    <row r="273" spans="1:16" ht="27.75" customHeight="1" x14ac:dyDescent="0.25">
      <c r="A273" s="106"/>
      <c r="B273" s="6" t="s">
        <v>43</v>
      </c>
      <c r="C273" s="5" t="s">
        <v>191</v>
      </c>
      <c r="D273" s="3" t="s">
        <v>145</v>
      </c>
      <c r="E273" s="3" t="s">
        <v>3</v>
      </c>
      <c r="F273" s="57">
        <v>418</v>
      </c>
      <c r="G273" s="58">
        <v>250.8</v>
      </c>
      <c r="H273" s="100"/>
      <c r="I273" s="102"/>
      <c r="J273" s="102"/>
      <c r="K273" s="102"/>
      <c r="L273" s="94"/>
      <c r="M273" s="44"/>
      <c r="N273" s="125"/>
      <c r="O273" s="96"/>
      <c r="P273" s="98"/>
    </row>
    <row r="274" spans="1:16" ht="19.5" customHeight="1" x14ac:dyDescent="0.25">
      <c r="A274" s="105"/>
      <c r="B274" s="13" t="s">
        <v>194</v>
      </c>
      <c r="C274" s="14"/>
      <c r="D274" s="14"/>
      <c r="E274" s="14"/>
      <c r="F274" s="54"/>
      <c r="G274" s="28"/>
      <c r="H274" s="99">
        <v>1.89</v>
      </c>
      <c r="I274" s="101">
        <f t="shared" ref="I274" si="421">H274*O274</f>
        <v>0</v>
      </c>
      <c r="J274" s="101">
        <v>1.77</v>
      </c>
      <c r="K274" s="101">
        <f t="shared" ref="K274" si="422">J274*O274</f>
        <v>0</v>
      </c>
      <c r="L274" s="93">
        <v>1.65</v>
      </c>
      <c r="M274" s="43">
        <f t="shared" ref="M274" si="423">L274*O274</f>
        <v>0</v>
      </c>
      <c r="N274" s="124"/>
      <c r="O274" s="95"/>
      <c r="P274" s="97">
        <f t="shared" si="420"/>
        <v>0</v>
      </c>
    </row>
    <row r="275" spans="1:16" ht="27.75" customHeight="1" x14ac:dyDescent="0.25">
      <c r="A275" s="106"/>
      <c r="B275" s="7" t="s">
        <v>44</v>
      </c>
      <c r="C275" s="4" t="s">
        <v>193</v>
      </c>
      <c r="D275" s="2" t="s">
        <v>145</v>
      </c>
      <c r="E275" s="2" t="s">
        <v>3</v>
      </c>
      <c r="F275" s="57">
        <v>295</v>
      </c>
      <c r="G275" s="58">
        <v>177</v>
      </c>
      <c r="H275" s="100"/>
      <c r="I275" s="102"/>
      <c r="J275" s="102"/>
      <c r="K275" s="102"/>
      <c r="L275" s="94"/>
      <c r="M275" s="44"/>
      <c r="N275" s="125"/>
      <c r="O275" s="96"/>
      <c r="P275" s="98"/>
    </row>
    <row r="276" spans="1:16" ht="19.5" customHeight="1" x14ac:dyDescent="0.25">
      <c r="A276" s="105"/>
      <c r="B276" s="15" t="s">
        <v>196</v>
      </c>
      <c r="C276" s="16"/>
      <c r="D276" s="16"/>
      <c r="E276" s="16"/>
      <c r="F276" s="54"/>
      <c r="G276" s="28"/>
      <c r="H276" s="99">
        <v>1.89</v>
      </c>
      <c r="I276" s="101">
        <f t="shared" ref="I276" si="424">H276*O276</f>
        <v>0</v>
      </c>
      <c r="J276" s="101">
        <v>1.77</v>
      </c>
      <c r="K276" s="101">
        <f t="shared" ref="K276" si="425">J276*O276</f>
        <v>0</v>
      </c>
      <c r="L276" s="93">
        <v>1.65</v>
      </c>
      <c r="M276" s="43">
        <f t="shared" ref="M276" si="426">L276*O276</f>
        <v>0</v>
      </c>
      <c r="N276" s="124"/>
      <c r="O276" s="95"/>
      <c r="P276" s="97">
        <f t="shared" si="420"/>
        <v>0</v>
      </c>
    </row>
    <row r="277" spans="1:16" ht="27.75" customHeight="1" x14ac:dyDescent="0.25">
      <c r="A277" s="106"/>
      <c r="B277" s="6" t="s">
        <v>45</v>
      </c>
      <c r="C277" s="5" t="s">
        <v>195</v>
      </c>
      <c r="D277" s="3" t="s">
        <v>145</v>
      </c>
      <c r="E277" s="3" t="s">
        <v>3</v>
      </c>
      <c r="F277" s="57">
        <v>295</v>
      </c>
      <c r="G277" s="58">
        <v>177</v>
      </c>
      <c r="H277" s="100"/>
      <c r="I277" s="102"/>
      <c r="J277" s="102"/>
      <c r="K277" s="102"/>
      <c r="L277" s="94"/>
      <c r="M277" s="44"/>
      <c r="N277" s="125"/>
      <c r="O277" s="96"/>
      <c r="P277" s="98"/>
    </row>
    <row r="278" spans="1:16" ht="19.5" customHeight="1" x14ac:dyDescent="0.25">
      <c r="A278" s="105"/>
      <c r="B278" s="13" t="s">
        <v>198</v>
      </c>
      <c r="C278" s="14"/>
      <c r="D278" s="14"/>
      <c r="E278" s="14"/>
      <c r="F278" s="54"/>
      <c r="G278" s="28"/>
      <c r="H278" s="99">
        <v>3.04</v>
      </c>
      <c r="I278" s="101">
        <f t="shared" ref="I278" si="427">H278*O278</f>
        <v>0</v>
      </c>
      <c r="J278" s="101">
        <v>2.85</v>
      </c>
      <c r="K278" s="101">
        <f t="shared" ref="K278" si="428">J278*O278</f>
        <v>0</v>
      </c>
      <c r="L278" s="93">
        <v>2.66</v>
      </c>
      <c r="M278" s="43">
        <f t="shared" ref="M278" si="429">L278*O278</f>
        <v>0</v>
      </c>
      <c r="N278" s="124"/>
      <c r="O278" s="95"/>
      <c r="P278" s="97">
        <f t="shared" si="420"/>
        <v>0</v>
      </c>
    </row>
    <row r="279" spans="1:16" ht="27.75" customHeight="1" x14ac:dyDescent="0.25">
      <c r="A279" s="106"/>
      <c r="B279" s="7" t="s">
        <v>46</v>
      </c>
      <c r="C279" s="4" t="s">
        <v>197</v>
      </c>
      <c r="D279" s="2" t="s">
        <v>145</v>
      </c>
      <c r="E279" s="2" t="s">
        <v>3</v>
      </c>
      <c r="F279" s="57">
        <v>475</v>
      </c>
      <c r="G279" s="58">
        <v>285</v>
      </c>
      <c r="H279" s="100"/>
      <c r="I279" s="102"/>
      <c r="J279" s="102"/>
      <c r="K279" s="102"/>
      <c r="L279" s="94"/>
      <c r="M279" s="44"/>
      <c r="N279" s="125"/>
      <c r="O279" s="96"/>
      <c r="P279" s="98"/>
    </row>
    <row r="280" spans="1:16" ht="19.5" customHeight="1" x14ac:dyDescent="0.25">
      <c r="A280" s="105"/>
      <c r="B280" s="15" t="s">
        <v>200</v>
      </c>
      <c r="C280" s="16"/>
      <c r="D280" s="16"/>
      <c r="E280" s="16"/>
      <c r="F280" s="54"/>
      <c r="G280" s="28"/>
      <c r="H280" s="99">
        <v>1.1599999999999999</v>
      </c>
      <c r="I280" s="101">
        <f t="shared" ref="I280" si="430">H280*O280</f>
        <v>0</v>
      </c>
      <c r="J280" s="101">
        <v>1.0900000000000001</v>
      </c>
      <c r="K280" s="101">
        <f t="shared" ref="K280" si="431">J280*O280</f>
        <v>0</v>
      </c>
      <c r="L280" s="93">
        <v>1.02</v>
      </c>
      <c r="M280" s="43">
        <f t="shared" ref="M280" si="432">L280*O280</f>
        <v>0</v>
      </c>
      <c r="N280" s="124"/>
      <c r="O280" s="95"/>
      <c r="P280" s="97">
        <f t="shared" si="420"/>
        <v>0</v>
      </c>
    </row>
    <row r="281" spans="1:16" ht="27.75" customHeight="1" x14ac:dyDescent="0.25">
      <c r="A281" s="106"/>
      <c r="B281" s="6" t="s">
        <v>47</v>
      </c>
      <c r="C281" s="5" t="s">
        <v>199</v>
      </c>
      <c r="D281" s="3" t="s">
        <v>145</v>
      </c>
      <c r="E281" s="3" t="s">
        <v>3</v>
      </c>
      <c r="F281" s="57">
        <v>181</v>
      </c>
      <c r="G281" s="58">
        <v>108.6</v>
      </c>
      <c r="H281" s="100"/>
      <c r="I281" s="102"/>
      <c r="J281" s="102"/>
      <c r="K281" s="102"/>
      <c r="L281" s="94"/>
      <c r="M281" s="44"/>
      <c r="N281" s="125"/>
      <c r="O281" s="96"/>
      <c r="P281" s="98"/>
    </row>
    <row r="282" spans="1:16" ht="19.5" customHeight="1" x14ac:dyDescent="0.25">
      <c r="A282" s="105"/>
      <c r="B282" s="13" t="s">
        <v>202</v>
      </c>
      <c r="C282" s="14"/>
      <c r="D282" s="14"/>
      <c r="E282" s="14"/>
      <c r="F282" s="54"/>
      <c r="G282" s="28"/>
      <c r="H282" s="99">
        <v>4.758</v>
      </c>
      <c r="I282" s="101">
        <f t="shared" ref="I282" si="433">H282*O282</f>
        <v>0</v>
      </c>
      <c r="J282" s="101">
        <v>4.46</v>
      </c>
      <c r="K282" s="101">
        <f t="shared" ref="K282" si="434">J282*O282</f>
        <v>0</v>
      </c>
      <c r="L282" s="93">
        <v>4.1539999999999999</v>
      </c>
      <c r="M282" s="43">
        <f t="shared" ref="M282" si="435">L282*O282</f>
        <v>0</v>
      </c>
      <c r="N282" s="124"/>
      <c r="O282" s="95"/>
      <c r="P282" s="97">
        <f t="shared" si="420"/>
        <v>0</v>
      </c>
    </row>
    <row r="283" spans="1:16" ht="27.75" customHeight="1" x14ac:dyDescent="0.25">
      <c r="A283" s="106"/>
      <c r="B283" s="7" t="s">
        <v>48</v>
      </c>
      <c r="C283" s="4" t="s">
        <v>201</v>
      </c>
      <c r="D283" s="2" t="s">
        <v>145</v>
      </c>
      <c r="E283" s="2" t="s">
        <v>3</v>
      </c>
      <c r="F283" s="57">
        <v>741</v>
      </c>
      <c r="G283" s="58">
        <v>444.6</v>
      </c>
      <c r="H283" s="100"/>
      <c r="I283" s="102"/>
      <c r="J283" s="102"/>
      <c r="K283" s="102"/>
      <c r="L283" s="94"/>
      <c r="M283" s="44"/>
      <c r="N283" s="125"/>
      <c r="O283" s="96"/>
      <c r="P283" s="98"/>
    </row>
    <row r="284" spans="1:16" ht="19.5" customHeight="1" x14ac:dyDescent="0.25">
      <c r="A284" s="105"/>
      <c r="B284" s="15" t="s">
        <v>204</v>
      </c>
      <c r="C284" s="16"/>
      <c r="D284" s="16"/>
      <c r="E284" s="16"/>
      <c r="F284" s="54"/>
      <c r="G284" s="28"/>
      <c r="H284" s="99">
        <v>3.04</v>
      </c>
      <c r="I284" s="101">
        <f t="shared" ref="I284" si="436">H284*O284</f>
        <v>0</v>
      </c>
      <c r="J284" s="101">
        <v>2.85</v>
      </c>
      <c r="K284" s="101">
        <f t="shared" ref="K284" si="437">J284*O284</f>
        <v>0</v>
      </c>
      <c r="L284" s="93">
        <v>2.66</v>
      </c>
      <c r="M284" s="43">
        <f t="shared" ref="M284" si="438">L284*O284</f>
        <v>0</v>
      </c>
      <c r="N284" s="124" t="s">
        <v>25</v>
      </c>
      <c r="O284" s="95"/>
      <c r="P284" s="97">
        <f t="shared" si="420"/>
        <v>0</v>
      </c>
    </row>
    <row r="285" spans="1:16" ht="27.75" customHeight="1" x14ac:dyDescent="0.25">
      <c r="A285" s="106"/>
      <c r="B285" s="6" t="s">
        <v>49</v>
      </c>
      <c r="C285" s="5" t="s">
        <v>203</v>
      </c>
      <c r="D285" s="3" t="s">
        <v>145</v>
      </c>
      <c r="E285" s="3" t="s">
        <v>3</v>
      </c>
      <c r="F285" s="57">
        <v>475</v>
      </c>
      <c r="G285" s="58">
        <v>285</v>
      </c>
      <c r="H285" s="100"/>
      <c r="I285" s="102"/>
      <c r="J285" s="102"/>
      <c r="K285" s="102"/>
      <c r="L285" s="94"/>
      <c r="M285" s="44"/>
      <c r="N285" s="125"/>
      <c r="O285" s="96"/>
      <c r="P285" s="98"/>
    </row>
    <row r="286" spans="1:16" ht="19.5" customHeight="1" x14ac:dyDescent="0.25">
      <c r="A286" s="105"/>
      <c r="B286" s="13" t="s">
        <v>320</v>
      </c>
      <c r="C286" s="14"/>
      <c r="D286" s="14"/>
      <c r="E286" s="14"/>
      <c r="F286" s="54"/>
      <c r="G286" s="28"/>
      <c r="H286" s="99">
        <v>1.65</v>
      </c>
      <c r="I286" s="101">
        <f t="shared" ref="I286" si="439">H286*O286</f>
        <v>0</v>
      </c>
      <c r="J286" s="101">
        <v>1.55</v>
      </c>
      <c r="K286" s="101">
        <f t="shared" ref="K286" si="440">J286*O286</f>
        <v>0</v>
      </c>
      <c r="L286" s="93">
        <v>1.45</v>
      </c>
      <c r="M286" s="43">
        <f t="shared" ref="M286" si="441">L286*O286</f>
        <v>0</v>
      </c>
      <c r="N286" s="124" t="s">
        <v>25</v>
      </c>
      <c r="O286" s="95"/>
      <c r="P286" s="97">
        <f t="shared" si="420"/>
        <v>0</v>
      </c>
    </row>
    <row r="287" spans="1:16" ht="27.75" customHeight="1" x14ac:dyDescent="0.25">
      <c r="A287" s="106"/>
      <c r="B287" s="7" t="s">
        <v>236</v>
      </c>
      <c r="C287" s="4" t="s">
        <v>319</v>
      </c>
      <c r="D287" s="2" t="s">
        <v>145</v>
      </c>
      <c r="E287" s="2" t="s">
        <v>3</v>
      </c>
      <c r="F287" s="57">
        <v>257</v>
      </c>
      <c r="G287" s="58">
        <v>154.19999999999999</v>
      </c>
      <c r="H287" s="100"/>
      <c r="I287" s="102"/>
      <c r="J287" s="102"/>
      <c r="K287" s="102"/>
      <c r="L287" s="94"/>
      <c r="M287" s="44"/>
      <c r="N287" s="125"/>
      <c r="O287" s="96"/>
      <c r="P287" s="98"/>
    </row>
    <row r="288" spans="1:16" ht="19.5" customHeight="1" x14ac:dyDescent="0.25">
      <c r="A288" s="105"/>
      <c r="B288" s="15" t="s">
        <v>206</v>
      </c>
      <c r="C288" s="16"/>
      <c r="D288" s="16"/>
      <c r="E288" s="16"/>
      <c r="F288" s="54"/>
      <c r="G288" s="28"/>
      <c r="H288" s="99">
        <v>1.34</v>
      </c>
      <c r="I288" s="101">
        <f t="shared" ref="I288" si="442">H288*O288</f>
        <v>0</v>
      </c>
      <c r="J288" s="101">
        <v>1.26</v>
      </c>
      <c r="K288" s="101">
        <f t="shared" ref="K288" si="443">J288*O288</f>
        <v>0</v>
      </c>
      <c r="L288" s="93">
        <v>1.18</v>
      </c>
      <c r="M288" s="43">
        <f t="shared" ref="M288" si="444">L288*O288</f>
        <v>0</v>
      </c>
      <c r="N288" s="124"/>
      <c r="O288" s="95"/>
      <c r="P288" s="97">
        <f t="shared" si="420"/>
        <v>0</v>
      </c>
    </row>
    <row r="289" spans="1:16" ht="27.75" customHeight="1" x14ac:dyDescent="0.25">
      <c r="A289" s="106"/>
      <c r="B289" s="6" t="s">
        <v>142</v>
      </c>
      <c r="C289" s="5" t="s">
        <v>205</v>
      </c>
      <c r="D289" s="3" t="s">
        <v>145</v>
      </c>
      <c r="E289" s="3" t="s">
        <v>3</v>
      </c>
      <c r="F289" s="57">
        <v>209</v>
      </c>
      <c r="G289" s="58">
        <v>125.4</v>
      </c>
      <c r="H289" s="100"/>
      <c r="I289" s="102"/>
      <c r="J289" s="102"/>
      <c r="K289" s="102"/>
      <c r="L289" s="94"/>
      <c r="M289" s="44"/>
      <c r="N289" s="125"/>
      <c r="O289" s="96"/>
      <c r="P289" s="98"/>
    </row>
    <row r="290" spans="1:16" ht="19.5" customHeight="1" x14ac:dyDescent="0.25">
      <c r="A290" s="105"/>
      <c r="B290" s="13" t="s">
        <v>206</v>
      </c>
      <c r="C290" s="14"/>
      <c r="D290" s="14"/>
      <c r="E290" s="14"/>
      <c r="F290" s="54"/>
      <c r="G290" s="28"/>
      <c r="H290" s="99">
        <v>1.65</v>
      </c>
      <c r="I290" s="101">
        <f t="shared" ref="I290" si="445">H290*O290</f>
        <v>0</v>
      </c>
      <c r="J290" s="101">
        <v>1.55</v>
      </c>
      <c r="K290" s="101">
        <f t="shared" ref="K290" si="446">J290*O290</f>
        <v>0</v>
      </c>
      <c r="L290" s="93">
        <v>1.45</v>
      </c>
      <c r="M290" s="43">
        <f t="shared" ref="M290" si="447">L290*O290</f>
        <v>0</v>
      </c>
      <c r="N290" s="124" t="s">
        <v>25</v>
      </c>
      <c r="O290" s="95"/>
      <c r="P290" s="97">
        <f t="shared" si="420"/>
        <v>0</v>
      </c>
    </row>
    <row r="291" spans="1:16" ht="27.75" customHeight="1" x14ac:dyDescent="0.25">
      <c r="A291" s="106"/>
      <c r="B291" s="7" t="s">
        <v>237</v>
      </c>
      <c r="C291" s="4" t="s">
        <v>274</v>
      </c>
      <c r="D291" s="2" t="s">
        <v>145</v>
      </c>
      <c r="E291" s="2" t="s">
        <v>3</v>
      </c>
      <c r="F291" s="57">
        <v>257</v>
      </c>
      <c r="G291" s="58">
        <v>154.19999999999999</v>
      </c>
      <c r="H291" s="100"/>
      <c r="I291" s="102"/>
      <c r="J291" s="102"/>
      <c r="K291" s="102"/>
      <c r="L291" s="94"/>
      <c r="M291" s="44"/>
      <c r="N291" s="125"/>
      <c r="O291" s="96"/>
      <c r="P291" s="98"/>
    </row>
    <row r="292" spans="1:16" ht="19.5" customHeight="1" x14ac:dyDescent="0.25">
      <c r="A292" s="105"/>
      <c r="B292" s="15" t="s">
        <v>207</v>
      </c>
      <c r="C292" s="16"/>
      <c r="D292" s="16"/>
      <c r="E292" s="16"/>
      <c r="F292" s="54"/>
      <c r="G292" s="28"/>
      <c r="H292" s="99">
        <v>1.52</v>
      </c>
      <c r="I292" s="101">
        <f t="shared" ref="I292" si="448">H292*O292</f>
        <v>0</v>
      </c>
      <c r="J292" s="101">
        <v>1.43</v>
      </c>
      <c r="K292" s="101">
        <f t="shared" ref="K292" si="449">J292*O292</f>
        <v>0</v>
      </c>
      <c r="L292" s="93">
        <v>1.33</v>
      </c>
      <c r="M292" s="43">
        <f t="shared" ref="M292" si="450">L292*O292</f>
        <v>0</v>
      </c>
      <c r="N292" s="124"/>
      <c r="O292" s="95"/>
      <c r="P292" s="97">
        <f t="shared" si="420"/>
        <v>0</v>
      </c>
    </row>
    <row r="293" spans="1:16" ht="27.75" customHeight="1" x14ac:dyDescent="0.25">
      <c r="A293" s="106"/>
      <c r="B293" s="6" t="s">
        <v>26</v>
      </c>
      <c r="C293" s="5" t="s">
        <v>175</v>
      </c>
      <c r="D293" s="3" t="s">
        <v>145</v>
      </c>
      <c r="E293" s="3" t="s">
        <v>3</v>
      </c>
      <c r="F293" s="57">
        <v>238</v>
      </c>
      <c r="G293" s="58">
        <v>142.80000000000001</v>
      </c>
      <c r="H293" s="100"/>
      <c r="I293" s="102"/>
      <c r="J293" s="102"/>
      <c r="K293" s="102"/>
      <c r="L293" s="94"/>
      <c r="M293" s="44"/>
      <c r="N293" s="125"/>
      <c r="O293" s="96"/>
      <c r="P293" s="98"/>
    </row>
    <row r="294" spans="1:16" ht="19.5" customHeight="1" x14ac:dyDescent="0.25">
      <c r="A294" s="105"/>
      <c r="B294" s="13" t="s">
        <v>209</v>
      </c>
      <c r="C294" s="14"/>
      <c r="D294" s="14"/>
      <c r="E294" s="14"/>
      <c r="F294" s="54"/>
      <c r="G294" s="28"/>
      <c r="H294" s="99">
        <v>1.65</v>
      </c>
      <c r="I294" s="101">
        <f t="shared" ref="I294" si="451">H294*O294</f>
        <v>0</v>
      </c>
      <c r="J294" s="101">
        <v>1.55</v>
      </c>
      <c r="K294" s="101">
        <f t="shared" ref="K294" si="452">J294*O294</f>
        <v>0</v>
      </c>
      <c r="L294" s="93">
        <v>1.45</v>
      </c>
      <c r="M294" s="43">
        <f t="shared" ref="M294" si="453">L294*O294</f>
        <v>0</v>
      </c>
      <c r="N294" s="124"/>
      <c r="O294" s="95"/>
      <c r="P294" s="97">
        <f t="shared" si="420"/>
        <v>0</v>
      </c>
    </row>
    <row r="295" spans="1:16" ht="27.75" customHeight="1" x14ac:dyDescent="0.25">
      <c r="A295" s="106"/>
      <c r="B295" s="7" t="s">
        <v>51</v>
      </c>
      <c r="C295" s="4" t="s">
        <v>208</v>
      </c>
      <c r="D295" s="2" t="s">
        <v>145</v>
      </c>
      <c r="E295" s="2" t="s">
        <v>3</v>
      </c>
      <c r="F295" s="57">
        <v>257</v>
      </c>
      <c r="G295" s="58">
        <v>154.19999999999999</v>
      </c>
      <c r="H295" s="100"/>
      <c r="I295" s="102"/>
      <c r="J295" s="102"/>
      <c r="K295" s="102"/>
      <c r="L295" s="94"/>
      <c r="M295" s="44"/>
      <c r="N295" s="125"/>
      <c r="O295" s="96"/>
      <c r="P295" s="98"/>
    </row>
    <row r="296" spans="1:16" ht="19.5" customHeight="1" x14ac:dyDescent="0.25">
      <c r="A296" s="105"/>
      <c r="B296" s="15" t="s">
        <v>211</v>
      </c>
      <c r="C296" s="16"/>
      <c r="D296" s="16"/>
      <c r="E296" s="16"/>
      <c r="F296" s="54"/>
      <c r="G296" s="28"/>
      <c r="H296" s="99">
        <v>1.34</v>
      </c>
      <c r="I296" s="101">
        <f t="shared" ref="I296" si="454">H296*O296</f>
        <v>0</v>
      </c>
      <c r="J296" s="101">
        <v>1.26</v>
      </c>
      <c r="K296" s="101">
        <f t="shared" ref="K296" si="455">J296*O296</f>
        <v>0</v>
      </c>
      <c r="L296" s="93">
        <v>1.18</v>
      </c>
      <c r="M296" s="43">
        <f t="shared" ref="M296" si="456">L296*O296</f>
        <v>0</v>
      </c>
      <c r="N296" s="124"/>
      <c r="O296" s="95"/>
      <c r="P296" s="97">
        <f t="shared" si="420"/>
        <v>0</v>
      </c>
    </row>
    <row r="297" spans="1:16" ht="27.75" customHeight="1" x14ac:dyDescent="0.25">
      <c r="A297" s="106"/>
      <c r="B297" s="6" t="s">
        <v>52</v>
      </c>
      <c r="C297" s="5" t="s">
        <v>210</v>
      </c>
      <c r="D297" s="3" t="s">
        <v>145</v>
      </c>
      <c r="E297" s="3" t="s">
        <v>3</v>
      </c>
      <c r="F297" s="57">
        <v>209</v>
      </c>
      <c r="G297" s="58">
        <v>125.4</v>
      </c>
      <c r="H297" s="100"/>
      <c r="I297" s="102"/>
      <c r="J297" s="102"/>
      <c r="K297" s="102"/>
      <c r="L297" s="94"/>
      <c r="M297" s="44"/>
      <c r="N297" s="125"/>
      <c r="O297" s="96"/>
      <c r="P297" s="98"/>
    </row>
    <row r="298" spans="1:16" ht="19.5" customHeight="1" x14ac:dyDescent="0.25">
      <c r="A298" s="105"/>
      <c r="B298" s="13" t="s">
        <v>213</v>
      </c>
      <c r="C298" s="14"/>
      <c r="D298" s="14"/>
      <c r="E298" s="14"/>
      <c r="F298" s="54"/>
      <c r="G298" s="28"/>
      <c r="H298" s="99">
        <v>1.34</v>
      </c>
      <c r="I298" s="101">
        <f t="shared" ref="I298" si="457">H298*O298</f>
        <v>0</v>
      </c>
      <c r="J298" s="101">
        <v>1.26</v>
      </c>
      <c r="K298" s="101">
        <f t="shared" ref="K298" si="458">J298*O298</f>
        <v>0</v>
      </c>
      <c r="L298" s="93">
        <v>1.18</v>
      </c>
      <c r="M298" s="43">
        <f t="shared" ref="M298" si="459">L298*O298</f>
        <v>0</v>
      </c>
      <c r="N298" s="124"/>
      <c r="O298" s="95"/>
      <c r="P298" s="97">
        <f t="shared" si="420"/>
        <v>0</v>
      </c>
    </row>
    <row r="299" spans="1:16" ht="27.75" customHeight="1" x14ac:dyDescent="0.25">
      <c r="A299" s="106"/>
      <c r="B299" s="7" t="s">
        <v>53</v>
      </c>
      <c r="C299" s="4" t="s">
        <v>212</v>
      </c>
      <c r="D299" s="2" t="s">
        <v>145</v>
      </c>
      <c r="E299" s="2" t="s">
        <v>3</v>
      </c>
      <c r="F299" s="57">
        <v>209</v>
      </c>
      <c r="G299" s="58">
        <v>125.4</v>
      </c>
      <c r="H299" s="100"/>
      <c r="I299" s="102"/>
      <c r="J299" s="102"/>
      <c r="K299" s="102"/>
      <c r="L299" s="94"/>
      <c r="M299" s="44"/>
      <c r="N299" s="125"/>
      <c r="O299" s="96"/>
      <c r="P299" s="98"/>
    </row>
    <row r="300" spans="1:16" ht="19.5" customHeight="1" x14ac:dyDescent="0.25">
      <c r="A300" s="105"/>
      <c r="B300" s="15" t="s">
        <v>215</v>
      </c>
      <c r="C300" s="16"/>
      <c r="D300" s="16"/>
      <c r="E300" s="16"/>
      <c r="F300" s="54"/>
      <c r="G300" s="28"/>
      <c r="H300" s="99">
        <v>1.65</v>
      </c>
      <c r="I300" s="101">
        <f t="shared" ref="I300" si="460">H300*O300</f>
        <v>0</v>
      </c>
      <c r="J300" s="101">
        <v>1.55</v>
      </c>
      <c r="K300" s="101">
        <f t="shared" ref="K300" si="461">J300*O300</f>
        <v>0</v>
      </c>
      <c r="L300" s="93">
        <v>1.45</v>
      </c>
      <c r="M300" s="43">
        <f t="shared" ref="M300" si="462">L300*O300</f>
        <v>0</v>
      </c>
      <c r="N300" s="124"/>
      <c r="O300" s="95"/>
      <c r="P300" s="97">
        <f t="shared" si="420"/>
        <v>0</v>
      </c>
    </row>
    <row r="301" spans="1:16" ht="27.75" customHeight="1" x14ac:dyDescent="0.25">
      <c r="A301" s="106"/>
      <c r="B301" s="6" t="s">
        <v>54</v>
      </c>
      <c r="C301" s="5" t="s">
        <v>214</v>
      </c>
      <c r="D301" s="3" t="s">
        <v>145</v>
      </c>
      <c r="E301" s="3" t="s">
        <v>3</v>
      </c>
      <c r="F301" s="57">
        <v>257</v>
      </c>
      <c r="G301" s="58">
        <v>154.19999999999999</v>
      </c>
      <c r="H301" s="100"/>
      <c r="I301" s="102"/>
      <c r="J301" s="102"/>
      <c r="K301" s="102"/>
      <c r="L301" s="94"/>
      <c r="M301" s="44"/>
      <c r="N301" s="125"/>
      <c r="O301" s="96"/>
      <c r="P301" s="98"/>
    </row>
    <row r="302" spans="1:16" ht="19.5" customHeight="1" x14ac:dyDescent="0.25">
      <c r="A302" s="105"/>
      <c r="B302" s="13" t="s">
        <v>217</v>
      </c>
      <c r="C302" s="14"/>
      <c r="D302" s="14"/>
      <c r="E302" s="14"/>
      <c r="F302" s="54"/>
      <c r="G302" s="28"/>
      <c r="H302" s="99">
        <v>2.2000000000000002</v>
      </c>
      <c r="I302" s="101">
        <f t="shared" ref="I302" si="463">H302*O302</f>
        <v>0</v>
      </c>
      <c r="J302" s="101">
        <v>2.06</v>
      </c>
      <c r="K302" s="101">
        <f t="shared" ref="K302" si="464">J302*O302</f>
        <v>0</v>
      </c>
      <c r="L302" s="93">
        <v>1.92</v>
      </c>
      <c r="M302" s="43">
        <f t="shared" ref="M302" si="465">L302*O302</f>
        <v>0</v>
      </c>
      <c r="N302" s="124"/>
      <c r="O302" s="95"/>
      <c r="P302" s="97">
        <f t="shared" si="420"/>
        <v>0</v>
      </c>
    </row>
    <row r="303" spans="1:16" ht="27.75" customHeight="1" x14ac:dyDescent="0.25">
      <c r="A303" s="106"/>
      <c r="B303" s="7" t="s">
        <v>55</v>
      </c>
      <c r="C303" s="4" t="s">
        <v>216</v>
      </c>
      <c r="D303" s="2" t="s">
        <v>145</v>
      </c>
      <c r="E303" s="2" t="s">
        <v>3</v>
      </c>
      <c r="F303" s="57">
        <v>342</v>
      </c>
      <c r="G303" s="58">
        <v>205.2</v>
      </c>
      <c r="H303" s="100"/>
      <c r="I303" s="102"/>
      <c r="J303" s="102"/>
      <c r="K303" s="102"/>
      <c r="L303" s="94"/>
      <c r="M303" s="44"/>
      <c r="N303" s="125"/>
      <c r="O303" s="96"/>
      <c r="P303" s="98"/>
    </row>
    <row r="304" spans="1:16" ht="19.5" customHeight="1" x14ac:dyDescent="0.25">
      <c r="A304" s="105"/>
      <c r="B304" s="15" t="s">
        <v>219</v>
      </c>
      <c r="C304" s="16"/>
      <c r="D304" s="16"/>
      <c r="E304" s="16"/>
      <c r="F304" s="54"/>
      <c r="G304" s="28"/>
      <c r="H304" s="99">
        <v>2.2000000000000002</v>
      </c>
      <c r="I304" s="101">
        <f t="shared" ref="I304" si="466">H304*O304</f>
        <v>0</v>
      </c>
      <c r="J304" s="101">
        <v>2.06</v>
      </c>
      <c r="K304" s="101">
        <f t="shared" ref="K304" si="467">J304*O304</f>
        <v>0</v>
      </c>
      <c r="L304" s="93">
        <v>1.92</v>
      </c>
      <c r="M304" s="43">
        <f t="shared" ref="M304" si="468">L304*O304</f>
        <v>0</v>
      </c>
      <c r="N304" s="124"/>
      <c r="O304" s="95"/>
      <c r="P304" s="97">
        <f t="shared" si="420"/>
        <v>0</v>
      </c>
    </row>
    <row r="305" spans="1:16" ht="27.75" customHeight="1" x14ac:dyDescent="0.25">
      <c r="A305" s="106"/>
      <c r="B305" s="6" t="s">
        <v>57</v>
      </c>
      <c r="C305" s="5" t="s">
        <v>218</v>
      </c>
      <c r="D305" s="3" t="s">
        <v>145</v>
      </c>
      <c r="E305" s="3" t="s">
        <v>3</v>
      </c>
      <c r="F305" s="57">
        <v>342</v>
      </c>
      <c r="G305" s="58">
        <v>205.2</v>
      </c>
      <c r="H305" s="100"/>
      <c r="I305" s="102"/>
      <c r="J305" s="102"/>
      <c r="K305" s="102"/>
      <c r="L305" s="94"/>
      <c r="M305" s="44"/>
      <c r="N305" s="125"/>
      <c r="O305" s="96"/>
      <c r="P305" s="98"/>
    </row>
    <row r="306" spans="1:16" ht="19.5" customHeight="1" x14ac:dyDescent="0.25">
      <c r="A306" s="105"/>
      <c r="B306" s="13" t="s">
        <v>33</v>
      </c>
      <c r="C306" s="14"/>
      <c r="D306" s="14"/>
      <c r="E306" s="14"/>
      <c r="F306" s="54"/>
      <c r="G306" s="28"/>
      <c r="H306" s="99">
        <v>1.52</v>
      </c>
      <c r="I306" s="101">
        <f t="shared" ref="I306" si="469">H306*O306</f>
        <v>0</v>
      </c>
      <c r="J306" s="101">
        <v>1.43</v>
      </c>
      <c r="K306" s="101">
        <f t="shared" ref="K306" si="470">J306*O306</f>
        <v>0</v>
      </c>
      <c r="L306" s="93">
        <v>1.33</v>
      </c>
      <c r="M306" s="43">
        <f t="shared" ref="M306" si="471">L306*O306</f>
        <v>0</v>
      </c>
      <c r="N306" s="124"/>
      <c r="O306" s="95"/>
      <c r="P306" s="97">
        <f t="shared" si="420"/>
        <v>0</v>
      </c>
    </row>
    <row r="307" spans="1:16" ht="27.75" customHeight="1" x14ac:dyDescent="0.25">
      <c r="A307" s="106"/>
      <c r="B307" s="7" t="s">
        <v>26</v>
      </c>
      <c r="C307" s="4" t="s">
        <v>175</v>
      </c>
      <c r="D307" s="2" t="s">
        <v>145</v>
      </c>
      <c r="E307" s="2" t="s">
        <v>3</v>
      </c>
      <c r="F307" s="57">
        <v>238</v>
      </c>
      <c r="G307" s="58">
        <v>142.80000000000001</v>
      </c>
      <c r="H307" s="100"/>
      <c r="I307" s="102"/>
      <c r="J307" s="102"/>
      <c r="K307" s="102"/>
      <c r="L307" s="94"/>
      <c r="M307" s="44"/>
      <c r="N307" s="125"/>
      <c r="O307" s="96"/>
      <c r="P307" s="98"/>
    </row>
    <row r="308" spans="1:16" ht="19.5" customHeight="1" x14ac:dyDescent="0.25">
      <c r="A308" s="107"/>
      <c r="B308" s="15" t="s">
        <v>278</v>
      </c>
      <c r="C308" s="16"/>
      <c r="D308" s="16"/>
      <c r="E308" s="16"/>
      <c r="F308" s="54"/>
      <c r="G308" s="28"/>
      <c r="H308" s="99">
        <v>1.1599999999999999</v>
      </c>
      <c r="I308" s="101">
        <f t="shared" ref="I308" si="472">H308*O308</f>
        <v>0</v>
      </c>
      <c r="J308" s="101">
        <v>1.0900000000000001</v>
      </c>
      <c r="K308" s="101">
        <f t="shared" ref="K308" si="473">J308*O308</f>
        <v>0</v>
      </c>
      <c r="L308" s="93">
        <v>1.02</v>
      </c>
      <c r="M308" s="43">
        <f t="shared" ref="M308" si="474">L308*O308</f>
        <v>0</v>
      </c>
      <c r="N308" s="124"/>
      <c r="O308" s="95"/>
      <c r="P308" s="97">
        <f t="shared" si="420"/>
        <v>0</v>
      </c>
    </row>
    <row r="309" spans="1:16" ht="27.75" customHeight="1" x14ac:dyDescent="0.25">
      <c r="A309" s="108"/>
      <c r="B309" s="6" t="s">
        <v>276</v>
      </c>
      <c r="C309" s="5" t="s">
        <v>277</v>
      </c>
      <c r="D309" s="3" t="s">
        <v>275</v>
      </c>
      <c r="E309" s="3" t="s">
        <v>3</v>
      </c>
      <c r="F309" s="57">
        <v>181</v>
      </c>
      <c r="G309" s="58">
        <v>108.6</v>
      </c>
      <c r="H309" s="100"/>
      <c r="I309" s="102"/>
      <c r="J309" s="102"/>
      <c r="K309" s="102"/>
      <c r="L309" s="94"/>
      <c r="M309" s="44"/>
      <c r="N309" s="125"/>
      <c r="O309" s="96"/>
      <c r="P309" s="98"/>
    </row>
    <row r="310" spans="1:16" ht="10.5" customHeight="1" x14ac:dyDescent="0.25"/>
    <row r="311" spans="1:16" ht="23.25" customHeight="1" x14ac:dyDescent="0.25">
      <c r="A311" s="161" t="s">
        <v>336</v>
      </c>
      <c r="B311" s="161"/>
      <c r="C311" s="161"/>
      <c r="D311" s="161"/>
      <c r="E311" s="161"/>
      <c r="F311" s="161"/>
      <c r="G311" s="161"/>
      <c r="H311" s="161"/>
      <c r="I311" s="161"/>
      <c r="J311" s="161"/>
      <c r="K311" s="161"/>
      <c r="L311" s="161"/>
      <c r="M311" s="161"/>
      <c r="N311" s="161"/>
      <c r="O311" s="161"/>
    </row>
  </sheetData>
  <mergeCells count="1338">
    <mergeCell ref="N300:N301"/>
    <mergeCell ref="N298:N299"/>
    <mergeCell ref="N296:N297"/>
    <mergeCell ref="N294:N295"/>
    <mergeCell ref="C2:O2"/>
    <mergeCell ref="C4:O4"/>
    <mergeCell ref="C3:O3"/>
    <mergeCell ref="N151:N152"/>
    <mergeCell ref="N149:N150"/>
    <mergeCell ref="N147:N148"/>
    <mergeCell ref="N145:N146"/>
    <mergeCell ref="N143:N144"/>
    <mergeCell ref="N141:N142"/>
    <mergeCell ref="N139:N140"/>
    <mergeCell ref="N172:N173"/>
    <mergeCell ref="N170:N171"/>
    <mergeCell ref="N168:N169"/>
    <mergeCell ref="N166:N167"/>
    <mergeCell ref="N164:N165"/>
    <mergeCell ref="N162:N163"/>
    <mergeCell ref="N160:N161"/>
    <mergeCell ref="N158:N159"/>
    <mergeCell ref="N186:N187"/>
    <mergeCell ref="N184:N185"/>
    <mergeCell ref="N182:N183"/>
    <mergeCell ref="N180:N181"/>
    <mergeCell ref="N178:N179"/>
    <mergeCell ref="N176:N177"/>
    <mergeCell ref="N174:N175"/>
    <mergeCell ref="N92:N93"/>
    <mergeCell ref="N90:N91"/>
    <mergeCell ref="N88:N89"/>
    <mergeCell ref="N8:N11"/>
    <mergeCell ref="A6:G6"/>
    <mergeCell ref="A7:G7"/>
    <mergeCell ref="H119:H120"/>
    <mergeCell ref="I119:I120"/>
    <mergeCell ref="J119:J120"/>
    <mergeCell ref="K119:K120"/>
    <mergeCell ref="L119:L120"/>
    <mergeCell ref="H111:H112"/>
    <mergeCell ref="I111:I112"/>
    <mergeCell ref="J111:J112"/>
    <mergeCell ref="K111:K112"/>
    <mergeCell ref="L111:L112"/>
    <mergeCell ref="H94:H95"/>
    <mergeCell ref="I94:I95"/>
    <mergeCell ref="J94:J95"/>
    <mergeCell ref="K94:K95"/>
    <mergeCell ref="L94:L95"/>
    <mergeCell ref="Q6:Q7"/>
    <mergeCell ref="N13:N14"/>
    <mergeCell ref="N21:N22"/>
    <mergeCell ref="N23:N24"/>
    <mergeCell ref="N31:N32"/>
    <mergeCell ref="N33:N34"/>
    <mergeCell ref="N35:N36"/>
    <mergeCell ref="N43:N44"/>
    <mergeCell ref="N45:N46"/>
    <mergeCell ref="N15:N16"/>
    <mergeCell ref="N17:N18"/>
    <mergeCell ref="N37:N38"/>
    <mergeCell ref="N29:N30"/>
    <mergeCell ref="A311:O311"/>
    <mergeCell ref="H25:H26"/>
    <mergeCell ref="I25:I26"/>
    <mergeCell ref="J25:J26"/>
    <mergeCell ref="K25:K26"/>
    <mergeCell ref="L25:L26"/>
    <mergeCell ref="O25:O26"/>
    <mergeCell ref="H96:H97"/>
    <mergeCell ref="I96:I97"/>
    <mergeCell ref="J96:J97"/>
    <mergeCell ref="K96:K97"/>
    <mergeCell ref="L96:L97"/>
    <mergeCell ref="O96:O97"/>
    <mergeCell ref="A8:A11"/>
    <mergeCell ref="B8:B11"/>
    <mergeCell ref="C8:C11"/>
    <mergeCell ref="D8:D11"/>
    <mergeCell ref="E8:E11"/>
    <mergeCell ref="G8:G11"/>
    <mergeCell ref="O8:O11"/>
    <mergeCell ref="H306:H307"/>
    <mergeCell ref="I306:I307"/>
    <mergeCell ref="J306:J307"/>
    <mergeCell ref="K306:K307"/>
    <mergeCell ref="L306:L307"/>
    <mergeCell ref="O306:O307"/>
    <mergeCell ref="H298:H299"/>
    <mergeCell ref="I298:I299"/>
    <mergeCell ref="J298:J299"/>
    <mergeCell ref="K298:K299"/>
    <mergeCell ref="P308:P309"/>
    <mergeCell ref="H308:H309"/>
    <mergeCell ref="I308:I309"/>
    <mergeCell ref="J308:J309"/>
    <mergeCell ref="K308:K309"/>
    <mergeCell ref="L308:L309"/>
    <mergeCell ref="O308:O309"/>
    <mergeCell ref="H302:H303"/>
    <mergeCell ref="I302:I303"/>
    <mergeCell ref="J302:J303"/>
    <mergeCell ref="K302:K303"/>
    <mergeCell ref="L302:L303"/>
    <mergeCell ref="O302:O303"/>
    <mergeCell ref="P304:P305"/>
    <mergeCell ref="P306:P307"/>
    <mergeCell ref="H304:H305"/>
    <mergeCell ref="I304:I305"/>
    <mergeCell ref="J304:J305"/>
    <mergeCell ref="K304:K305"/>
    <mergeCell ref="L304:L305"/>
    <mergeCell ref="O304:O305"/>
    <mergeCell ref="N308:N309"/>
    <mergeCell ref="N306:N307"/>
    <mergeCell ref="N304:N305"/>
    <mergeCell ref="N302:N303"/>
    <mergeCell ref="L298:L299"/>
    <mergeCell ref="O298:O299"/>
    <mergeCell ref="P300:P301"/>
    <mergeCell ref="H300:H301"/>
    <mergeCell ref="I300:I301"/>
    <mergeCell ref="J300:J301"/>
    <mergeCell ref="K300:K301"/>
    <mergeCell ref="L300:L301"/>
    <mergeCell ref="O300:O301"/>
    <mergeCell ref="P302:P303"/>
    <mergeCell ref="P298:P299"/>
    <mergeCell ref="H292:H293"/>
    <mergeCell ref="I292:I293"/>
    <mergeCell ref="J292:J293"/>
    <mergeCell ref="K292:K293"/>
    <mergeCell ref="L292:L293"/>
    <mergeCell ref="O292:O293"/>
    <mergeCell ref="P294:P295"/>
    <mergeCell ref="H294:H295"/>
    <mergeCell ref="I294:I295"/>
    <mergeCell ref="J294:J295"/>
    <mergeCell ref="K294:K295"/>
    <mergeCell ref="L294:L295"/>
    <mergeCell ref="O294:O295"/>
    <mergeCell ref="P296:P297"/>
    <mergeCell ref="H296:H297"/>
    <mergeCell ref="I296:I297"/>
    <mergeCell ref="J296:J297"/>
    <mergeCell ref="K296:K297"/>
    <mergeCell ref="L296:L297"/>
    <mergeCell ref="O296:O297"/>
    <mergeCell ref="N292:N293"/>
    <mergeCell ref="H288:H289"/>
    <mergeCell ref="I288:I289"/>
    <mergeCell ref="J288:J289"/>
    <mergeCell ref="K288:K289"/>
    <mergeCell ref="L288:L289"/>
    <mergeCell ref="O288:O289"/>
    <mergeCell ref="P290:P291"/>
    <mergeCell ref="H290:H291"/>
    <mergeCell ref="I290:I291"/>
    <mergeCell ref="J290:J291"/>
    <mergeCell ref="K290:K291"/>
    <mergeCell ref="L290:L291"/>
    <mergeCell ref="O290:O291"/>
    <mergeCell ref="P292:P293"/>
    <mergeCell ref="H284:H285"/>
    <mergeCell ref="I284:I285"/>
    <mergeCell ref="J284:J285"/>
    <mergeCell ref="K284:K285"/>
    <mergeCell ref="L284:L285"/>
    <mergeCell ref="O284:O285"/>
    <mergeCell ref="P286:P287"/>
    <mergeCell ref="H286:H287"/>
    <mergeCell ref="I286:I287"/>
    <mergeCell ref="J286:J287"/>
    <mergeCell ref="K286:K287"/>
    <mergeCell ref="L286:L287"/>
    <mergeCell ref="O286:O287"/>
    <mergeCell ref="P288:P289"/>
    <mergeCell ref="N290:N291"/>
    <mergeCell ref="N288:N289"/>
    <mergeCell ref="N286:N287"/>
    <mergeCell ref="N284:N285"/>
    <mergeCell ref="H280:H281"/>
    <mergeCell ref="I280:I281"/>
    <mergeCell ref="J280:J281"/>
    <mergeCell ref="K280:K281"/>
    <mergeCell ref="L280:L281"/>
    <mergeCell ref="O280:O281"/>
    <mergeCell ref="P282:P283"/>
    <mergeCell ref="H282:H283"/>
    <mergeCell ref="I282:I283"/>
    <mergeCell ref="J282:J283"/>
    <mergeCell ref="K282:K283"/>
    <mergeCell ref="L282:L283"/>
    <mergeCell ref="O282:O283"/>
    <mergeCell ref="P284:P285"/>
    <mergeCell ref="H276:H277"/>
    <mergeCell ref="I276:I277"/>
    <mergeCell ref="J276:J277"/>
    <mergeCell ref="K276:K277"/>
    <mergeCell ref="L276:L277"/>
    <mergeCell ref="O276:O277"/>
    <mergeCell ref="P278:P279"/>
    <mergeCell ref="H278:H279"/>
    <mergeCell ref="I278:I279"/>
    <mergeCell ref="J278:J279"/>
    <mergeCell ref="K278:K279"/>
    <mergeCell ref="L278:L279"/>
    <mergeCell ref="O278:O279"/>
    <mergeCell ref="P280:P281"/>
    <mergeCell ref="N282:N283"/>
    <mergeCell ref="N280:N281"/>
    <mergeCell ref="N278:N279"/>
    <mergeCell ref="N276:N277"/>
    <mergeCell ref="H272:H273"/>
    <mergeCell ref="I272:I273"/>
    <mergeCell ref="J272:J273"/>
    <mergeCell ref="K272:K273"/>
    <mergeCell ref="L272:L273"/>
    <mergeCell ref="O272:O273"/>
    <mergeCell ref="P274:P275"/>
    <mergeCell ref="H274:H275"/>
    <mergeCell ref="I274:I275"/>
    <mergeCell ref="J274:J275"/>
    <mergeCell ref="K274:K275"/>
    <mergeCell ref="L274:L275"/>
    <mergeCell ref="O274:O275"/>
    <mergeCell ref="P276:P277"/>
    <mergeCell ref="H268:H269"/>
    <mergeCell ref="I268:I269"/>
    <mergeCell ref="J268:J269"/>
    <mergeCell ref="K268:K269"/>
    <mergeCell ref="L268:L269"/>
    <mergeCell ref="O268:O269"/>
    <mergeCell ref="P270:P271"/>
    <mergeCell ref="H270:H271"/>
    <mergeCell ref="I270:I271"/>
    <mergeCell ref="J270:J271"/>
    <mergeCell ref="K270:K271"/>
    <mergeCell ref="L270:L271"/>
    <mergeCell ref="O270:O271"/>
    <mergeCell ref="P272:P273"/>
    <mergeCell ref="N272:N273"/>
    <mergeCell ref="N270:N271"/>
    <mergeCell ref="N268:N269"/>
    <mergeCell ref="N274:N275"/>
    <mergeCell ref="H264:H265"/>
    <mergeCell ref="I264:I265"/>
    <mergeCell ref="J264:J265"/>
    <mergeCell ref="K264:K265"/>
    <mergeCell ref="L264:L265"/>
    <mergeCell ref="O264:O265"/>
    <mergeCell ref="P266:P267"/>
    <mergeCell ref="H266:H267"/>
    <mergeCell ref="I266:I267"/>
    <mergeCell ref="J266:J267"/>
    <mergeCell ref="K266:K267"/>
    <mergeCell ref="L266:L267"/>
    <mergeCell ref="O266:O267"/>
    <mergeCell ref="P268:P269"/>
    <mergeCell ref="H260:H261"/>
    <mergeCell ref="I260:I261"/>
    <mergeCell ref="J260:J261"/>
    <mergeCell ref="K260:K261"/>
    <mergeCell ref="L260:L261"/>
    <mergeCell ref="O260:O261"/>
    <mergeCell ref="P262:P263"/>
    <mergeCell ref="H262:H263"/>
    <mergeCell ref="I262:I263"/>
    <mergeCell ref="J262:J263"/>
    <mergeCell ref="K262:K263"/>
    <mergeCell ref="L262:L263"/>
    <mergeCell ref="O262:O263"/>
    <mergeCell ref="P264:P265"/>
    <mergeCell ref="N266:N267"/>
    <mergeCell ref="N264:N265"/>
    <mergeCell ref="N262:N263"/>
    <mergeCell ref="N260:N261"/>
    <mergeCell ref="H256:H257"/>
    <mergeCell ref="I256:I257"/>
    <mergeCell ref="J256:J257"/>
    <mergeCell ref="K256:K257"/>
    <mergeCell ref="L256:L257"/>
    <mergeCell ref="O256:O257"/>
    <mergeCell ref="P258:P259"/>
    <mergeCell ref="H258:H259"/>
    <mergeCell ref="I258:I259"/>
    <mergeCell ref="J258:J259"/>
    <mergeCell ref="K258:K259"/>
    <mergeCell ref="L258:L259"/>
    <mergeCell ref="O258:O259"/>
    <mergeCell ref="P260:P261"/>
    <mergeCell ref="H252:H253"/>
    <mergeCell ref="I252:I253"/>
    <mergeCell ref="J252:J253"/>
    <mergeCell ref="K252:K253"/>
    <mergeCell ref="L252:L253"/>
    <mergeCell ref="O252:O253"/>
    <mergeCell ref="P254:P255"/>
    <mergeCell ref="H254:H255"/>
    <mergeCell ref="I254:I255"/>
    <mergeCell ref="J254:J255"/>
    <mergeCell ref="K254:K255"/>
    <mergeCell ref="L254:L255"/>
    <mergeCell ref="O254:O255"/>
    <mergeCell ref="P256:P257"/>
    <mergeCell ref="N256:N257"/>
    <mergeCell ref="N254:N255"/>
    <mergeCell ref="N252:N253"/>
    <mergeCell ref="N258:N259"/>
    <mergeCell ref="H248:H249"/>
    <mergeCell ref="I248:I249"/>
    <mergeCell ref="J248:J249"/>
    <mergeCell ref="K248:K249"/>
    <mergeCell ref="L248:L249"/>
    <mergeCell ref="O248:O249"/>
    <mergeCell ref="P250:P251"/>
    <mergeCell ref="H250:H251"/>
    <mergeCell ref="I250:I251"/>
    <mergeCell ref="J250:J251"/>
    <mergeCell ref="K250:K251"/>
    <mergeCell ref="L250:L251"/>
    <mergeCell ref="O250:O251"/>
    <mergeCell ref="P252:P253"/>
    <mergeCell ref="H244:H245"/>
    <mergeCell ref="I244:I245"/>
    <mergeCell ref="J244:J245"/>
    <mergeCell ref="K244:K245"/>
    <mergeCell ref="L244:L245"/>
    <mergeCell ref="O244:O245"/>
    <mergeCell ref="P246:P247"/>
    <mergeCell ref="H246:H247"/>
    <mergeCell ref="I246:I247"/>
    <mergeCell ref="J246:J247"/>
    <mergeCell ref="K246:K247"/>
    <mergeCell ref="L246:L247"/>
    <mergeCell ref="O246:O247"/>
    <mergeCell ref="P248:P249"/>
    <mergeCell ref="N250:N251"/>
    <mergeCell ref="N248:N249"/>
    <mergeCell ref="N246:N247"/>
    <mergeCell ref="N244:N245"/>
    <mergeCell ref="H240:H241"/>
    <mergeCell ref="I240:I241"/>
    <mergeCell ref="J240:J241"/>
    <mergeCell ref="K240:K241"/>
    <mergeCell ref="L240:L241"/>
    <mergeCell ref="O240:O241"/>
    <mergeCell ref="P242:P243"/>
    <mergeCell ref="H242:H243"/>
    <mergeCell ref="I242:I243"/>
    <mergeCell ref="J242:J243"/>
    <mergeCell ref="K242:K243"/>
    <mergeCell ref="L242:L243"/>
    <mergeCell ref="O242:O243"/>
    <mergeCell ref="P244:P245"/>
    <mergeCell ref="H236:H237"/>
    <mergeCell ref="I236:I237"/>
    <mergeCell ref="J236:J237"/>
    <mergeCell ref="K236:K237"/>
    <mergeCell ref="L236:L237"/>
    <mergeCell ref="O236:O237"/>
    <mergeCell ref="P238:P239"/>
    <mergeCell ref="H238:H239"/>
    <mergeCell ref="I238:I239"/>
    <mergeCell ref="J238:J239"/>
    <mergeCell ref="K238:K239"/>
    <mergeCell ref="L238:L239"/>
    <mergeCell ref="O238:O239"/>
    <mergeCell ref="P240:P241"/>
    <mergeCell ref="N242:N243"/>
    <mergeCell ref="N240:N241"/>
    <mergeCell ref="N238:N239"/>
    <mergeCell ref="N236:N237"/>
    <mergeCell ref="H232:H233"/>
    <mergeCell ref="I232:I233"/>
    <mergeCell ref="J232:J233"/>
    <mergeCell ref="K232:K233"/>
    <mergeCell ref="L232:L233"/>
    <mergeCell ref="O232:O233"/>
    <mergeCell ref="P234:P235"/>
    <mergeCell ref="H234:H235"/>
    <mergeCell ref="I234:I235"/>
    <mergeCell ref="J234:J235"/>
    <mergeCell ref="K234:K235"/>
    <mergeCell ref="L234:L235"/>
    <mergeCell ref="O234:O235"/>
    <mergeCell ref="P236:P237"/>
    <mergeCell ref="H228:H229"/>
    <mergeCell ref="I228:I229"/>
    <mergeCell ref="J228:J229"/>
    <mergeCell ref="K228:K229"/>
    <mergeCell ref="L228:L229"/>
    <mergeCell ref="O228:O229"/>
    <mergeCell ref="P230:P231"/>
    <mergeCell ref="H230:H231"/>
    <mergeCell ref="I230:I231"/>
    <mergeCell ref="J230:J231"/>
    <mergeCell ref="K230:K231"/>
    <mergeCell ref="L230:L231"/>
    <mergeCell ref="O230:O231"/>
    <mergeCell ref="P232:P233"/>
    <mergeCell ref="N234:N235"/>
    <mergeCell ref="N232:N233"/>
    <mergeCell ref="N230:N231"/>
    <mergeCell ref="N228:N229"/>
    <mergeCell ref="H224:H225"/>
    <mergeCell ref="I224:I225"/>
    <mergeCell ref="J224:J225"/>
    <mergeCell ref="K224:K225"/>
    <mergeCell ref="L224:L225"/>
    <mergeCell ref="O224:O225"/>
    <mergeCell ref="P226:P227"/>
    <mergeCell ref="H226:H227"/>
    <mergeCell ref="I226:I227"/>
    <mergeCell ref="J226:J227"/>
    <mergeCell ref="K226:K227"/>
    <mergeCell ref="L226:L227"/>
    <mergeCell ref="O226:O227"/>
    <mergeCell ref="P228:P229"/>
    <mergeCell ref="H220:H221"/>
    <mergeCell ref="I220:I221"/>
    <mergeCell ref="J220:J221"/>
    <mergeCell ref="K220:K221"/>
    <mergeCell ref="L220:L221"/>
    <mergeCell ref="O220:O221"/>
    <mergeCell ref="P222:P223"/>
    <mergeCell ref="H222:H223"/>
    <mergeCell ref="I222:I223"/>
    <mergeCell ref="J222:J223"/>
    <mergeCell ref="K222:K223"/>
    <mergeCell ref="L222:L223"/>
    <mergeCell ref="O222:O223"/>
    <mergeCell ref="P224:P225"/>
    <mergeCell ref="N224:N225"/>
    <mergeCell ref="N222:N223"/>
    <mergeCell ref="N220:N221"/>
    <mergeCell ref="N226:N227"/>
    <mergeCell ref="H216:H217"/>
    <mergeCell ref="I216:I217"/>
    <mergeCell ref="J216:J217"/>
    <mergeCell ref="K216:K217"/>
    <mergeCell ref="L216:L217"/>
    <mergeCell ref="O216:O217"/>
    <mergeCell ref="P218:P219"/>
    <mergeCell ref="H218:H219"/>
    <mergeCell ref="I218:I219"/>
    <mergeCell ref="J218:J219"/>
    <mergeCell ref="K218:K219"/>
    <mergeCell ref="L218:L219"/>
    <mergeCell ref="O218:O219"/>
    <mergeCell ref="P220:P221"/>
    <mergeCell ref="H212:H213"/>
    <mergeCell ref="I212:I213"/>
    <mergeCell ref="J212:J213"/>
    <mergeCell ref="K212:K213"/>
    <mergeCell ref="L212:L213"/>
    <mergeCell ref="O212:O213"/>
    <mergeCell ref="P214:P215"/>
    <mergeCell ref="H214:H215"/>
    <mergeCell ref="I214:I215"/>
    <mergeCell ref="J214:J215"/>
    <mergeCell ref="K214:K215"/>
    <mergeCell ref="L214:L215"/>
    <mergeCell ref="O214:O215"/>
    <mergeCell ref="P216:P217"/>
    <mergeCell ref="N218:N219"/>
    <mergeCell ref="N216:N217"/>
    <mergeCell ref="N214:N215"/>
    <mergeCell ref="N212:N213"/>
    <mergeCell ref="H208:H209"/>
    <mergeCell ref="I208:I209"/>
    <mergeCell ref="J208:J209"/>
    <mergeCell ref="K208:K209"/>
    <mergeCell ref="L208:L209"/>
    <mergeCell ref="O208:O209"/>
    <mergeCell ref="P210:P211"/>
    <mergeCell ref="H210:H211"/>
    <mergeCell ref="I210:I211"/>
    <mergeCell ref="J210:J211"/>
    <mergeCell ref="K210:K211"/>
    <mergeCell ref="L210:L211"/>
    <mergeCell ref="O210:O211"/>
    <mergeCell ref="P212:P213"/>
    <mergeCell ref="H205:H206"/>
    <mergeCell ref="I205:I206"/>
    <mergeCell ref="J205:J206"/>
    <mergeCell ref="K205:K206"/>
    <mergeCell ref="L205:L206"/>
    <mergeCell ref="O205:O206"/>
    <mergeCell ref="P208:P209"/>
    <mergeCell ref="N205:N206"/>
    <mergeCell ref="N210:N211"/>
    <mergeCell ref="N208:N209"/>
    <mergeCell ref="H201:H202"/>
    <mergeCell ref="I201:I202"/>
    <mergeCell ref="J201:J202"/>
    <mergeCell ref="K201:K202"/>
    <mergeCell ref="L201:L202"/>
    <mergeCell ref="O201:O202"/>
    <mergeCell ref="P203:P204"/>
    <mergeCell ref="H203:H204"/>
    <mergeCell ref="I203:I204"/>
    <mergeCell ref="J203:J204"/>
    <mergeCell ref="K203:K204"/>
    <mergeCell ref="L203:L204"/>
    <mergeCell ref="O203:O204"/>
    <mergeCell ref="P205:P206"/>
    <mergeCell ref="H197:H198"/>
    <mergeCell ref="I197:I198"/>
    <mergeCell ref="J197:J198"/>
    <mergeCell ref="K197:K198"/>
    <mergeCell ref="L197:L198"/>
    <mergeCell ref="O197:O198"/>
    <mergeCell ref="P199:P200"/>
    <mergeCell ref="H199:H200"/>
    <mergeCell ref="I199:I200"/>
    <mergeCell ref="J199:J200"/>
    <mergeCell ref="K199:K200"/>
    <mergeCell ref="L199:L200"/>
    <mergeCell ref="O199:O200"/>
    <mergeCell ref="P201:P202"/>
    <mergeCell ref="N203:N204"/>
    <mergeCell ref="N201:N202"/>
    <mergeCell ref="N199:N200"/>
    <mergeCell ref="N197:N198"/>
    <mergeCell ref="H191:H192"/>
    <mergeCell ref="I191:I192"/>
    <mergeCell ref="J191:J192"/>
    <mergeCell ref="K191:K192"/>
    <mergeCell ref="L191:L192"/>
    <mergeCell ref="O191:O192"/>
    <mergeCell ref="P193:P194"/>
    <mergeCell ref="H195:H196"/>
    <mergeCell ref="I195:I196"/>
    <mergeCell ref="J195:J196"/>
    <mergeCell ref="K195:K196"/>
    <mergeCell ref="L195:L196"/>
    <mergeCell ref="O195:O196"/>
    <mergeCell ref="P197:P198"/>
    <mergeCell ref="H193:H194"/>
    <mergeCell ref="I193:I194"/>
    <mergeCell ref="J193:J194"/>
    <mergeCell ref="K193:K194"/>
    <mergeCell ref="L193:L194"/>
    <mergeCell ref="O193:O194"/>
    <mergeCell ref="P195:P196"/>
    <mergeCell ref="P191:P192"/>
    <mergeCell ref="N195:N196"/>
    <mergeCell ref="N193:N194"/>
    <mergeCell ref="N191:N192"/>
    <mergeCell ref="H186:H187"/>
    <mergeCell ref="I186:I187"/>
    <mergeCell ref="J186:J187"/>
    <mergeCell ref="K186:K187"/>
    <mergeCell ref="L186:L187"/>
    <mergeCell ref="O186:O187"/>
    <mergeCell ref="P189:P190"/>
    <mergeCell ref="P186:P187"/>
    <mergeCell ref="H182:H183"/>
    <mergeCell ref="I182:I183"/>
    <mergeCell ref="J182:J183"/>
    <mergeCell ref="K182:K183"/>
    <mergeCell ref="L182:L183"/>
    <mergeCell ref="O182:O183"/>
    <mergeCell ref="P184:P185"/>
    <mergeCell ref="H184:H185"/>
    <mergeCell ref="I184:I185"/>
    <mergeCell ref="J184:J185"/>
    <mergeCell ref="K184:K185"/>
    <mergeCell ref="L184:L185"/>
    <mergeCell ref="O184:O185"/>
    <mergeCell ref="H189:H190"/>
    <mergeCell ref="I189:I190"/>
    <mergeCell ref="J189:J190"/>
    <mergeCell ref="K189:K190"/>
    <mergeCell ref="L189:L190"/>
    <mergeCell ref="O189:O190"/>
    <mergeCell ref="N189:N190"/>
    <mergeCell ref="H178:H179"/>
    <mergeCell ref="I178:I179"/>
    <mergeCell ref="J178:J179"/>
    <mergeCell ref="K178:K179"/>
    <mergeCell ref="L178:L179"/>
    <mergeCell ref="O178:O179"/>
    <mergeCell ref="P180:P181"/>
    <mergeCell ref="H180:H181"/>
    <mergeCell ref="I180:I181"/>
    <mergeCell ref="J180:J181"/>
    <mergeCell ref="K180:K181"/>
    <mergeCell ref="L180:L181"/>
    <mergeCell ref="O180:O181"/>
    <mergeCell ref="P182:P183"/>
    <mergeCell ref="P178:P179"/>
    <mergeCell ref="H172:H173"/>
    <mergeCell ref="I172:I173"/>
    <mergeCell ref="J172:J173"/>
    <mergeCell ref="K172:K173"/>
    <mergeCell ref="L172:L173"/>
    <mergeCell ref="O172:O173"/>
    <mergeCell ref="P174:P175"/>
    <mergeCell ref="H174:H175"/>
    <mergeCell ref="I174:I175"/>
    <mergeCell ref="J174:J175"/>
    <mergeCell ref="K174:K175"/>
    <mergeCell ref="L174:L175"/>
    <mergeCell ref="O174:O175"/>
    <mergeCell ref="P176:P177"/>
    <mergeCell ref="H176:H177"/>
    <mergeCell ref="I176:I177"/>
    <mergeCell ref="J176:J177"/>
    <mergeCell ref="K176:K177"/>
    <mergeCell ref="L176:L177"/>
    <mergeCell ref="O176:O177"/>
    <mergeCell ref="H168:H169"/>
    <mergeCell ref="I168:I169"/>
    <mergeCell ref="J168:J169"/>
    <mergeCell ref="K168:K169"/>
    <mergeCell ref="L168:L169"/>
    <mergeCell ref="O168:O169"/>
    <mergeCell ref="P170:P171"/>
    <mergeCell ref="H170:H171"/>
    <mergeCell ref="I170:I171"/>
    <mergeCell ref="J170:J171"/>
    <mergeCell ref="K170:K171"/>
    <mergeCell ref="L170:L171"/>
    <mergeCell ref="O170:O171"/>
    <mergeCell ref="P172:P173"/>
    <mergeCell ref="H164:H165"/>
    <mergeCell ref="I164:I165"/>
    <mergeCell ref="J164:J165"/>
    <mergeCell ref="K164:K165"/>
    <mergeCell ref="L164:L165"/>
    <mergeCell ref="O164:O165"/>
    <mergeCell ref="P166:P167"/>
    <mergeCell ref="H166:H167"/>
    <mergeCell ref="I166:I167"/>
    <mergeCell ref="J166:J167"/>
    <mergeCell ref="K166:K167"/>
    <mergeCell ref="L166:L167"/>
    <mergeCell ref="O166:O167"/>
    <mergeCell ref="P168:P169"/>
    <mergeCell ref="H160:H161"/>
    <mergeCell ref="I160:I161"/>
    <mergeCell ref="J160:J161"/>
    <mergeCell ref="K160:K161"/>
    <mergeCell ref="L160:L161"/>
    <mergeCell ref="O160:O161"/>
    <mergeCell ref="P162:P163"/>
    <mergeCell ref="H162:H163"/>
    <mergeCell ref="I162:I163"/>
    <mergeCell ref="J162:J163"/>
    <mergeCell ref="K162:K163"/>
    <mergeCell ref="L162:L163"/>
    <mergeCell ref="O162:O163"/>
    <mergeCell ref="P164:P165"/>
    <mergeCell ref="P158:P159"/>
    <mergeCell ref="H158:H159"/>
    <mergeCell ref="I158:I159"/>
    <mergeCell ref="J158:J159"/>
    <mergeCell ref="K158:K159"/>
    <mergeCell ref="L158:L159"/>
    <mergeCell ref="O158:O159"/>
    <mergeCell ref="P160:P161"/>
    <mergeCell ref="H153:H154"/>
    <mergeCell ref="I153:I154"/>
    <mergeCell ref="J153:J154"/>
    <mergeCell ref="K153:K154"/>
    <mergeCell ref="L153:L154"/>
    <mergeCell ref="O153:O154"/>
    <mergeCell ref="P155:P156"/>
    <mergeCell ref="H155:H156"/>
    <mergeCell ref="I155:I156"/>
    <mergeCell ref="J155:J156"/>
    <mergeCell ref="K155:K156"/>
    <mergeCell ref="L155:L156"/>
    <mergeCell ref="O155:O156"/>
    <mergeCell ref="N155:N156"/>
    <mergeCell ref="N153:N154"/>
    <mergeCell ref="H149:H150"/>
    <mergeCell ref="I149:I150"/>
    <mergeCell ref="J149:J150"/>
    <mergeCell ref="K149:K150"/>
    <mergeCell ref="L149:L150"/>
    <mergeCell ref="O149:O150"/>
    <mergeCell ref="P151:P152"/>
    <mergeCell ref="H151:H152"/>
    <mergeCell ref="I151:I152"/>
    <mergeCell ref="J151:J152"/>
    <mergeCell ref="K151:K152"/>
    <mergeCell ref="L151:L152"/>
    <mergeCell ref="O151:O152"/>
    <mergeCell ref="P153:P154"/>
    <mergeCell ref="P149:P150"/>
    <mergeCell ref="H143:H144"/>
    <mergeCell ref="I143:I144"/>
    <mergeCell ref="J143:J144"/>
    <mergeCell ref="K143:K144"/>
    <mergeCell ref="L143:L144"/>
    <mergeCell ref="O143:O144"/>
    <mergeCell ref="P145:P146"/>
    <mergeCell ref="H145:H146"/>
    <mergeCell ref="I145:I146"/>
    <mergeCell ref="J145:J146"/>
    <mergeCell ref="K145:K146"/>
    <mergeCell ref="L145:L146"/>
    <mergeCell ref="O145:O146"/>
    <mergeCell ref="P147:P148"/>
    <mergeCell ref="H147:H148"/>
    <mergeCell ref="I147:I148"/>
    <mergeCell ref="J147:J148"/>
    <mergeCell ref="K147:K148"/>
    <mergeCell ref="L147:L148"/>
    <mergeCell ref="O147:O148"/>
    <mergeCell ref="H139:H140"/>
    <mergeCell ref="I139:I140"/>
    <mergeCell ref="J139:J140"/>
    <mergeCell ref="K139:K140"/>
    <mergeCell ref="L139:L140"/>
    <mergeCell ref="O139:O140"/>
    <mergeCell ref="P141:P142"/>
    <mergeCell ref="H141:H142"/>
    <mergeCell ref="I141:I142"/>
    <mergeCell ref="J141:J142"/>
    <mergeCell ref="K141:K142"/>
    <mergeCell ref="L141:L142"/>
    <mergeCell ref="O141:O142"/>
    <mergeCell ref="P143:P144"/>
    <mergeCell ref="H135:H136"/>
    <mergeCell ref="I135:I136"/>
    <mergeCell ref="J135:J136"/>
    <mergeCell ref="K135:K136"/>
    <mergeCell ref="L135:L136"/>
    <mergeCell ref="O135:O136"/>
    <mergeCell ref="P137:P138"/>
    <mergeCell ref="H137:H138"/>
    <mergeCell ref="I137:I138"/>
    <mergeCell ref="J137:J138"/>
    <mergeCell ref="K137:K138"/>
    <mergeCell ref="L137:L138"/>
    <mergeCell ref="O137:O138"/>
    <mergeCell ref="P139:P140"/>
    <mergeCell ref="H131:H132"/>
    <mergeCell ref="I131:I132"/>
    <mergeCell ref="J131:J132"/>
    <mergeCell ref="K131:K132"/>
    <mergeCell ref="L131:L132"/>
    <mergeCell ref="O131:O132"/>
    <mergeCell ref="P133:P134"/>
    <mergeCell ref="H133:H134"/>
    <mergeCell ref="I133:I134"/>
    <mergeCell ref="J133:J134"/>
    <mergeCell ref="K133:K134"/>
    <mergeCell ref="L133:L134"/>
    <mergeCell ref="O133:O134"/>
    <mergeCell ref="P135:P136"/>
    <mergeCell ref="N137:N138"/>
    <mergeCell ref="N135:N136"/>
    <mergeCell ref="N133:N134"/>
    <mergeCell ref="N131:N132"/>
    <mergeCell ref="H127:H128"/>
    <mergeCell ref="I127:I128"/>
    <mergeCell ref="J127:J128"/>
    <mergeCell ref="K127:K128"/>
    <mergeCell ref="L127:L128"/>
    <mergeCell ref="O127:O128"/>
    <mergeCell ref="P129:P130"/>
    <mergeCell ref="H129:H130"/>
    <mergeCell ref="I129:I130"/>
    <mergeCell ref="J129:J130"/>
    <mergeCell ref="K129:K130"/>
    <mergeCell ref="L129:L130"/>
    <mergeCell ref="O129:O130"/>
    <mergeCell ref="P131:P132"/>
    <mergeCell ref="H123:H124"/>
    <mergeCell ref="I123:I124"/>
    <mergeCell ref="J123:J124"/>
    <mergeCell ref="K123:K124"/>
    <mergeCell ref="L123:L124"/>
    <mergeCell ref="O123:O124"/>
    <mergeCell ref="P125:P126"/>
    <mergeCell ref="H125:H126"/>
    <mergeCell ref="I125:I126"/>
    <mergeCell ref="J125:J126"/>
    <mergeCell ref="K125:K126"/>
    <mergeCell ref="L125:L126"/>
    <mergeCell ref="O125:O126"/>
    <mergeCell ref="P127:P128"/>
    <mergeCell ref="N129:N130"/>
    <mergeCell ref="N127:N128"/>
    <mergeCell ref="N125:N126"/>
    <mergeCell ref="N123:N124"/>
    <mergeCell ref="O119:O120"/>
    <mergeCell ref="P121:P122"/>
    <mergeCell ref="H121:H122"/>
    <mergeCell ref="I121:I122"/>
    <mergeCell ref="J121:J122"/>
    <mergeCell ref="K121:K122"/>
    <mergeCell ref="L121:L122"/>
    <mergeCell ref="O121:O122"/>
    <mergeCell ref="P123:P124"/>
    <mergeCell ref="H115:H116"/>
    <mergeCell ref="I115:I116"/>
    <mergeCell ref="J115:J116"/>
    <mergeCell ref="K115:K116"/>
    <mergeCell ref="L115:L116"/>
    <mergeCell ref="O115:O116"/>
    <mergeCell ref="P117:P118"/>
    <mergeCell ref="H117:H118"/>
    <mergeCell ref="I117:I118"/>
    <mergeCell ref="J117:J118"/>
    <mergeCell ref="K117:K118"/>
    <mergeCell ref="L117:L118"/>
    <mergeCell ref="O117:O118"/>
    <mergeCell ref="P119:P120"/>
    <mergeCell ref="N121:N122"/>
    <mergeCell ref="N119:N120"/>
    <mergeCell ref="N117:N118"/>
    <mergeCell ref="N115:N116"/>
    <mergeCell ref="O111:O112"/>
    <mergeCell ref="P113:P114"/>
    <mergeCell ref="H113:H114"/>
    <mergeCell ref="I113:I114"/>
    <mergeCell ref="J113:J114"/>
    <mergeCell ref="K113:K114"/>
    <mergeCell ref="L113:L114"/>
    <mergeCell ref="O113:O114"/>
    <mergeCell ref="P115:P116"/>
    <mergeCell ref="H107:H108"/>
    <mergeCell ref="I107:I108"/>
    <mergeCell ref="J107:J108"/>
    <mergeCell ref="K107:K108"/>
    <mergeCell ref="L107:L108"/>
    <mergeCell ref="O107:O108"/>
    <mergeCell ref="P109:P110"/>
    <mergeCell ref="H109:H110"/>
    <mergeCell ref="I109:I110"/>
    <mergeCell ref="J109:J110"/>
    <mergeCell ref="K109:K110"/>
    <mergeCell ref="L109:L110"/>
    <mergeCell ref="O109:O110"/>
    <mergeCell ref="P111:P112"/>
    <mergeCell ref="N113:N114"/>
    <mergeCell ref="N111:N112"/>
    <mergeCell ref="N109:N110"/>
    <mergeCell ref="N107:N108"/>
    <mergeCell ref="P105:P106"/>
    <mergeCell ref="H105:H106"/>
    <mergeCell ref="I105:I106"/>
    <mergeCell ref="J105:J106"/>
    <mergeCell ref="K105:K106"/>
    <mergeCell ref="L105:L106"/>
    <mergeCell ref="O105:O106"/>
    <mergeCell ref="P107:P108"/>
    <mergeCell ref="H100:H101"/>
    <mergeCell ref="I100:I101"/>
    <mergeCell ref="J100:J101"/>
    <mergeCell ref="K100:K101"/>
    <mergeCell ref="L100:L101"/>
    <mergeCell ref="O100:O101"/>
    <mergeCell ref="P102:P103"/>
    <mergeCell ref="H102:H103"/>
    <mergeCell ref="I102:I103"/>
    <mergeCell ref="J102:J103"/>
    <mergeCell ref="K102:K103"/>
    <mergeCell ref="L102:L103"/>
    <mergeCell ref="O102:O103"/>
    <mergeCell ref="N102:N103"/>
    <mergeCell ref="N100:N101"/>
    <mergeCell ref="N105:N106"/>
    <mergeCell ref="O94:O95"/>
    <mergeCell ref="P96:P97"/>
    <mergeCell ref="H98:H99"/>
    <mergeCell ref="I98:I99"/>
    <mergeCell ref="J98:J99"/>
    <mergeCell ref="K98:K99"/>
    <mergeCell ref="L98:L99"/>
    <mergeCell ref="O98:O99"/>
    <mergeCell ref="P100:P101"/>
    <mergeCell ref="P98:P99"/>
    <mergeCell ref="H90:H91"/>
    <mergeCell ref="I90:I91"/>
    <mergeCell ref="J90:J91"/>
    <mergeCell ref="K90:K91"/>
    <mergeCell ref="L90:L91"/>
    <mergeCell ref="O90:O91"/>
    <mergeCell ref="P92:P93"/>
    <mergeCell ref="H92:H93"/>
    <mergeCell ref="I92:I93"/>
    <mergeCell ref="J92:J93"/>
    <mergeCell ref="K92:K93"/>
    <mergeCell ref="L92:L93"/>
    <mergeCell ref="O92:O93"/>
    <mergeCell ref="P94:P95"/>
    <mergeCell ref="N98:N99"/>
    <mergeCell ref="N96:N97"/>
    <mergeCell ref="N94:N95"/>
    <mergeCell ref="H86:H87"/>
    <mergeCell ref="I86:I87"/>
    <mergeCell ref="J86:J87"/>
    <mergeCell ref="K86:K87"/>
    <mergeCell ref="L86:L87"/>
    <mergeCell ref="O86:O87"/>
    <mergeCell ref="P88:P89"/>
    <mergeCell ref="H88:H89"/>
    <mergeCell ref="I88:I89"/>
    <mergeCell ref="J88:J89"/>
    <mergeCell ref="K88:K89"/>
    <mergeCell ref="L88:L89"/>
    <mergeCell ref="O88:O89"/>
    <mergeCell ref="P90:P91"/>
    <mergeCell ref="H82:H83"/>
    <mergeCell ref="I82:I83"/>
    <mergeCell ref="J82:J83"/>
    <mergeCell ref="K82:K83"/>
    <mergeCell ref="L82:L83"/>
    <mergeCell ref="O82:O83"/>
    <mergeCell ref="P84:P85"/>
    <mergeCell ref="H84:H85"/>
    <mergeCell ref="I84:I85"/>
    <mergeCell ref="J84:J85"/>
    <mergeCell ref="K84:K85"/>
    <mergeCell ref="L84:L85"/>
    <mergeCell ref="O84:O85"/>
    <mergeCell ref="P86:P87"/>
    <mergeCell ref="N86:N87"/>
    <mergeCell ref="N84:N85"/>
    <mergeCell ref="N82:N83"/>
    <mergeCell ref="H78:H79"/>
    <mergeCell ref="I78:I79"/>
    <mergeCell ref="J78:J79"/>
    <mergeCell ref="K78:K79"/>
    <mergeCell ref="L78:L79"/>
    <mergeCell ref="O78:O79"/>
    <mergeCell ref="P80:P81"/>
    <mergeCell ref="H80:H81"/>
    <mergeCell ref="I80:I81"/>
    <mergeCell ref="J80:J81"/>
    <mergeCell ref="K80:K81"/>
    <mergeCell ref="L80:L81"/>
    <mergeCell ref="O80:O81"/>
    <mergeCell ref="P82:P83"/>
    <mergeCell ref="H74:H75"/>
    <mergeCell ref="I74:I75"/>
    <mergeCell ref="J74:J75"/>
    <mergeCell ref="K74:K75"/>
    <mergeCell ref="L74:L75"/>
    <mergeCell ref="O74:O75"/>
    <mergeCell ref="P76:P77"/>
    <mergeCell ref="H76:H77"/>
    <mergeCell ref="I76:I77"/>
    <mergeCell ref="J76:J77"/>
    <mergeCell ref="K76:K77"/>
    <mergeCell ref="L76:L77"/>
    <mergeCell ref="O76:O77"/>
    <mergeCell ref="P78:P79"/>
    <mergeCell ref="N80:N81"/>
    <mergeCell ref="N78:N79"/>
    <mergeCell ref="N76:N77"/>
    <mergeCell ref="N74:N75"/>
    <mergeCell ref="H70:H71"/>
    <mergeCell ref="I70:I71"/>
    <mergeCell ref="J70:J71"/>
    <mergeCell ref="K70:K71"/>
    <mergeCell ref="L70:L71"/>
    <mergeCell ref="O70:O71"/>
    <mergeCell ref="P72:P73"/>
    <mergeCell ref="H72:H73"/>
    <mergeCell ref="I72:I73"/>
    <mergeCell ref="J72:J73"/>
    <mergeCell ref="K72:K73"/>
    <mergeCell ref="L72:L73"/>
    <mergeCell ref="O72:O73"/>
    <mergeCell ref="P74:P75"/>
    <mergeCell ref="H66:H67"/>
    <mergeCell ref="I66:I67"/>
    <mergeCell ref="J66:J67"/>
    <mergeCell ref="K66:K67"/>
    <mergeCell ref="L66:L67"/>
    <mergeCell ref="O66:O67"/>
    <mergeCell ref="P68:P69"/>
    <mergeCell ref="H68:H69"/>
    <mergeCell ref="I68:I69"/>
    <mergeCell ref="J68:J69"/>
    <mergeCell ref="K68:K69"/>
    <mergeCell ref="L68:L69"/>
    <mergeCell ref="O68:O69"/>
    <mergeCell ref="P70:P71"/>
    <mergeCell ref="N72:N73"/>
    <mergeCell ref="N70:N71"/>
    <mergeCell ref="N68:N69"/>
    <mergeCell ref="N66:N67"/>
    <mergeCell ref="H62:H63"/>
    <mergeCell ref="I62:I63"/>
    <mergeCell ref="J62:J63"/>
    <mergeCell ref="K62:K63"/>
    <mergeCell ref="L62:L63"/>
    <mergeCell ref="O62:O63"/>
    <mergeCell ref="P64:P65"/>
    <mergeCell ref="H64:H65"/>
    <mergeCell ref="I64:I65"/>
    <mergeCell ref="J64:J65"/>
    <mergeCell ref="K64:K65"/>
    <mergeCell ref="L64:L65"/>
    <mergeCell ref="O64:O65"/>
    <mergeCell ref="P66:P67"/>
    <mergeCell ref="H58:H59"/>
    <mergeCell ref="I58:I59"/>
    <mergeCell ref="J58:J59"/>
    <mergeCell ref="K58:K59"/>
    <mergeCell ref="L58:L59"/>
    <mergeCell ref="O58:O59"/>
    <mergeCell ref="P60:P61"/>
    <mergeCell ref="H60:H61"/>
    <mergeCell ref="I60:I61"/>
    <mergeCell ref="J60:J61"/>
    <mergeCell ref="K60:K61"/>
    <mergeCell ref="L60:L61"/>
    <mergeCell ref="O60:O61"/>
    <mergeCell ref="P62:P63"/>
    <mergeCell ref="N64:N65"/>
    <mergeCell ref="N62:N63"/>
    <mergeCell ref="N60:N61"/>
    <mergeCell ref="N58:N59"/>
    <mergeCell ref="H54:H55"/>
    <mergeCell ref="I54:I55"/>
    <mergeCell ref="J54:J55"/>
    <mergeCell ref="K54:K55"/>
    <mergeCell ref="L54:L55"/>
    <mergeCell ref="O54:O55"/>
    <mergeCell ref="P56:P57"/>
    <mergeCell ref="H56:H57"/>
    <mergeCell ref="I56:I57"/>
    <mergeCell ref="J56:J57"/>
    <mergeCell ref="K56:K57"/>
    <mergeCell ref="L56:L57"/>
    <mergeCell ref="O56:O57"/>
    <mergeCell ref="P58:P59"/>
    <mergeCell ref="H50:H51"/>
    <mergeCell ref="I50:I51"/>
    <mergeCell ref="J50:J51"/>
    <mergeCell ref="K50:K51"/>
    <mergeCell ref="L50:L51"/>
    <mergeCell ref="O50:O51"/>
    <mergeCell ref="P52:P53"/>
    <mergeCell ref="H52:H53"/>
    <mergeCell ref="I52:I53"/>
    <mergeCell ref="J52:J53"/>
    <mergeCell ref="K52:K53"/>
    <mergeCell ref="L52:L53"/>
    <mergeCell ref="O52:O53"/>
    <mergeCell ref="P54:P55"/>
    <mergeCell ref="N56:N57"/>
    <mergeCell ref="N54:N55"/>
    <mergeCell ref="N52:N53"/>
    <mergeCell ref="N50:N51"/>
    <mergeCell ref="P48:P49"/>
    <mergeCell ref="H48:H49"/>
    <mergeCell ref="I48:I49"/>
    <mergeCell ref="J48:J49"/>
    <mergeCell ref="K48:K49"/>
    <mergeCell ref="L48:L49"/>
    <mergeCell ref="O48:O49"/>
    <mergeCell ref="P50:P51"/>
    <mergeCell ref="H27:H28"/>
    <mergeCell ref="I27:I28"/>
    <mergeCell ref="J27:J28"/>
    <mergeCell ref="K27:K28"/>
    <mergeCell ref="L27:L28"/>
    <mergeCell ref="O27:O28"/>
    <mergeCell ref="P41:P42"/>
    <mergeCell ref="H41:H42"/>
    <mergeCell ref="I41:I42"/>
    <mergeCell ref="J41:J42"/>
    <mergeCell ref="K41:K42"/>
    <mergeCell ref="L41:L42"/>
    <mergeCell ref="O41:O42"/>
    <mergeCell ref="N41:N42"/>
    <mergeCell ref="N27:N28"/>
    <mergeCell ref="N39:N40"/>
    <mergeCell ref="H39:H40"/>
    <mergeCell ref="I39:I40"/>
    <mergeCell ref="J39:J40"/>
    <mergeCell ref="K45:K46"/>
    <mergeCell ref="L45:L46"/>
    <mergeCell ref="N25:N26"/>
    <mergeCell ref="N19:N20"/>
    <mergeCell ref="N48:N49"/>
    <mergeCell ref="L1:O1"/>
    <mergeCell ref="P15:P16"/>
    <mergeCell ref="A286:A287"/>
    <mergeCell ref="A143:A144"/>
    <mergeCell ref="A123:A124"/>
    <mergeCell ref="A121:A122"/>
    <mergeCell ref="A125:A126"/>
    <mergeCell ref="A153:A154"/>
    <mergeCell ref="A149:A150"/>
    <mergeCell ref="A127:A128"/>
    <mergeCell ref="A191:A192"/>
    <mergeCell ref="A182:A183"/>
    <mergeCell ref="A180:A181"/>
    <mergeCell ref="A155:A156"/>
    <mergeCell ref="A186:A187"/>
    <mergeCell ref="A162:A163"/>
    <mergeCell ref="A193:A194"/>
    <mergeCell ref="A282:A283"/>
    <mergeCell ref="A266:A267"/>
    <mergeCell ref="A250:A251"/>
    <mergeCell ref="A260:A261"/>
    <mergeCell ref="A258:A259"/>
    <mergeCell ref="H19:H20"/>
    <mergeCell ref="I19:I20"/>
    <mergeCell ref="J19:J20"/>
    <mergeCell ref="K19:K20"/>
    <mergeCell ref="L19:L20"/>
    <mergeCell ref="O19:O20"/>
    <mergeCell ref="P27:P28"/>
    <mergeCell ref="A270:A271"/>
    <mergeCell ref="A290:A291"/>
    <mergeCell ref="A284:A285"/>
    <mergeCell ref="A246:A247"/>
    <mergeCell ref="A234:A235"/>
    <mergeCell ref="A230:A231"/>
    <mergeCell ref="A248:A249"/>
    <mergeCell ref="A199:A200"/>
    <mergeCell ref="L15:L16"/>
    <mergeCell ref="O15:O16"/>
    <mergeCell ref="P37:P38"/>
    <mergeCell ref="H17:H18"/>
    <mergeCell ref="I17:I18"/>
    <mergeCell ref="J17:J18"/>
    <mergeCell ref="K17:K18"/>
    <mergeCell ref="L17:L18"/>
    <mergeCell ref="O17:O18"/>
    <mergeCell ref="P19:P20"/>
    <mergeCell ref="K39:K40"/>
    <mergeCell ref="L39:L40"/>
    <mergeCell ref="O39:O40"/>
    <mergeCell ref="H29:H30"/>
    <mergeCell ref="I29:I30"/>
    <mergeCell ref="J29:J30"/>
    <mergeCell ref="K29:K30"/>
    <mergeCell ref="L29:L30"/>
    <mergeCell ref="O29:O30"/>
    <mergeCell ref="P25:P26"/>
    <mergeCell ref="H37:H38"/>
    <mergeCell ref="I37:I38"/>
    <mergeCell ref="J37:J38"/>
    <mergeCell ref="K37:K38"/>
    <mergeCell ref="A304:A305"/>
    <mergeCell ref="A238:A239"/>
    <mergeCell ref="A244:A245"/>
    <mergeCell ref="A274:A275"/>
    <mergeCell ref="A176:A177"/>
    <mergeCell ref="A178:A179"/>
    <mergeCell ref="A272:A273"/>
    <mergeCell ref="A300:A301"/>
    <mergeCell ref="A306:A307"/>
    <mergeCell ref="A240:A241"/>
    <mergeCell ref="A308:A309"/>
    <mergeCell ref="A254:A255"/>
    <mergeCell ref="A131:A132"/>
    <mergeCell ref="A111:A112"/>
    <mergeCell ref="A113:A114"/>
    <mergeCell ref="A119:A120"/>
    <mergeCell ref="A115:A116"/>
    <mergeCell ref="A160:A161"/>
    <mergeCell ref="A170:A171"/>
    <mergeCell ref="A174:A175"/>
    <mergeCell ref="A151:A152"/>
    <mergeCell ref="A147:A148"/>
    <mergeCell ref="A172:A173"/>
    <mergeCell ref="A164:A165"/>
    <mergeCell ref="A166:A167"/>
    <mergeCell ref="A168:A169"/>
    <mergeCell ref="A214:A215"/>
    <mergeCell ref="A218:A219"/>
    <mergeCell ref="A220:A221"/>
    <mergeCell ref="A216:A217"/>
    <mergeCell ref="A280:A281"/>
    <mergeCell ref="A268:A269"/>
    <mergeCell ref="O6:O7"/>
    <mergeCell ref="H8:L8"/>
    <mergeCell ref="A15:A16"/>
    <mergeCell ref="A29:A30"/>
    <mergeCell ref="A25:A26"/>
    <mergeCell ref="H10:L10"/>
    <mergeCell ref="P17:P18"/>
    <mergeCell ref="P29:P30"/>
    <mergeCell ref="H15:H16"/>
    <mergeCell ref="I15:I16"/>
    <mergeCell ref="J15:J16"/>
    <mergeCell ref="K15:K16"/>
    <mergeCell ref="A66:A67"/>
    <mergeCell ref="A68:A69"/>
    <mergeCell ref="A19:A20"/>
    <mergeCell ref="A52:A53"/>
    <mergeCell ref="A2:B2"/>
    <mergeCell ref="A3:B3"/>
    <mergeCell ref="A4:B4"/>
    <mergeCell ref="A48:A49"/>
    <mergeCell ref="A27:A28"/>
    <mergeCell ref="A60:A61"/>
    <mergeCell ref="A62:A63"/>
    <mergeCell ref="A64:A65"/>
    <mergeCell ref="A39:A40"/>
    <mergeCell ref="A54:A55"/>
    <mergeCell ref="A56:A57"/>
    <mergeCell ref="A58:A59"/>
    <mergeCell ref="A50:A51"/>
    <mergeCell ref="H45:H46"/>
    <mergeCell ref="I45:I46"/>
    <mergeCell ref="J45:J46"/>
    <mergeCell ref="C1:G1"/>
    <mergeCell ref="A76:A77"/>
    <mergeCell ref="A141:A142"/>
    <mergeCell ref="A100:A101"/>
    <mergeCell ref="A86:A87"/>
    <mergeCell ref="A78:A79"/>
    <mergeCell ref="A70:A71"/>
    <mergeCell ref="A72:A73"/>
    <mergeCell ref="A74:A75"/>
    <mergeCell ref="A90:A91"/>
    <mergeCell ref="A98:A99"/>
    <mergeCell ref="A135:A136"/>
    <mergeCell ref="A117:A118"/>
    <mergeCell ref="A133:A134"/>
    <mergeCell ref="A129:A130"/>
    <mergeCell ref="A137:A138"/>
    <mergeCell ref="A139:A140"/>
    <mergeCell ref="A84:A85"/>
    <mergeCell ref="A80:A81"/>
    <mergeCell ref="A102:A103"/>
    <mergeCell ref="A107:A108"/>
    <mergeCell ref="A109:A110"/>
    <mergeCell ref="A105:A106"/>
    <mergeCell ref="A82:A83"/>
    <mergeCell ref="A92:A93"/>
    <mergeCell ref="A94:A95"/>
    <mergeCell ref="A96:A97"/>
    <mergeCell ref="A41:A42"/>
    <mergeCell ref="A37:A38"/>
    <mergeCell ref="A17:A18"/>
    <mergeCell ref="F8:F11"/>
    <mergeCell ref="A45:A46"/>
    <mergeCell ref="A302:A303"/>
    <mergeCell ref="A264:A265"/>
    <mergeCell ref="A256:A257"/>
    <mergeCell ref="A278:A279"/>
    <mergeCell ref="A292:A293"/>
    <mergeCell ref="A276:A277"/>
    <mergeCell ref="A288:A289"/>
    <mergeCell ref="A224:A225"/>
    <mergeCell ref="A158:A159"/>
    <mergeCell ref="A189:A190"/>
    <mergeCell ref="A195:A196"/>
    <mergeCell ref="A226:A227"/>
    <mergeCell ref="A145:A146"/>
    <mergeCell ref="A88:A89"/>
    <mergeCell ref="A236:A237"/>
    <mergeCell ref="A242:A243"/>
    <mergeCell ref="A184:A185"/>
    <mergeCell ref="A296:A297"/>
    <mergeCell ref="A298:A299"/>
    <mergeCell ref="A262:A263"/>
    <mergeCell ref="A252:A253"/>
    <mergeCell ref="A203:A204"/>
    <mergeCell ref="A201:A202"/>
    <mergeCell ref="A197:A198"/>
    <mergeCell ref="A212:A213"/>
    <mergeCell ref="A205:A206"/>
    <mergeCell ref="A210:A211"/>
    <mergeCell ref="A208:A209"/>
    <mergeCell ref="A232:A233"/>
    <mergeCell ref="A222:A223"/>
    <mergeCell ref="A294:A295"/>
    <mergeCell ref="A228:A229"/>
    <mergeCell ref="O45:O46"/>
    <mergeCell ref="P45:P46"/>
    <mergeCell ref="A13:A14"/>
    <mergeCell ref="H13:H14"/>
    <mergeCell ref="I13:I14"/>
    <mergeCell ref="J13:J14"/>
    <mergeCell ref="K13:K14"/>
    <mergeCell ref="L13:L14"/>
    <mergeCell ref="O13:O14"/>
    <mergeCell ref="P13:P14"/>
    <mergeCell ref="A21:A22"/>
    <mergeCell ref="H21:H22"/>
    <mergeCell ref="I21:I22"/>
    <mergeCell ref="J21:J22"/>
    <mergeCell ref="K21:K22"/>
    <mergeCell ref="L21:L22"/>
    <mergeCell ref="O21:O22"/>
    <mergeCell ref="P21:P22"/>
    <mergeCell ref="A23:A24"/>
    <mergeCell ref="H23:H24"/>
    <mergeCell ref="I23:I24"/>
    <mergeCell ref="J23:J24"/>
    <mergeCell ref="K23:K24"/>
    <mergeCell ref="L23:L24"/>
    <mergeCell ref="O23:O24"/>
    <mergeCell ref="P23:P24"/>
    <mergeCell ref="A31:A32"/>
    <mergeCell ref="A43:A44"/>
    <mergeCell ref="H43:H44"/>
    <mergeCell ref="I43:I44"/>
    <mergeCell ref="J43:J44"/>
    <mergeCell ref="K43:K44"/>
    <mergeCell ref="L43:L44"/>
    <mergeCell ref="O43:O44"/>
    <mergeCell ref="P43:P44"/>
    <mergeCell ref="H31:H32"/>
    <mergeCell ref="I31:I32"/>
    <mergeCell ref="J31:J32"/>
    <mergeCell ref="K31:K32"/>
    <mergeCell ref="L31:L32"/>
    <mergeCell ref="O31:O32"/>
    <mergeCell ref="P31:P32"/>
    <mergeCell ref="A33:A34"/>
    <mergeCell ref="H33:H34"/>
    <mergeCell ref="I33:I34"/>
    <mergeCell ref="J33:J34"/>
    <mergeCell ref="K33:K34"/>
    <mergeCell ref="L33:L34"/>
    <mergeCell ref="O33:O34"/>
    <mergeCell ref="P33:P34"/>
    <mergeCell ref="A35:A36"/>
    <mergeCell ref="H35:H36"/>
    <mergeCell ref="I35:I36"/>
    <mergeCell ref="J35:J36"/>
    <mergeCell ref="K35:K36"/>
    <mergeCell ref="L35:L36"/>
    <mergeCell ref="O35:O36"/>
    <mergeCell ref="P35:P36"/>
    <mergeCell ref="L37:L38"/>
    <mergeCell ref="O37:O38"/>
    <mergeCell ref="P39:P40"/>
  </mergeCells>
  <hyperlinks>
    <hyperlink ref="A311:O311" location="Лист1!A1" display=" в начало &gt;&gt;"/>
  </hyperlinks>
  <pageMargins left="0.7" right="0.7" top="0.75" bottom="0.75" header="0.3" footer="0.3"/>
  <pageSetup paperSize="9" orientation="portrait" r:id="rId1"/>
  <ignoredErrors>
    <ignoredError sqref="B253 B255 B257 B263 B267 B269 B271 B273 B275 B277 B279 B281 B283 B289 B285 B265 B291 B259:E259 B261:E261 G260 B287 C260:E260 B18 B16 B13:O13 B17:O17 C16:O16 C18:O18 B309 B305 B303 B301 B299 B297 B295 B292:O294 B296:O296 C295:O295 B298:O298 C297:O297 B300:O300 C299:O299 B302:O302 C301:O301 B304:O304 C303:O303 B306:O307 C305:O305 C309:N309 B308:N308 C14:O14 B15:O15 B14 C207:O207 C188:O188 C157:O157 C104:O104 C47:O47 F170 F186 F166 F205 F84 F88 F86 F94 F96 F98 F100 F102 F90 F92 F178 F182 H203:O203 F203 F204:O204 H201:O201 F201 F202:O202 H199:O199 F199 F200:O200 H197:O197 F197 F198:O198 H195:O195 F195 F196:O196 H164:O164 F164 F165:O165 H174:O174 F174 F175:O175 H182:O182 B182 H178:O178 B178 F99:O99 H92:O92 F93:O93 H90:O90 F91:O91 B92 C73:O73 B74:O74 C42:O42 B48:O48 H102:O102 F103:O103 B105:O105 H100:O100 F101:O101 B102 H98:O98 C99 B100 H96:O96 F97:O97 B98 H94:O94 B94 F95:O95 B96 H86:O86 B86 F87:O87 C87 H88:O88 B88 F89:O89 B90 F83:O83 C83 H84:O84 B84 F85:O85 H205:O205 B205 C142:O142 B143:O143 F179:O179 B180:O180 C30:O30 B37:O37 C229:O229 B230:O230 H166:O166 B166 H186:O186 B186 F187:O187 B189:O189 B41:K41 C40:O40 C161:O161 C140:O140 B141:O141 C134:O134 B135:O135 C169:O169 H170:O170 B170 F171:O171 F159:O159 B160:O160 C136:O136 B137:O137 F181:O181 F183:O183 H176:O176 F176 F177:O177 C192:O192 F190:O190 B191:O191 F167:O167 C167 B168:O168 H172:O172 F172 F173:O173 C233:O233 B234:O234 C215:O215 B216:O216 H184:O184 F184 F185:O185 H162:O162 F162 F163:O163 H193:O193 F193 F194:O194 F206:O206 B208:O208 C154:O154 B155:O155 C146:O146 B147:O147 C114:O114 B115:O115 C251:O251 C249:O249 B250:O250 C247:O247 B248:O248 C245:O245 B246:O246 C243:O243 B244:O244 C241:O241 B242:O242 C239:O239 B240:O240 C237:O237 B238:O238 C235:O235 B236:O236 C231:O231 B232:O232 C227:O227 B228:O228 C225:O225 B226:O226 C223:O223 B224:O224 C221:O221 B222:O222 C219:O219 B220:O220 C217:O217 B218:O218 C213:O213 B214:O214 C211:O211 B212:O212 C209:O209 B210:O210 C106:O106 B107:O107 C108:O108 B109:O109 C110:O110 B111:O111 C112:O112 B113:O113 C116:O116 B117:O117 C118:O118 B119:O119 C120:O120 B121:O121 C122:O122 B123:O123 C124:O124 B125:O125 C126:O126 B127:O127 C128:O128 B129:O129 C130:O130 B131:O131 C132:O132 B133:O133 C138:O138 B139:O139 C144:O144 B145:O145 C148:O148 B149:O149 C150:O150 B151:O151 C152:O152 B153:O153 C156:O156 B158:O158 C49:O49 B50:O50 C51:O51 B52:O52 C53:O53 B54:O54 C55:O55 B56:O56 C57:O57 B58:O58 C59:O59 B60:O60 C61:O61 B62:O62 C63:O63 B64:O64 C65:O65 B66:O66 C67:O67 B68:G68 C69:O69 B70:O70 C71:O71 B72:O72 C75:O75 B76:O76 C77:O77 B78:O78 C79:O79 B80:O80 C81:O81 B82:O82 B39:G39 C38:O38 B29:O29 B38 B81 B79 B77 B75 B71 B69 B67 B65 B63 B61 B59 B57 B55 B53 B51 B49 B156 B152 B150 B148 B144 B138 B132 B130 B128 B126 B124 B122 B120 B118 B116 B112 B110 B108 B106 B209 B211 B213 B217 B219 B221 B223 B225 B227 B231 B235 B237 B239 B241 B243 B245 B247 B249 B251 B114 B146 B154 B206:E206 G193 G162 G184 B215 B233 G172 B167 D167:E167 B190:E190 B192 G176 B181:E181 B136 B159:E159 G170 B169 B134 B140 B161 B40 B187:E187 G186 G166 B229 B30 B179:E179 B142 G205 G84 B83 D83:E83 B89:E89 G88 B87 D87:E87 G86 B95:E95 G94 B97:E97 G96 B99 G98 B101:E101 G100 B103:E103 G102 B42 B73 B91:E91 G90 B93:E93 G92 D99:E99 G178 G182 G174 B85:E85 G164 G195 G197 G199 G201 G203 C182:E182 C178:E178 C92:E92 C90:E90 C102:E102 C100:E100 C98:E98 C96:E96 C94:E94 C86:E86 C88:E88 C84:E84 C205:E205 C166:E166 C186:E186 C170:E170 B171:E177 B183:E185 B162:E165 B193:E204 B19:O20 B207 B188 B104 B43:O44 B31:O32 B157 B47 B24:O26 B23:G23 I23 K23 M23:O23 B28:O28 B27:I27 K27:O27 B35:G36 B33:G34 I33:I34 I35:I36 K33:K34 K35:K36 M33:O34 M35:O36 B22:G22 B21:G21 M21:O21 I21 I22 K21 K22 M22:O22 M41:O41 B46:F46 H46:O46 B45:G45 I45 I68:O68 I39:O39 K45 M45:O45" numberStoredAsText="1"/>
    <ignoredError sqref="H7:L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dcterms:created xsi:type="dcterms:W3CDTF">2016-10-20T14:27:03Z</dcterms:created>
  <dcterms:modified xsi:type="dcterms:W3CDTF">2024-05-02T16:09:50Z</dcterms:modified>
</cp:coreProperties>
</file>