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900" yWindow="510" windowWidth="15570" windowHeight="7455"/>
  </bookViews>
  <sheets>
    <sheet name="Лист1" sheetId="1" r:id="rId1"/>
    <sheet name="Лист3" sheetId="3" r:id="rId2"/>
  </sheets>
  <externalReferences>
    <externalReference r:id="rId3"/>
  </externalReferences>
  <definedNames>
    <definedName name="_xlnm._FilterDatabase" localSheetId="0" hidden="1">Лист1!$A$11:$N$462</definedName>
    <definedName name="Вес_заказа">'[1]бланк заказа'!$F$307</definedName>
    <definedName name="Цена_0">2000</definedName>
    <definedName name="цена_1">1440</definedName>
    <definedName name="цена_2">1280</definedName>
    <definedName name="цена_3">1240</definedName>
  </definedNames>
  <calcPr calcId="144525"/>
</workbook>
</file>

<file path=xl/calcChain.xml><?xml version="1.0" encoding="utf-8"?>
<calcChain xmlns="http://schemas.openxmlformats.org/spreadsheetml/2006/main">
  <c r="M8" i="1"/>
  <c r="K456"/>
  <c r="K454"/>
  <c r="K455"/>
  <c r="K453"/>
  <c r="K452"/>
  <c r="K451"/>
  <c r="K450"/>
  <c r="K449"/>
  <c r="K448"/>
  <c r="K447"/>
  <c r="K446"/>
  <c r="K445"/>
  <c r="K444"/>
  <c r="K443"/>
  <c r="K442"/>
  <c r="K441"/>
  <c r="K440"/>
  <c r="K439"/>
  <c r="K438"/>
  <c r="K437"/>
  <c r="K436"/>
  <c r="K435"/>
  <c r="K434"/>
  <c r="K433"/>
  <c r="K432"/>
  <c r="K431"/>
  <c r="K430"/>
  <c r="K429"/>
  <c r="K428"/>
  <c r="K427"/>
  <c r="K426"/>
  <c r="K425"/>
  <c r="K424"/>
  <c r="K423"/>
  <c r="K422"/>
  <c r="K421"/>
  <c r="K420"/>
  <c r="K419"/>
  <c r="K418"/>
  <c r="K417"/>
  <c r="K416"/>
  <c r="K415"/>
  <c r="K414"/>
  <c r="K413"/>
  <c r="K412"/>
  <c r="K411"/>
  <c r="K410"/>
  <c r="K409"/>
  <c r="K408"/>
  <c r="K407"/>
  <c r="K406"/>
  <c r="K405"/>
  <c r="K404"/>
  <c r="K403"/>
  <c r="K402"/>
  <c r="K401"/>
  <c r="K400"/>
  <c r="K399"/>
  <c r="K398"/>
  <c r="K397"/>
  <c r="K396"/>
  <c r="K395"/>
  <c r="K394"/>
  <c r="K393"/>
  <c r="K392"/>
  <c r="K391"/>
  <c r="K390"/>
  <c r="K389"/>
  <c r="K388"/>
  <c r="K387"/>
  <c r="K386"/>
  <c r="K385"/>
  <c r="K384"/>
  <c r="K383"/>
  <c r="K382"/>
  <c r="K381"/>
  <c r="K380"/>
  <c r="K379"/>
  <c r="K378"/>
  <c r="K377"/>
  <c r="K376"/>
  <c r="K375"/>
  <c r="K374"/>
  <c r="K373"/>
  <c r="K372"/>
  <c r="K371"/>
  <c r="K370"/>
  <c r="K369"/>
  <c r="K368"/>
  <c r="K367"/>
  <c r="K366"/>
  <c r="K365"/>
  <c r="K364"/>
  <c r="K363"/>
  <c r="K362"/>
  <c r="K361"/>
  <c r="K360"/>
  <c r="K359"/>
  <c r="K358"/>
  <c r="K357"/>
  <c r="K356"/>
  <c r="K355"/>
  <c r="K354"/>
  <c r="K353"/>
  <c r="K352"/>
  <c r="K351"/>
  <c r="K350"/>
  <c r="K349"/>
  <c r="K348"/>
  <c r="K347"/>
  <c r="K346"/>
  <c r="K345"/>
  <c r="K344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6"/>
  <c r="K325"/>
  <c r="K324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4"/>
  <c r="K303"/>
  <c r="K302"/>
  <c r="K301"/>
  <c r="K300"/>
  <c r="K299"/>
  <c r="K298"/>
  <c r="K297"/>
  <c r="K296"/>
  <c r="K295"/>
  <c r="K294"/>
  <c r="K293"/>
  <c r="K292"/>
  <c r="K291"/>
  <c r="K290"/>
  <c r="K289"/>
  <c r="K288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K237"/>
  <c r="K236"/>
  <c r="K235"/>
  <c r="K234"/>
  <c r="K233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I16"/>
  <c r="G59"/>
  <c r="G16"/>
  <c r="N207"/>
  <c r="I207"/>
  <c r="G207"/>
  <c r="N206"/>
  <c r="I206"/>
  <c r="G206"/>
  <c r="N205"/>
  <c r="N204"/>
  <c r="I204"/>
  <c r="G204"/>
  <c r="N203"/>
  <c r="I203"/>
  <c r="G203"/>
  <c r="N202"/>
  <c r="I202"/>
  <c r="G202"/>
  <c r="N153"/>
  <c r="I153"/>
  <c r="G153"/>
  <c r="N152"/>
  <c r="I152"/>
  <c r="G152"/>
  <c r="N151"/>
  <c r="N150"/>
  <c r="I150"/>
  <c r="G150"/>
  <c r="N149"/>
  <c r="I149"/>
  <c r="G149"/>
  <c r="N148"/>
  <c r="I148"/>
  <c r="G148"/>
  <c r="I419"/>
  <c r="G419"/>
  <c r="I418"/>
  <c r="G418"/>
  <c r="I416"/>
  <c r="G416"/>
  <c r="I415"/>
  <c r="G415"/>
  <c r="I414"/>
  <c r="G414"/>
  <c r="N347"/>
  <c r="I347"/>
  <c r="G347"/>
  <c r="N346"/>
  <c r="N345"/>
  <c r="N344"/>
  <c r="I344"/>
  <c r="G344"/>
  <c r="N343"/>
  <c r="I343"/>
  <c r="G343"/>
  <c r="N342"/>
  <c r="I342"/>
  <c r="G342"/>
  <c r="I275"/>
  <c r="G275"/>
  <c r="I274"/>
  <c r="G274"/>
  <c r="I186"/>
  <c r="G186"/>
  <c r="I185"/>
  <c r="G185"/>
  <c r="I184"/>
  <c r="G184"/>
  <c r="I176"/>
  <c r="G176"/>
  <c r="N177"/>
  <c r="I177"/>
  <c r="G177"/>
  <c r="N176"/>
  <c r="N175"/>
  <c r="N174"/>
  <c r="I174"/>
  <c r="G174"/>
  <c r="N173"/>
  <c r="I173"/>
  <c r="G173"/>
  <c r="N172"/>
  <c r="I172"/>
  <c r="G172"/>
  <c r="I105"/>
  <c r="G105"/>
  <c r="I104"/>
  <c r="G104"/>
  <c r="I102"/>
  <c r="G102"/>
  <c r="I101"/>
  <c r="G101"/>
  <c r="I100"/>
  <c r="G100"/>
  <c r="I96"/>
  <c r="G96"/>
  <c r="I95"/>
  <c r="G95"/>
  <c r="I94"/>
  <c r="G94"/>
  <c r="I260"/>
  <c r="G260"/>
  <c r="I259"/>
  <c r="G259"/>
  <c r="I258"/>
  <c r="G258"/>
  <c r="I84"/>
  <c r="G84"/>
  <c r="I83"/>
  <c r="G83"/>
  <c r="I82"/>
  <c r="G82"/>
  <c r="I78"/>
  <c r="G78"/>
  <c r="I77"/>
  <c r="G77"/>
  <c r="I76"/>
  <c r="G76"/>
  <c r="I308"/>
  <c r="G308"/>
  <c r="I307"/>
  <c r="G307"/>
  <c r="I306"/>
  <c r="G306"/>
  <c r="I272"/>
  <c r="G272"/>
  <c r="I271"/>
  <c r="G271"/>
  <c r="I270"/>
  <c r="G270"/>
  <c r="I374"/>
  <c r="G374"/>
  <c r="I373"/>
  <c r="G373"/>
  <c r="I372"/>
  <c r="G372"/>
  <c r="I362"/>
  <c r="G362"/>
  <c r="I361"/>
  <c r="G361"/>
  <c r="I360"/>
  <c r="G360"/>
  <c r="I18"/>
  <c r="G18"/>
  <c r="I17"/>
  <c r="G17"/>
  <c r="N24"/>
  <c r="N20"/>
  <c r="N16"/>
  <c r="N113"/>
  <c r="N251"/>
  <c r="G251"/>
  <c r="I251"/>
  <c r="I250"/>
  <c r="G250"/>
  <c r="I246"/>
  <c r="G246"/>
  <c r="I244"/>
  <c r="G244"/>
  <c r="I198"/>
  <c r="G198"/>
  <c r="I197"/>
  <c r="G197"/>
  <c r="I196"/>
  <c r="G196"/>
  <c r="I114"/>
  <c r="G114"/>
  <c r="I113"/>
  <c r="G113"/>
  <c r="I112"/>
  <c r="G112"/>
  <c r="G40"/>
  <c r="I40"/>
  <c r="G41"/>
  <c r="I41"/>
  <c r="G42"/>
  <c r="I42"/>
  <c r="I24"/>
  <c r="G24"/>
  <c r="I23"/>
  <c r="G23"/>
  <c r="I22"/>
  <c r="G22"/>
  <c r="I380"/>
  <c r="G380"/>
  <c r="I379"/>
  <c r="G379"/>
  <c r="I378"/>
  <c r="G378"/>
  <c r="I422"/>
  <c r="G422"/>
  <c r="I421"/>
  <c r="G421"/>
  <c r="I420"/>
  <c r="G420"/>
  <c r="J9" l="1"/>
  <c r="N461"/>
  <c r="N460"/>
  <c r="N459"/>
  <c r="N458"/>
  <c r="N457"/>
  <c r="N456"/>
  <c r="N455"/>
  <c r="N454"/>
  <c r="N453"/>
  <c r="N452"/>
  <c r="N451"/>
  <c r="N450"/>
  <c r="N449"/>
  <c r="N448"/>
  <c r="N447"/>
  <c r="N446"/>
  <c r="N445"/>
  <c r="N444"/>
  <c r="N443"/>
  <c r="N442"/>
  <c r="N441"/>
  <c r="N440"/>
  <c r="N439"/>
  <c r="N438"/>
  <c r="N437"/>
  <c r="N436"/>
  <c r="N435"/>
  <c r="N434"/>
  <c r="N433"/>
  <c r="N432"/>
  <c r="N431"/>
  <c r="N430"/>
  <c r="N429"/>
  <c r="N428"/>
  <c r="N427"/>
  <c r="N426"/>
  <c r="N425"/>
  <c r="N424"/>
  <c r="N423"/>
  <c r="N422"/>
  <c r="N421"/>
  <c r="N420"/>
  <c r="N419"/>
  <c r="N418"/>
  <c r="N417"/>
  <c r="N416"/>
  <c r="N415"/>
  <c r="N414"/>
  <c r="N413"/>
  <c r="N412"/>
  <c r="N411"/>
  <c r="N410"/>
  <c r="N409"/>
  <c r="N408"/>
  <c r="N407"/>
  <c r="N406"/>
  <c r="N405"/>
  <c r="N404"/>
  <c r="N403"/>
  <c r="N402"/>
  <c r="N401"/>
  <c r="N400"/>
  <c r="N399"/>
  <c r="N398"/>
  <c r="N397"/>
  <c r="N396"/>
  <c r="N395"/>
  <c r="N394"/>
  <c r="N393"/>
  <c r="N392"/>
  <c r="N391"/>
  <c r="N390"/>
  <c r="N389"/>
  <c r="N388"/>
  <c r="N387"/>
  <c r="N386"/>
  <c r="N385"/>
  <c r="N384"/>
  <c r="N383"/>
  <c r="N382"/>
  <c r="N381"/>
  <c r="N380"/>
  <c r="N379"/>
  <c r="N378"/>
  <c r="N377"/>
  <c r="N376"/>
  <c r="N375"/>
  <c r="N374"/>
  <c r="N373"/>
  <c r="N372"/>
  <c r="N371"/>
  <c r="N370"/>
  <c r="N369"/>
  <c r="N368"/>
  <c r="N367"/>
  <c r="N366"/>
  <c r="N365"/>
  <c r="N364"/>
  <c r="N363"/>
  <c r="N362"/>
  <c r="N361"/>
  <c r="N360"/>
  <c r="N359"/>
  <c r="N358"/>
  <c r="N357"/>
  <c r="N356"/>
  <c r="N355"/>
  <c r="N354"/>
  <c r="N353"/>
  <c r="N352"/>
  <c r="N351"/>
  <c r="N350"/>
  <c r="N349"/>
  <c r="N348"/>
  <c r="N341"/>
  <c r="N340"/>
  <c r="N339"/>
  <c r="N338"/>
  <c r="N337"/>
  <c r="N336"/>
  <c r="N335"/>
  <c r="N334"/>
  <c r="N333"/>
  <c r="N332"/>
  <c r="N331"/>
  <c r="N330"/>
  <c r="N329"/>
  <c r="N328"/>
  <c r="N327"/>
  <c r="N326"/>
  <c r="N325"/>
  <c r="N324"/>
  <c r="N323"/>
  <c r="N322"/>
  <c r="N321"/>
  <c r="N320"/>
  <c r="N319"/>
  <c r="N318"/>
  <c r="N317"/>
  <c r="N316"/>
  <c r="N315"/>
  <c r="N314"/>
  <c r="N313"/>
  <c r="N312"/>
  <c r="N311"/>
  <c r="N310"/>
  <c r="N309"/>
  <c r="N308"/>
  <c r="N307"/>
  <c r="N306"/>
  <c r="N305"/>
  <c r="N304"/>
  <c r="N303"/>
  <c r="N302"/>
  <c r="N301"/>
  <c r="N300"/>
  <c r="N299"/>
  <c r="N298"/>
  <c r="N297"/>
  <c r="N296"/>
  <c r="N295"/>
  <c r="N294"/>
  <c r="N293"/>
  <c r="N292"/>
  <c r="N291"/>
  <c r="N290"/>
  <c r="N289"/>
  <c r="N288"/>
  <c r="N287"/>
  <c r="N286"/>
  <c r="N285"/>
  <c r="N284"/>
  <c r="N283"/>
  <c r="N282"/>
  <c r="N281"/>
  <c r="N280"/>
  <c r="N279"/>
  <c r="N278"/>
  <c r="N277"/>
  <c r="N276"/>
  <c r="N275"/>
  <c r="N274"/>
  <c r="N273"/>
  <c r="N272"/>
  <c r="N271"/>
  <c r="N270"/>
  <c r="N269"/>
  <c r="N268"/>
  <c r="N267"/>
  <c r="N266"/>
  <c r="N265"/>
  <c r="N264"/>
  <c r="N263"/>
  <c r="N262"/>
  <c r="N261"/>
  <c r="N260"/>
  <c r="N259"/>
  <c r="N258"/>
  <c r="N257"/>
  <c r="N256"/>
  <c r="N255"/>
  <c r="N254"/>
  <c r="N253"/>
  <c r="N252"/>
  <c r="N250"/>
  <c r="N249"/>
  <c r="N248"/>
  <c r="N247"/>
  <c r="N246"/>
  <c r="N245"/>
  <c r="N244"/>
  <c r="N243"/>
  <c r="N242"/>
  <c r="N241"/>
  <c r="N240"/>
  <c r="N239"/>
  <c r="N238"/>
  <c r="N237"/>
  <c r="N236"/>
  <c r="N235"/>
  <c r="N234"/>
  <c r="N233"/>
  <c r="N232"/>
  <c r="N231"/>
  <c r="N230"/>
  <c r="N229"/>
  <c r="N228"/>
  <c r="N227"/>
  <c r="N226"/>
  <c r="N225"/>
  <c r="N224"/>
  <c r="N223"/>
  <c r="N222"/>
  <c r="N221"/>
  <c r="N220"/>
  <c r="N219"/>
  <c r="N218"/>
  <c r="N217"/>
  <c r="N216"/>
  <c r="N215"/>
  <c r="N214"/>
  <c r="N213"/>
  <c r="N212"/>
  <c r="N211"/>
  <c r="N210"/>
  <c r="N209"/>
  <c r="N208"/>
  <c r="N201"/>
  <c r="N200"/>
  <c r="N199"/>
  <c r="N198"/>
  <c r="N197"/>
  <c r="N196"/>
  <c r="N195"/>
  <c r="N194"/>
  <c r="N193"/>
  <c r="N192"/>
  <c r="N191"/>
  <c r="N190"/>
  <c r="N189"/>
  <c r="N188"/>
  <c r="N187"/>
  <c r="N186"/>
  <c r="N185"/>
  <c r="N184"/>
  <c r="N183"/>
  <c r="N182"/>
  <c r="N181"/>
  <c r="N180"/>
  <c r="N179"/>
  <c r="N178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N154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3"/>
  <c r="N22"/>
  <c r="N21"/>
  <c r="N19"/>
  <c r="N18"/>
  <c r="N17"/>
  <c r="G25"/>
  <c r="I25"/>
  <c r="I408" l="1"/>
  <c r="G408"/>
  <c r="I348" l="1"/>
  <c r="G348"/>
  <c r="I283"/>
  <c r="G283"/>
  <c r="I282"/>
  <c r="G282"/>
  <c r="I266"/>
  <c r="G266"/>
  <c r="I265"/>
  <c r="G265"/>
  <c r="I264"/>
  <c r="G264"/>
  <c r="I188"/>
  <c r="G188"/>
  <c r="I106"/>
  <c r="G106"/>
  <c r="I97"/>
  <c r="G97"/>
  <c r="I71"/>
  <c r="G71"/>
  <c r="I70"/>
  <c r="G70"/>
  <c r="I59"/>
  <c r="I448"/>
  <c r="G448"/>
  <c r="I446"/>
  <c r="G446"/>
  <c r="I445"/>
  <c r="G445"/>
  <c r="I444"/>
  <c r="G444"/>
  <c r="I430"/>
  <c r="G430"/>
  <c r="I350"/>
  <c r="G350"/>
  <c r="I349"/>
  <c r="G349"/>
  <c r="I319"/>
  <c r="G319"/>
  <c r="I314"/>
  <c r="G314"/>
  <c r="I312"/>
  <c r="G312"/>
  <c r="I311"/>
  <c r="G311"/>
  <c r="I286"/>
  <c r="G286"/>
  <c r="I284"/>
  <c r="G284"/>
  <c r="I239"/>
  <c r="G239"/>
  <c r="I238"/>
  <c r="G238"/>
  <c r="I225"/>
  <c r="G225"/>
  <c r="I222"/>
  <c r="G222"/>
  <c r="I221"/>
  <c r="G221"/>
  <c r="I220"/>
  <c r="G220"/>
  <c r="I210"/>
  <c r="G210"/>
  <c r="I209"/>
  <c r="G209"/>
  <c r="I208"/>
  <c r="G208"/>
  <c r="I189"/>
  <c r="G189"/>
  <c r="I160"/>
  <c r="G160"/>
  <c r="I132"/>
  <c r="G132"/>
  <c r="I68"/>
  <c r="G68"/>
  <c r="I64"/>
  <c r="G64"/>
  <c r="I51"/>
  <c r="G51"/>
  <c r="I50"/>
  <c r="G50"/>
  <c r="I49"/>
  <c r="G49"/>
  <c r="I48"/>
  <c r="G48"/>
  <c r="I47"/>
  <c r="G47"/>
  <c r="I46"/>
  <c r="G46"/>
  <c r="I39"/>
  <c r="G39"/>
  <c r="I38"/>
  <c r="G38"/>
  <c r="I37"/>
  <c r="G37"/>
  <c r="I36"/>
  <c r="G36"/>
  <c r="I35"/>
  <c r="G35"/>
  <c r="I34"/>
  <c r="G34"/>
  <c r="I45"/>
  <c r="G45"/>
  <c r="I44"/>
  <c r="G44"/>
  <c r="I43"/>
  <c r="G43"/>
  <c r="I436"/>
  <c r="G436"/>
  <c r="I434"/>
  <c r="G434"/>
  <c r="I433"/>
  <c r="G433"/>
  <c r="I432"/>
  <c r="G432"/>
  <c r="I440"/>
  <c r="G440"/>
  <c r="I439"/>
  <c r="G439"/>
  <c r="I438"/>
  <c r="G438"/>
  <c r="I30"/>
  <c r="G30"/>
  <c r="I29"/>
  <c r="G29"/>
  <c r="G245" l="1"/>
  <c r="I245"/>
  <c r="G247"/>
  <c r="I247"/>
  <c r="G248"/>
  <c r="I248"/>
  <c r="G249"/>
  <c r="I249"/>
  <c r="I455"/>
  <c r="G455"/>
  <c r="I452"/>
  <c r="G452"/>
  <c r="I451"/>
  <c r="G451"/>
  <c r="I450"/>
  <c r="G450"/>
  <c r="I443"/>
  <c r="G443"/>
  <c r="I442"/>
  <c r="G442"/>
  <c r="I437"/>
  <c r="G437"/>
  <c r="I431"/>
  <c r="G431"/>
  <c r="I425"/>
  <c r="G425"/>
  <c r="I424"/>
  <c r="G424"/>
  <c r="I413"/>
  <c r="G413"/>
  <c r="I412"/>
  <c r="G412"/>
  <c r="I410"/>
  <c r="G410"/>
  <c r="I409"/>
  <c r="G409"/>
  <c r="I407"/>
  <c r="G407"/>
  <c r="I406"/>
  <c r="G406"/>
  <c r="I404"/>
  <c r="G404"/>
  <c r="I403"/>
  <c r="G403"/>
  <c r="I402"/>
  <c r="G402"/>
  <c r="I400"/>
  <c r="G400"/>
  <c r="I398"/>
  <c r="G398"/>
  <c r="I397"/>
  <c r="G397"/>
  <c r="I394"/>
  <c r="G394"/>
  <c r="I392"/>
  <c r="G392"/>
  <c r="I389"/>
  <c r="G389"/>
  <c r="I386"/>
  <c r="G386"/>
  <c r="I385"/>
  <c r="G385"/>
  <c r="I384"/>
  <c r="G384"/>
  <c r="I383"/>
  <c r="G383"/>
  <c r="I382"/>
  <c r="G382"/>
  <c r="I377"/>
  <c r="G377"/>
  <c r="I371"/>
  <c r="G371"/>
  <c r="I370"/>
  <c r="G370"/>
  <c r="I368"/>
  <c r="G368"/>
  <c r="I367"/>
  <c r="G367"/>
  <c r="I366"/>
  <c r="G366"/>
  <c r="I365"/>
  <c r="G365"/>
  <c r="I359"/>
  <c r="G359"/>
  <c r="I358"/>
  <c r="G358"/>
  <c r="I356"/>
  <c r="G356"/>
  <c r="I353"/>
  <c r="G353"/>
  <c r="I341"/>
  <c r="G341"/>
  <c r="I340"/>
  <c r="G340"/>
  <c r="I339"/>
  <c r="G339"/>
  <c r="I338"/>
  <c r="G338"/>
  <c r="I337"/>
  <c r="G337"/>
  <c r="I336"/>
  <c r="G336"/>
  <c r="I334"/>
  <c r="G334"/>
  <c r="I332"/>
  <c r="G332"/>
  <c r="I331"/>
  <c r="G331"/>
  <c r="I330"/>
  <c r="G330"/>
  <c r="I326"/>
  <c r="G326"/>
  <c r="I323"/>
  <c r="G323"/>
  <c r="I322"/>
  <c r="G322"/>
  <c r="I320"/>
  <c r="G320"/>
  <c r="I318"/>
  <c r="G318"/>
  <c r="I313"/>
  <c r="G313"/>
  <c r="I305"/>
  <c r="G305"/>
  <c r="I304"/>
  <c r="G304"/>
  <c r="I302"/>
  <c r="G302"/>
  <c r="I298"/>
  <c r="G298"/>
  <c r="I296"/>
  <c r="G296"/>
  <c r="I295"/>
  <c r="G295"/>
  <c r="I294"/>
  <c r="G294"/>
  <c r="I292"/>
  <c r="G292"/>
  <c r="I290"/>
  <c r="G290"/>
  <c r="I289"/>
  <c r="G289"/>
  <c r="I288"/>
  <c r="G288"/>
  <c r="I281"/>
  <c r="G281"/>
  <c r="I280"/>
  <c r="G280"/>
  <c r="I278"/>
  <c r="G278"/>
  <c r="I277"/>
  <c r="G277"/>
  <c r="I276"/>
  <c r="G276"/>
  <c r="I268"/>
  <c r="G268"/>
  <c r="I262"/>
  <c r="G262"/>
  <c r="I257"/>
  <c r="G257"/>
  <c r="I256"/>
  <c r="G256"/>
  <c r="I255"/>
  <c r="G255"/>
  <c r="I254"/>
  <c r="G254"/>
  <c r="I253"/>
  <c r="G253"/>
  <c r="I252"/>
  <c r="G252"/>
  <c r="I243"/>
  <c r="G243"/>
  <c r="I242"/>
  <c r="G242"/>
  <c r="I240"/>
  <c r="G240"/>
  <c r="I237"/>
  <c r="G237"/>
  <c r="I236"/>
  <c r="G236"/>
  <c r="I234"/>
  <c r="G234"/>
  <c r="I233"/>
  <c r="G233"/>
  <c r="I232"/>
  <c r="G232"/>
  <c r="I228"/>
  <c r="G228"/>
  <c r="I227"/>
  <c r="G227"/>
  <c r="I226"/>
  <c r="G226"/>
  <c r="I219"/>
  <c r="G219"/>
  <c r="I218"/>
  <c r="G218"/>
  <c r="I216"/>
  <c r="G216"/>
  <c r="I215"/>
  <c r="G215"/>
  <c r="I214"/>
  <c r="G214"/>
  <c r="I200"/>
  <c r="G200"/>
  <c r="I195"/>
  <c r="G195"/>
  <c r="I194"/>
  <c r="G194"/>
  <c r="I192"/>
  <c r="G192"/>
  <c r="I191"/>
  <c r="G191"/>
  <c r="I190"/>
  <c r="G190"/>
  <c r="I183"/>
  <c r="G183"/>
  <c r="I180"/>
  <c r="G180"/>
  <c r="I179"/>
  <c r="G179"/>
  <c r="I178"/>
  <c r="G178"/>
  <c r="I171"/>
  <c r="G171"/>
  <c r="I168"/>
  <c r="G168"/>
  <c r="I167"/>
  <c r="G167"/>
  <c r="I166"/>
  <c r="G166"/>
  <c r="I165"/>
  <c r="G165"/>
  <c r="I162"/>
  <c r="G162"/>
  <c r="I159"/>
  <c r="G159"/>
  <c r="I158"/>
  <c r="G158"/>
  <c r="I156"/>
  <c r="G156"/>
  <c r="I155"/>
  <c r="G155"/>
  <c r="I154"/>
  <c r="G154"/>
  <c r="I147"/>
  <c r="G147"/>
  <c r="I146"/>
  <c r="G146"/>
  <c r="I144"/>
  <c r="G144"/>
  <c r="I143"/>
  <c r="G143"/>
  <c r="I142"/>
  <c r="G142"/>
  <c r="I141"/>
  <c r="G141"/>
  <c r="I140"/>
  <c r="G140"/>
  <c r="I138"/>
  <c r="G138"/>
  <c r="I137"/>
  <c r="G137"/>
  <c r="I136"/>
  <c r="G136"/>
  <c r="I131"/>
  <c r="G131"/>
  <c r="I130"/>
  <c r="G130"/>
  <c r="I128"/>
  <c r="G128"/>
  <c r="I126"/>
  <c r="G126"/>
  <c r="I125"/>
  <c r="G125"/>
  <c r="I124"/>
  <c r="G124"/>
  <c r="I123"/>
  <c r="G123"/>
  <c r="I120"/>
  <c r="G120"/>
  <c r="I119"/>
  <c r="G119"/>
  <c r="I118"/>
  <c r="G118"/>
  <c r="I116"/>
  <c r="G116"/>
  <c r="I110"/>
  <c r="G110"/>
  <c r="I108"/>
  <c r="G108"/>
  <c r="I107"/>
  <c r="G107"/>
  <c r="I93"/>
  <c r="G93"/>
  <c r="I92"/>
  <c r="G92"/>
  <c r="I91"/>
  <c r="G91"/>
  <c r="I90"/>
  <c r="G90"/>
  <c r="I89"/>
  <c r="G89"/>
  <c r="I88"/>
  <c r="G88"/>
  <c r="I87"/>
  <c r="G87"/>
  <c r="I86"/>
  <c r="G86"/>
  <c r="I80"/>
  <c r="G80"/>
  <c r="I72"/>
  <c r="G72"/>
  <c r="I63"/>
  <c r="G63"/>
  <c r="I60"/>
  <c r="G60"/>
  <c r="I58"/>
  <c r="G58"/>
  <c r="I57"/>
  <c r="G57"/>
  <c r="I56"/>
  <c r="G56"/>
  <c r="I55"/>
  <c r="G55"/>
  <c r="I54"/>
  <c r="G54"/>
  <c r="I53"/>
  <c r="G53"/>
  <c r="I52"/>
  <c r="G52"/>
  <c r="I33"/>
  <c r="G33"/>
  <c r="I32"/>
  <c r="G32"/>
  <c r="I31"/>
  <c r="G31"/>
  <c r="I28"/>
  <c r="G28"/>
  <c r="I26"/>
  <c r="G26"/>
  <c r="I21"/>
  <c r="G21"/>
  <c r="I20"/>
  <c r="G20"/>
  <c r="F9" l="1"/>
  <c r="A1" i="3"/>
  <c r="H9" i="1" l="1"/>
</calcChain>
</file>

<file path=xl/sharedStrings.xml><?xml version="1.0" encoding="utf-8"?>
<sst xmlns="http://schemas.openxmlformats.org/spreadsheetml/2006/main" count="396" uniqueCount="98">
  <si>
    <t xml:space="preserve"> в начало &gt;&gt;</t>
  </si>
  <si>
    <t>Артикул</t>
  </si>
  <si>
    <t>Картинка</t>
  </si>
  <si>
    <t>кг</t>
  </si>
  <si>
    <t xml:space="preserve">Контактный телефон:  </t>
  </si>
  <si>
    <t>ФИО, организация, адрес:</t>
  </si>
  <si>
    <t xml:space="preserve">Бланк заказа:  </t>
  </si>
  <si>
    <r>
      <rPr>
        <sz val="12"/>
        <color theme="1"/>
        <rFont val="Arial"/>
        <family val="2"/>
        <charset val="204"/>
      </rPr>
      <t xml:space="preserve">Магазин «Бисер, Бусинка, Страз» </t>
    </r>
    <r>
      <rPr>
        <sz val="10"/>
        <color theme="1"/>
        <rFont val="Arial"/>
        <family val="2"/>
        <charset val="204"/>
      </rPr>
      <t xml:space="preserve">                                                                           чешский бисер оптом, с доставкой по России                                                                                                                 </t>
    </r>
    <r>
      <rPr>
        <sz val="10"/>
        <color rgb="FFFF0000"/>
        <rFont val="Arial"/>
        <family val="2"/>
        <charset val="204"/>
      </rPr>
      <t>http://biser-businka-strass-18.com</t>
    </r>
    <r>
      <rPr>
        <sz val="10"/>
        <color theme="1"/>
        <rFont val="Arial"/>
        <family val="2"/>
        <charset val="204"/>
      </rPr>
      <t xml:space="preserve">                                                                                         </t>
    </r>
    <r>
      <rPr>
        <sz val="10"/>
        <color rgb="FF0070C0"/>
        <rFont val="Arial"/>
        <family val="2"/>
        <charset val="204"/>
      </rPr>
      <t>http://okeanbusin.ru</t>
    </r>
  </si>
  <si>
    <r>
      <rPr>
        <b/>
        <sz val="11"/>
        <color indexed="8"/>
        <rFont val="Calibri"/>
        <family val="2"/>
        <charset val="204"/>
      </rPr>
      <t xml:space="preserve">3 мм </t>
    </r>
    <r>
      <rPr>
        <sz val="11"/>
        <color indexed="8"/>
        <rFont val="Calibri"/>
        <family val="2"/>
        <charset val="204"/>
      </rPr>
      <t>/ 46 см / 150 шт</t>
    </r>
  </si>
  <si>
    <t>Заказ</t>
  </si>
  <si>
    <t>Валюта расчёта: Доллар</t>
  </si>
  <si>
    <t xml:space="preserve">Всего заказано на сумму (в долларах): </t>
  </si>
  <si>
    <t>от 30 т.р.</t>
  </si>
  <si>
    <t>от 50 т.р.</t>
  </si>
  <si>
    <t>Размер / диаметр</t>
  </si>
  <si>
    <t>Жемчужные бусины Preciosa</t>
  </si>
  <si>
    <t>Цена при покупке вместе с бисером:</t>
  </si>
  <si>
    <t>Цена при покупке только жемчуга на сумму:</t>
  </si>
  <si>
    <r>
      <rPr>
        <b/>
        <sz val="12"/>
        <color indexed="8"/>
        <rFont val="Calibri"/>
        <family val="2"/>
        <charset val="204"/>
      </rPr>
      <t xml:space="preserve">6 мм </t>
    </r>
    <r>
      <rPr>
        <sz val="12"/>
        <color indexed="8"/>
        <rFont val="Calibri"/>
        <family val="2"/>
        <charset val="204"/>
      </rPr>
      <t>/ 48 см / 80 шт</t>
    </r>
  </si>
  <si>
    <r>
      <rPr>
        <b/>
        <sz val="12"/>
        <color indexed="8"/>
        <rFont val="Calibri"/>
        <family val="2"/>
        <charset val="204"/>
      </rPr>
      <t xml:space="preserve">8 мм </t>
    </r>
    <r>
      <rPr>
        <sz val="12"/>
        <color indexed="8"/>
        <rFont val="Calibri"/>
        <family val="2"/>
        <charset val="204"/>
      </rPr>
      <t>/ 56 см / 75 шт</t>
    </r>
  </si>
  <si>
    <r>
      <rPr>
        <b/>
        <sz val="12"/>
        <color indexed="8"/>
        <rFont val="Calibri"/>
        <family val="2"/>
        <charset val="204"/>
      </rPr>
      <t xml:space="preserve"> 4 мм</t>
    </r>
    <r>
      <rPr>
        <sz val="12"/>
        <color indexed="8"/>
        <rFont val="Calibri"/>
        <family val="2"/>
        <charset val="204"/>
      </rPr>
      <t xml:space="preserve"> / 46 см / 120 шт</t>
    </r>
  </si>
  <si>
    <r>
      <rPr>
        <b/>
        <sz val="12"/>
        <color indexed="8"/>
        <rFont val="Calibri"/>
        <family val="2"/>
        <charset val="204"/>
      </rPr>
      <t xml:space="preserve"> 3 мм </t>
    </r>
    <r>
      <rPr>
        <sz val="12"/>
        <color indexed="8"/>
        <rFont val="Calibri"/>
        <family val="2"/>
        <charset val="204"/>
      </rPr>
      <t>/ 46 см / 150 шт</t>
    </r>
  </si>
  <si>
    <r>
      <rPr>
        <b/>
        <sz val="12"/>
        <color indexed="8"/>
        <rFont val="Calibri"/>
        <family val="2"/>
        <charset val="204"/>
      </rPr>
      <t xml:space="preserve"> 2 мм</t>
    </r>
    <r>
      <rPr>
        <sz val="12"/>
        <color indexed="8"/>
        <rFont val="Calibri"/>
        <family val="2"/>
        <charset val="204"/>
      </rPr>
      <t xml:space="preserve"> / 43 см / 150 шт</t>
    </r>
  </si>
  <si>
    <r>
      <rPr>
        <b/>
        <sz val="12"/>
        <color indexed="8"/>
        <rFont val="Calibri"/>
        <family val="2"/>
        <charset val="204"/>
      </rPr>
      <t xml:space="preserve"> 5 мм </t>
    </r>
    <r>
      <rPr>
        <sz val="12"/>
        <color indexed="8"/>
        <rFont val="Calibri"/>
        <family val="2"/>
        <charset val="204"/>
      </rPr>
      <t>/ 48 см / 100 шт</t>
    </r>
  </si>
  <si>
    <t>70004 абрикосовый</t>
  </si>
  <si>
    <t>18 мм / 50 см / 30 шт</t>
  </si>
  <si>
    <r>
      <rPr>
        <b/>
        <sz val="11"/>
        <color indexed="8"/>
        <rFont val="Calibri"/>
        <family val="2"/>
        <charset val="204"/>
      </rPr>
      <t xml:space="preserve">5 мм </t>
    </r>
    <r>
      <rPr>
        <sz val="11"/>
        <color indexed="8"/>
        <rFont val="Calibri"/>
        <family val="2"/>
        <charset val="204"/>
      </rPr>
      <t>/ 49 см / 90 шт</t>
    </r>
  </si>
  <si>
    <r>
      <rPr>
        <b/>
        <sz val="11"/>
        <color indexed="8"/>
        <rFont val="Calibri"/>
        <family val="2"/>
        <charset val="204"/>
      </rPr>
      <t xml:space="preserve">6 мм </t>
    </r>
    <r>
      <rPr>
        <sz val="11"/>
        <color theme="1"/>
        <rFont val="Calibri"/>
        <family val="2"/>
        <charset val="204"/>
        <scheme val="minor"/>
      </rPr>
      <t>/ 48 см / 80 шт</t>
    </r>
  </si>
  <si>
    <r>
      <rPr>
        <b/>
        <sz val="11"/>
        <color indexed="8"/>
        <rFont val="Calibri"/>
        <family val="2"/>
        <charset val="204"/>
      </rPr>
      <t>7 мм</t>
    </r>
    <r>
      <rPr>
        <sz val="11"/>
        <color indexed="8"/>
        <rFont val="Calibri"/>
        <family val="2"/>
        <charset val="204"/>
      </rPr>
      <t xml:space="preserve"> / 52 см / 75 шт</t>
    </r>
  </si>
  <si>
    <t>Розничная цена</t>
  </si>
  <si>
    <t>70010                          медно-красный</t>
  </si>
  <si>
    <t>70011                          кофе с молоком холодный</t>
  </si>
  <si>
    <t>70015                           кофе с молоком   теплый</t>
  </si>
  <si>
    <t>70020                  свекольный</t>
  </si>
  <si>
    <t>70024                          сиреневый</t>
  </si>
  <si>
    <t>70026                       фуксия</t>
  </si>
  <si>
    <t>70028                       светлое бордо</t>
  </si>
  <si>
    <t>70033                       синий</t>
  </si>
  <si>
    <t>70035                          цвет морской волны темный</t>
  </si>
  <si>
    <t>70038                       сине-фиолетовый</t>
  </si>
  <si>
    <t>70040                       мокрый асфальт</t>
  </si>
  <si>
    <t>70041                       светло серый</t>
  </si>
  <si>
    <t xml:space="preserve">70052                        табак серый </t>
  </si>
  <si>
    <t>70054                      темно-зеленый</t>
  </si>
  <si>
    <t>70058                           темно-зеленый</t>
  </si>
  <si>
    <t>70067                           темный морской волны</t>
  </si>
  <si>
    <t>70402                    БЕЛЫЙ</t>
  </si>
  <si>
    <t>70411                кремовый</t>
  </si>
  <si>
    <t>70417                    розовая дымка</t>
  </si>
  <si>
    <t>70427               розово-сиреневый</t>
  </si>
  <si>
    <t>70429               сиреневый</t>
  </si>
  <si>
    <t>70437                         сине-голубой</t>
  </si>
  <si>
    <t>70438                         сине-фиолетовый</t>
  </si>
  <si>
    <t>70455                     светло-морская волна</t>
  </si>
  <si>
    <t>70457                        салатовый светлый</t>
  </si>
  <si>
    <t>70459                        серо-зеленый</t>
  </si>
  <si>
    <t>70474               светло-розовый</t>
  </si>
  <si>
    <t>70686               золотисто-горчичный</t>
  </si>
  <si>
    <t>70818                    кофейный золотистый</t>
  </si>
  <si>
    <r>
      <rPr>
        <sz val="12"/>
        <color indexed="8"/>
        <rFont val="Arial"/>
        <family val="2"/>
        <charset val="204"/>
      </rPr>
      <t xml:space="preserve">70053                        зеленый </t>
    </r>
  </si>
  <si>
    <r>
      <rPr>
        <sz val="12"/>
        <color indexed="8"/>
        <rFont val="Arial"/>
        <family val="2"/>
        <charset val="204"/>
      </rPr>
      <t>70087                   оранжевый</t>
    </r>
  </si>
  <si>
    <r>
      <rPr>
        <sz val="12"/>
        <color indexed="8"/>
        <rFont val="Arial"/>
        <family val="2"/>
        <charset val="204"/>
      </rPr>
      <t>70096                       темная фуксия</t>
    </r>
  </si>
  <si>
    <r>
      <rPr>
        <sz val="12"/>
        <color indexed="8"/>
        <rFont val="Arial"/>
        <family val="2"/>
        <charset val="204"/>
      </rPr>
      <t>70097                       розовый насыщеный</t>
    </r>
  </si>
  <si>
    <r>
      <rPr>
        <sz val="12"/>
        <color indexed="8"/>
        <rFont val="Arial"/>
        <family val="2"/>
        <charset val="204"/>
      </rPr>
      <t>70431                       светло-светло салатовый</t>
    </r>
  </si>
  <si>
    <r>
      <rPr>
        <sz val="12"/>
        <color indexed="8"/>
        <rFont val="Arial"/>
        <family val="2"/>
        <charset val="204"/>
      </rPr>
      <t>70432                         светло-светло    морской волны</t>
    </r>
  </si>
  <si>
    <r>
      <rPr>
        <sz val="12"/>
        <color indexed="8"/>
        <rFont val="Arial"/>
        <family val="2"/>
        <charset val="204"/>
      </rPr>
      <t>70449                     ЧЕРНЫЙ</t>
    </r>
  </si>
  <si>
    <r>
      <rPr>
        <sz val="12"/>
        <color indexed="8"/>
        <rFont val="Arial"/>
        <family val="2"/>
        <charset val="204"/>
      </rPr>
      <t>70454                        светло-салатовый</t>
    </r>
  </si>
  <si>
    <r>
      <rPr>
        <sz val="12"/>
        <color indexed="8"/>
        <rFont val="Arial"/>
        <family val="2"/>
        <charset val="204"/>
      </rPr>
      <t>70456                 горчично-лаймовый</t>
    </r>
  </si>
  <si>
    <r>
      <rPr>
        <sz val="12"/>
        <color indexed="8"/>
        <rFont val="Arial"/>
        <family val="2"/>
        <charset val="204"/>
      </rPr>
      <t>70458                        серо-зеленый</t>
    </r>
  </si>
  <si>
    <r>
      <rPr>
        <sz val="12"/>
        <color indexed="8"/>
        <rFont val="Arial"/>
        <family val="2"/>
        <charset val="204"/>
      </rPr>
      <t>70475                     розовая фуксия</t>
    </r>
  </si>
  <si>
    <r>
      <rPr>
        <sz val="12"/>
        <color indexed="8"/>
        <rFont val="Arial"/>
        <family val="2"/>
        <charset val="204"/>
      </rPr>
      <t>70489                  насыщенно-розовый</t>
    </r>
  </si>
  <si>
    <r>
      <rPr>
        <sz val="12"/>
        <color indexed="8"/>
        <rFont val="Arial"/>
        <family val="2"/>
        <charset val="204"/>
      </rPr>
      <t>70495                       светло вишневый</t>
    </r>
  </si>
  <si>
    <r>
      <rPr>
        <sz val="12"/>
        <color indexed="8"/>
        <rFont val="Arial"/>
        <family val="2"/>
        <charset val="204"/>
      </rPr>
      <t>70496                       светлая фуксия</t>
    </r>
  </si>
  <si>
    <r>
      <rPr>
        <sz val="12"/>
        <color indexed="8"/>
        <rFont val="Arial"/>
        <family val="2"/>
        <charset val="204"/>
      </rPr>
      <t>00001           молочный</t>
    </r>
  </si>
  <si>
    <t>70422                светло-розовый</t>
  </si>
  <si>
    <t>70019        коричневый</t>
  </si>
  <si>
    <t>70022                         сиреневый</t>
  </si>
  <si>
    <r>
      <t>70423                    сиренево-</t>
    </r>
    <r>
      <rPr>
        <sz val="12"/>
        <color rgb="FFFF0000"/>
        <rFont val="Arial"/>
        <family val="2"/>
        <charset val="204"/>
      </rPr>
      <t>серый</t>
    </r>
  </si>
  <si>
    <r>
      <rPr>
        <b/>
        <sz val="12"/>
        <color indexed="8"/>
        <rFont val="Calibri"/>
        <family val="2"/>
        <charset val="204"/>
      </rPr>
      <t>2 мм</t>
    </r>
    <r>
      <rPr>
        <sz val="12"/>
        <color indexed="8"/>
        <rFont val="Calibri"/>
        <family val="2"/>
        <charset val="204"/>
      </rPr>
      <t xml:space="preserve"> / 43 см / 150 шт</t>
    </r>
  </si>
  <si>
    <r>
      <rPr>
        <b/>
        <sz val="12"/>
        <color indexed="8"/>
        <rFont val="Calibri"/>
        <family val="2"/>
        <charset val="204"/>
      </rPr>
      <t xml:space="preserve">3 мм </t>
    </r>
    <r>
      <rPr>
        <sz val="12"/>
        <color indexed="8"/>
        <rFont val="Calibri"/>
        <family val="2"/>
        <charset val="204"/>
      </rPr>
      <t>/ 46 см / 150 шт</t>
    </r>
  </si>
  <si>
    <r>
      <rPr>
        <b/>
        <sz val="12"/>
        <color indexed="8"/>
        <rFont val="Calibri"/>
        <family val="2"/>
        <charset val="204"/>
      </rPr>
      <t>4 мм</t>
    </r>
    <r>
      <rPr>
        <sz val="12"/>
        <color indexed="8"/>
        <rFont val="Calibri"/>
        <family val="2"/>
        <charset val="204"/>
      </rPr>
      <t xml:space="preserve"> / 46 см / 120 шт</t>
    </r>
  </si>
  <si>
    <r>
      <rPr>
        <b/>
        <sz val="12"/>
        <color indexed="8"/>
        <rFont val="Calibri"/>
        <family val="2"/>
        <charset val="204"/>
      </rPr>
      <t>10</t>
    </r>
    <r>
      <rPr>
        <sz val="11"/>
        <color theme="1"/>
        <rFont val="Calibri"/>
        <family val="2"/>
        <charset val="204"/>
        <scheme val="minor"/>
      </rPr>
      <t xml:space="preserve"> мм </t>
    </r>
    <r>
      <rPr>
        <sz val="12"/>
        <color indexed="8"/>
        <rFont val="Calibri"/>
        <family val="2"/>
        <charset val="204"/>
      </rPr>
      <t>/  см /  50 шт</t>
    </r>
  </si>
  <si>
    <t>нет</t>
  </si>
  <si>
    <t>70056                           маслины-зеленый</t>
  </si>
  <si>
    <t>70072   розовый</t>
  </si>
  <si>
    <t>70086          персик</t>
  </si>
  <si>
    <t>70063 фиолетовый</t>
  </si>
  <si>
    <t>70088 тёмно-сиреневый</t>
  </si>
  <si>
    <t>70452            голубой</t>
  </si>
  <si>
    <t>70050        серо-зелёный</t>
  </si>
  <si>
    <t>70085        тёмно-оранжевый</t>
  </si>
  <si>
    <r>
      <t xml:space="preserve">  от </t>
    </r>
    <r>
      <rPr>
        <b/>
        <sz val="11"/>
        <color theme="1"/>
        <rFont val="Arial"/>
        <family val="2"/>
        <charset val="204"/>
      </rPr>
      <t>20 т.р.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</si>
  <si>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</si>
  <si>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</si>
  <si>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</si>
  <si>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t>Наличие</t>
  </si>
  <si>
    <t>70469                    бирюзовый</t>
  </si>
  <si>
    <t>опт: +7 499 157-74,2890                                               опт: +7 499 157-3151                                                       заказ отправлять на:                               optotdel18@yandex.ru</t>
  </si>
</sst>
</file>

<file path=xl/styles.xml><?xml version="1.0" encoding="utf-8"?>
<styleSheet xmlns="http://schemas.openxmlformats.org/spreadsheetml/2006/main">
  <numFmts count="2">
    <numFmt numFmtId="44" formatCode="_-* #,##0.00\ &quot;₽&quot;_-;\-* #,##0.00\ &quot;₽&quot;_-;_-* &quot;-&quot;??\ &quot;₽&quot;_-;_-@_-"/>
    <numFmt numFmtId="164" formatCode="_-[$$-409]* #,##0.00_ ;_-[$$-409]* \-#,##0.00\ ;_-[$$-409]* &quot;-&quot;??_ ;_-@_ "/>
  </numFmts>
  <fonts count="39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8"/>
      <name val="Arial"/>
      <family val="2"/>
      <charset val="204"/>
    </font>
    <font>
      <sz val="12"/>
      <color theme="1"/>
      <name val="Arial"/>
      <family val="2"/>
      <charset val="204"/>
    </font>
    <font>
      <b/>
      <sz val="15"/>
      <color theme="4" tint="-0.499984740745262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Arial"/>
      <family val="2"/>
      <charset val="204"/>
    </font>
    <font>
      <sz val="10"/>
      <name val="Arial"/>
      <family val="2"/>
      <charset val="204"/>
    </font>
    <font>
      <u/>
      <sz val="11"/>
      <color theme="10"/>
      <name val="Calibri"/>
      <family val="2"/>
      <charset val="204"/>
    </font>
    <font>
      <u/>
      <sz val="14"/>
      <color theme="10"/>
      <name val="Calibri"/>
      <family val="2"/>
      <charset val="204"/>
    </font>
    <font>
      <b/>
      <i/>
      <sz val="9"/>
      <color rgb="FF5F2E05"/>
      <name val="Arial"/>
      <family val="2"/>
      <charset val="204"/>
    </font>
    <font>
      <b/>
      <sz val="10"/>
      <name val="Arial"/>
      <family val="2"/>
      <charset val="204"/>
    </font>
    <font>
      <sz val="16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14"/>
      <name val="Calibri"/>
      <family val="2"/>
      <charset val="204"/>
      <scheme val="minor"/>
    </font>
    <font>
      <b/>
      <sz val="10"/>
      <name val="Cambria"/>
      <family val="1"/>
      <charset val="204"/>
    </font>
    <font>
      <b/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0070C0"/>
      <name val="Arial"/>
      <family val="2"/>
      <charset val="204"/>
    </font>
    <font>
      <sz val="14"/>
      <name val="Arial"/>
      <family val="2"/>
      <charset val="204"/>
    </font>
    <font>
      <sz val="9"/>
      <color theme="1"/>
      <name val="Arial"/>
      <family val="2"/>
      <charset val="204"/>
    </font>
    <font>
      <sz val="1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2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4"/>
      <name val="Arial"/>
      <family val="2"/>
      <charset val="204"/>
    </font>
    <font>
      <sz val="16"/>
      <color rgb="FF006600"/>
      <name val="Verdana"/>
      <family val="2"/>
      <charset val="204"/>
    </font>
    <font>
      <sz val="9"/>
      <color theme="1"/>
      <name val="Verdana"/>
      <family val="2"/>
      <charset val="204"/>
    </font>
    <font>
      <b/>
      <sz val="16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  <scheme val="minor"/>
    </font>
    <font>
      <sz val="12"/>
      <color rgb="FF006600"/>
      <name val="Verdana"/>
      <family val="2"/>
      <charset val="204"/>
    </font>
    <font>
      <sz val="12"/>
      <color rgb="FFFF0000"/>
      <name val="Arial"/>
      <family val="2"/>
      <charset val="204"/>
    </font>
    <font>
      <b/>
      <sz val="11"/>
      <color theme="1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theme="2" tint="-0.499984740745262"/>
      </right>
      <top/>
      <bottom/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</borders>
  <cellStyleXfs count="6">
    <xf numFmtId="0" fontId="0" fillId="0" borderId="0"/>
    <xf numFmtId="0" fontId="2" fillId="0" borderId="0">
      <alignment horizontal="left"/>
    </xf>
    <xf numFmtId="0" fontId="4" fillId="5" borderId="5">
      <alignment horizontal="centerContinuous" vertical="center" wrapText="1"/>
    </xf>
    <xf numFmtId="0" fontId="5" fillId="0" borderId="0"/>
    <xf numFmtId="0" fontId="8" fillId="0" borderId="0" applyNumberFormat="0" applyFill="0" applyBorder="0" applyAlignment="0" applyProtection="0">
      <alignment vertical="top"/>
      <protection locked="0"/>
    </xf>
    <xf numFmtId="9" fontId="24" fillId="0" borderId="0" applyFont="0" applyFill="0" applyBorder="0" applyAlignment="0" applyProtection="0"/>
  </cellStyleXfs>
  <cellXfs count="200">
    <xf numFmtId="0" fontId="0" fillId="0" borderId="0" xfId="0"/>
    <xf numFmtId="0" fontId="1" fillId="2" borderId="0" xfId="0" applyFont="1" applyFill="1"/>
    <xf numFmtId="0" fontId="10" fillId="2" borderId="0" xfId="0" applyFont="1" applyFill="1"/>
    <xf numFmtId="0" fontId="14" fillId="0" borderId="7" xfId="0" applyFont="1" applyFill="1" applyBorder="1" applyAlignment="1">
      <alignment vertical="center"/>
    </xf>
    <xf numFmtId="0" fontId="11" fillId="2" borderId="13" xfId="0" applyFont="1" applyFill="1" applyBorder="1" applyAlignment="1">
      <alignment vertical="center"/>
    </xf>
    <xf numFmtId="0" fontId="13" fillId="2" borderId="0" xfId="0" applyFont="1" applyFill="1" applyAlignment="1">
      <alignment vertical="center"/>
    </xf>
    <xf numFmtId="0" fontId="17" fillId="2" borderId="14" xfId="0" applyFont="1" applyFill="1" applyBorder="1"/>
    <xf numFmtId="0" fontId="3" fillId="2" borderId="16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0" fontId="7" fillId="2" borderId="0" xfId="0" applyFont="1" applyFill="1"/>
    <xf numFmtId="0" fontId="1" fillId="0" borderId="0" xfId="0" applyFont="1" applyFill="1"/>
    <xf numFmtId="0" fontId="1" fillId="0" borderId="0" xfId="0" applyFont="1" applyFill="1" applyBorder="1" applyAlignment="1">
      <alignment horizontal="right" vertical="center" wrapText="1"/>
    </xf>
    <xf numFmtId="164" fontId="3" fillId="2" borderId="16" xfId="5" applyNumberFormat="1" applyFont="1" applyFill="1" applyBorder="1" applyAlignment="1">
      <alignment horizontal="left" vertical="center" wrapText="1"/>
    </xf>
    <xf numFmtId="164" fontId="1" fillId="2" borderId="0" xfId="5" applyNumberFormat="1" applyFont="1" applyFill="1"/>
    <xf numFmtId="164" fontId="1" fillId="2" borderId="0" xfId="0" applyNumberFormat="1" applyFont="1" applyFill="1"/>
    <xf numFmtId="164" fontId="3" fillId="2" borderId="16" xfId="0" applyNumberFormat="1" applyFont="1" applyFill="1" applyBorder="1" applyAlignment="1">
      <alignment horizontal="left" vertical="center" wrapText="1"/>
    </xf>
    <xf numFmtId="164" fontId="16" fillId="2" borderId="14" xfId="0" applyNumberFormat="1" applyFont="1" applyFill="1" applyBorder="1" applyAlignment="1">
      <alignment vertical="center"/>
    </xf>
    <xf numFmtId="164" fontId="16" fillId="2" borderId="14" xfId="0" applyNumberFormat="1" applyFont="1" applyFill="1" applyBorder="1" applyAlignment="1">
      <alignment horizontal="right" vertical="center"/>
    </xf>
    <xf numFmtId="164" fontId="14" fillId="4" borderId="12" xfId="0" applyNumberFormat="1" applyFont="1" applyFill="1" applyBorder="1" applyAlignment="1">
      <alignment horizontal="center" vertical="center"/>
    </xf>
    <xf numFmtId="164" fontId="14" fillId="0" borderId="13" xfId="0" applyNumberFormat="1" applyFont="1" applyFill="1" applyBorder="1" applyAlignment="1">
      <alignment horizontal="center" vertical="center"/>
    </xf>
    <xf numFmtId="164" fontId="14" fillId="3" borderId="12" xfId="0" applyNumberFormat="1" applyFont="1" applyFill="1" applyBorder="1" applyAlignment="1">
      <alignment horizontal="center" vertical="center"/>
    </xf>
    <xf numFmtId="10" fontId="0" fillId="0" borderId="0" xfId="0" applyNumberFormat="1"/>
    <xf numFmtId="0" fontId="11" fillId="0" borderId="14" xfId="0" applyFont="1" applyFill="1" applyBorder="1" applyAlignment="1">
      <alignment vertical="center"/>
    </xf>
    <xf numFmtId="0" fontId="17" fillId="0" borderId="15" xfId="0" applyFont="1" applyFill="1" applyBorder="1"/>
    <xf numFmtId="0" fontId="1" fillId="2" borderId="0" xfId="0" applyFont="1" applyFill="1" applyBorder="1"/>
    <xf numFmtId="49" fontId="29" fillId="2" borderId="0" xfId="0" applyNumberFormat="1" applyFont="1" applyFill="1"/>
    <xf numFmtId="0" fontId="30" fillId="2" borderId="0" xfId="0" applyFont="1" applyFill="1"/>
    <xf numFmtId="0" fontId="23" fillId="2" borderId="17" xfId="0" applyFont="1" applyFill="1" applyBorder="1" applyAlignment="1">
      <alignment horizontal="right" vertical="center"/>
    </xf>
    <xf numFmtId="0" fontId="15" fillId="2" borderId="16" xfId="0" applyFont="1" applyFill="1" applyBorder="1" applyAlignment="1">
      <alignment horizontal="left" vertical="center" wrapText="1"/>
    </xf>
    <xf numFmtId="49" fontId="29" fillId="2" borderId="13" xfId="0" applyNumberFormat="1" applyFont="1" applyFill="1" applyBorder="1"/>
    <xf numFmtId="0" fontId="3" fillId="0" borderId="18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6" fillId="9" borderId="3" xfId="0" applyNumberFormat="1" applyFont="1" applyFill="1" applyBorder="1" applyAlignment="1">
      <alignment horizontal="center" vertical="center" wrapText="1"/>
    </xf>
    <xf numFmtId="0" fontId="3" fillId="2" borderId="27" xfId="0" applyFont="1" applyFill="1" applyBorder="1" applyAlignment="1">
      <alignment horizontal="center" vertical="center" wrapText="1"/>
    </xf>
    <xf numFmtId="164" fontId="1" fillId="4" borderId="8" xfId="0" applyNumberFormat="1" applyFont="1" applyFill="1" applyBorder="1" applyAlignment="1">
      <alignment horizontal="center" vertical="center" wrapText="1"/>
    </xf>
    <xf numFmtId="164" fontId="1" fillId="4" borderId="8" xfId="0" applyNumberFormat="1" applyFont="1" applyFill="1" applyBorder="1" applyAlignment="1" applyProtection="1">
      <alignment horizontal="center" vertical="center" wrapText="1"/>
    </xf>
    <xf numFmtId="164" fontId="1" fillId="3" borderId="8" xfId="0" applyNumberFormat="1" applyFont="1" applyFill="1" applyBorder="1" applyAlignment="1">
      <alignment horizontal="center" vertical="center" wrapText="1"/>
    </xf>
    <xf numFmtId="164" fontId="1" fillId="6" borderId="29" xfId="0" applyNumberFormat="1" applyFont="1" applyFill="1" applyBorder="1" applyAlignment="1" applyProtection="1">
      <alignment horizontal="center" vertical="center" wrapText="1"/>
    </xf>
    <xf numFmtId="164" fontId="1" fillId="4" borderId="23" xfId="0" applyNumberFormat="1" applyFont="1" applyFill="1" applyBorder="1" applyAlignment="1">
      <alignment horizontal="center" vertical="center" wrapText="1"/>
    </xf>
    <xf numFmtId="164" fontId="1" fillId="4" borderId="23" xfId="0" applyNumberFormat="1" applyFont="1" applyFill="1" applyBorder="1" applyAlignment="1" applyProtection="1">
      <alignment horizontal="center" vertical="center" wrapText="1"/>
    </xf>
    <xf numFmtId="164" fontId="1" fillId="3" borderId="23" xfId="0" applyNumberFormat="1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 wrapText="1"/>
    </xf>
    <xf numFmtId="164" fontId="1" fillId="6" borderId="30" xfId="0" applyNumberFormat="1" applyFont="1" applyFill="1" applyBorder="1" applyAlignment="1" applyProtection="1">
      <alignment horizontal="center" vertical="center" wrapText="1"/>
    </xf>
    <xf numFmtId="164" fontId="1" fillId="4" borderId="31" xfId="0" applyNumberFormat="1" applyFont="1" applyFill="1" applyBorder="1" applyAlignment="1">
      <alignment horizontal="center" vertical="center" wrapText="1"/>
    </xf>
    <xf numFmtId="164" fontId="1" fillId="4" borderId="31" xfId="0" applyNumberFormat="1" applyFont="1" applyFill="1" applyBorder="1" applyAlignment="1" applyProtection="1">
      <alignment horizontal="center" vertical="center" wrapText="1"/>
    </xf>
    <xf numFmtId="164" fontId="1" fillId="3" borderId="31" xfId="0" applyNumberFormat="1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164" fontId="1" fillId="6" borderId="32" xfId="0" applyNumberFormat="1" applyFont="1" applyFill="1" applyBorder="1" applyAlignment="1" applyProtection="1">
      <alignment horizontal="center" vertical="center" wrapText="1"/>
    </xf>
    <xf numFmtId="164" fontId="1" fillId="4" borderId="33" xfId="0" applyNumberFormat="1" applyFont="1" applyFill="1" applyBorder="1" applyAlignment="1">
      <alignment horizontal="center" vertical="center" wrapText="1"/>
    </xf>
    <xf numFmtId="164" fontId="1" fillId="3" borderId="33" xfId="0" applyNumberFormat="1" applyFont="1" applyFill="1" applyBorder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164" fontId="1" fillId="4" borderId="24" xfId="0" applyNumberFormat="1" applyFont="1" applyFill="1" applyBorder="1" applyAlignment="1">
      <alignment horizontal="center" vertical="center" wrapText="1"/>
    </xf>
    <xf numFmtId="164" fontId="1" fillId="4" borderId="29" xfId="0" applyNumberFormat="1" applyFont="1" applyFill="1" applyBorder="1" applyAlignment="1" applyProtection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164" fontId="1" fillId="6" borderId="34" xfId="0" applyNumberFormat="1" applyFont="1" applyFill="1" applyBorder="1" applyAlignment="1" applyProtection="1">
      <alignment horizontal="center" vertical="center" wrapText="1"/>
    </xf>
    <xf numFmtId="164" fontId="1" fillId="4" borderId="35" xfId="0" applyNumberFormat="1" applyFont="1" applyFill="1" applyBorder="1" applyAlignment="1">
      <alignment horizontal="center" vertical="center" wrapText="1"/>
    </xf>
    <xf numFmtId="164" fontId="1" fillId="4" borderId="35" xfId="0" applyNumberFormat="1" applyFont="1" applyFill="1" applyBorder="1" applyAlignment="1" applyProtection="1">
      <alignment horizontal="center" vertical="center" wrapText="1"/>
    </xf>
    <xf numFmtId="164" fontId="1" fillId="3" borderId="35" xfId="0" applyNumberFormat="1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center" vertical="center" wrapText="1"/>
    </xf>
    <xf numFmtId="164" fontId="1" fillId="6" borderId="39" xfId="0" applyNumberFormat="1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>
      <alignment vertical="center" wrapText="1"/>
    </xf>
    <xf numFmtId="0" fontId="1" fillId="0" borderId="8" xfId="0" applyFont="1" applyFill="1" applyBorder="1" applyAlignment="1">
      <alignment vertical="center" wrapText="1"/>
    </xf>
    <xf numFmtId="0" fontId="1" fillId="0" borderId="6" xfId="0" applyFont="1" applyFill="1" applyBorder="1" applyAlignment="1">
      <alignment vertical="center" wrapText="1"/>
    </xf>
    <xf numFmtId="44" fontId="34" fillId="0" borderId="25" xfId="0" applyNumberFormat="1" applyFont="1" applyFill="1" applyBorder="1" applyAlignment="1">
      <alignment horizontal="center" vertical="center" wrapText="1" shrinkToFit="1"/>
    </xf>
    <xf numFmtId="44" fontId="34" fillId="0" borderId="26" xfId="0" applyNumberFormat="1" applyFont="1" applyFill="1" applyBorder="1" applyAlignment="1">
      <alignment horizontal="center" vertical="center" wrapText="1" shrinkToFit="1"/>
    </xf>
    <xf numFmtId="44" fontId="32" fillId="0" borderId="28" xfId="0" applyNumberFormat="1" applyFont="1" applyFill="1" applyBorder="1" applyAlignment="1">
      <alignment horizontal="center" vertical="center" wrapText="1" shrinkToFit="1"/>
    </xf>
    <xf numFmtId="49" fontId="3" fillId="2" borderId="0" xfId="0" applyNumberFormat="1" applyFont="1" applyFill="1"/>
    <xf numFmtId="49" fontId="3" fillId="2" borderId="0" xfId="0" applyNumberFormat="1" applyFont="1" applyFill="1" applyBorder="1" applyAlignment="1">
      <alignment horizontal="right" vertical="center" wrapText="1"/>
    </xf>
    <xf numFmtId="49" fontId="36" fillId="2" borderId="13" xfId="0" applyNumberFormat="1" applyFont="1" applyFill="1" applyBorder="1"/>
    <xf numFmtId="0" fontId="3" fillId="0" borderId="2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3" fillId="0" borderId="33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left" vertical="center" wrapText="1" shrinkToFit="1"/>
    </xf>
    <xf numFmtId="0" fontId="34" fillId="0" borderId="26" xfId="0" applyFont="1" applyFill="1" applyBorder="1" applyAlignment="1">
      <alignment horizontal="left" vertical="center" wrapText="1" shrinkToFit="1"/>
    </xf>
    <xf numFmtId="0" fontId="32" fillId="0" borderId="28" xfId="0" applyFont="1" applyFill="1" applyBorder="1" applyAlignment="1">
      <alignment horizontal="left" vertical="center" wrapText="1" shrinkToFit="1"/>
    </xf>
    <xf numFmtId="0" fontId="34" fillId="10" borderId="25" xfId="0" applyFont="1" applyFill="1" applyBorder="1" applyAlignment="1">
      <alignment horizontal="left" vertical="center" wrapText="1" shrinkToFit="1"/>
    </xf>
    <xf numFmtId="0" fontId="34" fillId="10" borderId="26" xfId="0" applyFont="1" applyFill="1" applyBorder="1" applyAlignment="1">
      <alignment horizontal="left" vertical="center" wrapText="1" shrinkToFit="1"/>
    </xf>
    <xf numFmtId="0" fontId="3" fillId="2" borderId="41" xfId="0" applyFont="1" applyFill="1" applyBorder="1" applyAlignment="1">
      <alignment horizontal="center" vertical="center" wrapText="1"/>
    </xf>
    <xf numFmtId="164" fontId="1" fillId="4" borderId="6" xfId="0" applyNumberFormat="1" applyFont="1" applyFill="1" applyBorder="1" applyAlignment="1">
      <alignment horizontal="center" vertical="center" wrapText="1"/>
    </xf>
    <xf numFmtId="164" fontId="1" fillId="4" borderId="6" xfId="0" applyNumberFormat="1" applyFont="1" applyFill="1" applyBorder="1" applyAlignment="1" applyProtection="1">
      <alignment horizontal="center" vertical="center" wrapText="1"/>
    </xf>
    <xf numFmtId="164" fontId="1" fillId="3" borderId="6" xfId="0" applyNumberFormat="1" applyFont="1" applyFill="1" applyBorder="1" applyAlignment="1">
      <alignment horizontal="center" vertical="center" wrapText="1"/>
    </xf>
    <xf numFmtId="164" fontId="1" fillId="4" borderId="0" xfId="0" applyNumberFormat="1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 shrinkToFit="1"/>
    </xf>
    <xf numFmtId="0" fontId="15" fillId="0" borderId="16" xfId="0" applyFont="1" applyFill="1" applyBorder="1" applyAlignment="1">
      <alignment horizontal="left" vertical="center" wrapText="1"/>
    </xf>
    <xf numFmtId="49" fontId="29" fillId="0" borderId="13" xfId="0" applyNumberFormat="1" applyFont="1" applyFill="1" applyBorder="1" applyAlignment="1">
      <alignment horizontal="left"/>
    </xf>
    <xf numFmtId="0" fontId="27" fillId="0" borderId="18" xfId="0" applyFont="1" applyFill="1" applyBorder="1" applyAlignment="1">
      <alignment horizontal="left" vertical="center" wrapText="1" shrinkToFit="1"/>
    </xf>
    <xf numFmtId="0" fontId="35" fillId="0" borderId="18" xfId="0" applyFont="1" applyFill="1" applyBorder="1" applyAlignment="1">
      <alignment horizontal="left" vertical="center" wrapText="1" shrinkToFit="1"/>
    </xf>
    <xf numFmtId="0" fontId="32" fillId="0" borderId="8" xfId="0" applyFont="1" applyFill="1" applyBorder="1" applyAlignment="1">
      <alignment horizontal="left" vertical="center" wrapText="1" shrinkToFit="1"/>
    </xf>
    <xf numFmtId="0" fontId="7" fillId="0" borderId="0" xfId="0" applyFont="1" applyFill="1" applyAlignment="1">
      <alignment horizontal="left"/>
    </xf>
    <xf numFmtId="164" fontId="1" fillId="6" borderId="42" xfId="0" applyNumberFormat="1" applyFont="1" applyFill="1" applyBorder="1" applyAlignment="1" applyProtection="1">
      <alignment horizontal="center" vertical="center" wrapText="1"/>
    </xf>
    <xf numFmtId="164" fontId="1" fillId="6" borderId="0" xfId="0" applyNumberFormat="1" applyFont="1" applyFill="1" applyBorder="1" applyAlignment="1" applyProtection="1">
      <alignment horizontal="center" vertical="center" wrapText="1"/>
    </xf>
    <xf numFmtId="164" fontId="6" fillId="9" borderId="3" xfId="5" applyNumberFormat="1" applyFont="1" applyFill="1" applyBorder="1" applyAlignment="1">
      <alignment horizontal="center" vertical="center" wrapText="1" shrinkToFit="1"/>
    </xf>
    <xf numFmtId="0" fontId="1" fillId="4" borderId="31" xfId="0" applyNumberFormat="1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14" fillId="0" borderId="43" xfId="0" applyFont="1" applyFill="1" applyBorder="1" applyAlignment="1">
      <alignment vertical="center"/>
    </xf>
    <xf numFmtId="164" fontId="1" fillId="4" borderId="21" xfId="0" applyNumberFormat="1" applyFont="1" applyFill="1" applyBorder="1" applyAlignment="1" applyProtection="1">
      <alignment horizontal="center" vertical="center" wrapText="1"/>
    </xf>
    <xf numFmtId="164" fontId="1" fillId="3" borderId="21" xfId="0" applyNumberFormat="1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 shrinkToFit="1"/>
    </xf>
    <xf numFmtId="0" fontId="3" fillId="0" borderId="18" xfId="0" applyFont="1" applyFill="1" applyBorder="1" applyAlignment="1">
      <alignment horizontal="center" vertical="center" wrapText="1" shrinkToFit="1"/>
    </xf>
    <xf numFmtId="0" fontId="3" fillId="0" borderId="19" xfId="0" applyFont="1" applyFill="1" applyBorder="1" applyAlignment="1">
      <alignment horizontal="center" vertical="center" wrapText="1" shrinkToFit="1"/>
    </xf>
    <xf numFmtId="0" fontId="18" fillId="0" borderId="4" xfId="0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 shrinkToFit="1"/>
    </xf>
    <xf numFmtId="0" fontId="3" fillId="0" borderId="8" xfId="0" applyFont="1" applyBorder="1" applyAlignment="1">
      <alignment horizontal="center" vertical="center" wrapText="1" shrinkToFit="1"/>
    </xf>
    <xf numFmtId="0" fontId="3" fillId="0" borderId="6" xfId="0" applyFont="1" applyBorder="1" applyAlignment="1">
      <alignment horizontal="center" vertical="center" wrapText="1" shrinkToFit="1"/>
    </xf>
    <xf numFmtId="0" fontId="25" fillId="0" borderId="18" xfId="0" applyFont="1" applyBorder="1" applyAlignment="1">
      <alignment horizontal="center" vertical="center" wrapText="1" shrinkToFit="1"/>
    </xf>
    <xf numFmtId="0" fontId="3" fillId="0" borderId="18" xfId="0" applyFont="1" applyBorder="1" applyAlignment="1">
      <alignment horizontal="center" vertical="center" wrapText="1" shrinkToFit="1"/>
    </xf>
    <xf numFmtId="0" fontId="3" fillId="0" borderId="19" xfId="0" applyFont="1" applyBorder="1" applyAlignment="1">
      <alignment horizontal="center" vertical="center" wrapText="1" shrinkToFit="1"/>
    </xf>
    <xf numFmtId="0" fontId="12" fillId="2" borderId="0" xfId="0" applyFont="1" applyFill="1" applyBorder="1" applyAlignment="1">
      <alignment horizontal="left" vertical="center"/>
    </xf>
    <xf numFmtId="0" fontId="11" fillId="0" borderId="9" xfId="0" applyFont="1" applyFill="1" applyBorder="1" applyAlignment="1">
      <alignment horizontal="center" vertical="center"/>
    </xf>
    <xf numFmtId="164" fontId="11" fillId="0" borderId="9" xfId="5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23" fillId="2" borderId="14" xfId="0" applyFont="1" applyFill="1" applyBorder="1" applyAlignment="1">
      <alignment horizontal="right" vertical="center"/>
    </xf>
    <xf numFmtId="0" fontId="23" fillId="2" borderId="17" xfId="0" applyFont="1" applyFill="1" applyBorder="1" applyAlignment="1">
      <alignment horizontal="right" vertical="center"/>
    </xf>
    <xf numFmtId="164" fontId="3" fillId="8" borderId="1" xfId="5" applyNumberFormat="1" applyFont="1" applyFill="1" applyBorder="1" applyAlignment="1">
      <alignment horizontal="center" vertical="center" wrapText="1"/>
    </xf>
    <xf numFmtId="164" fontId="3" fillId="8" borderId="2" xfId="5" applyNumberFormat="1" applyFont="1" applyFill="1" applyBorder="1" applyAlignment="1">
      <alignment horizontal="center" vertical="center" wrapText="1"/>
    </xf>
    <xf numFmtId="164" fontId="3" fillId="8" borderId="11" xfId="5" applyNumberFormat="1" applyFont="1" applyFill="1" applyBorder="1" applyAlignment="1">
      <alignment horizontal="center" vertical="center" wrapText="1"/>
    </xf>
    <xf numFmtId="0" fontId="21" fillId="9" borderId="4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 shrinkToFit="1"/>
    </xf>
    <xf numFmtId="0" fontId="0" fillId="0" borderId="18" xfId="0" applyFont="1" applyFill="1" applyBorder="1" applyAlignment="1">
      <alignment horizontal="center" vertical="center" wrapText="1" shrinkToFit="1"/>
    </xf>
    <xf numFmtId="0" fontId="0" fillId="0" borderId="19" xfId="0" applyFont="1" applyFill="1" applyBorder="1" applyAlignment="1">
      <alignment horizontal="center" vertical="center" wrapText="1" shrinkToFit="1"/>
    </xf>
    <xf numFmtId="0" fontId="1" fillId="2" borderId="0" xfId="0" applyFont="1" applyFill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164" fontId="1" fillId="2" borderId="0" xfId="5" applyNumberFormat="1" applyFont="1" applyFill="1" applyAlignment="1">
      <alignment horizontal="center" vertical="center" wrapText="1"/>
    </xf>
    <xf numFmtId="164" fontId="1" fillId="2" borderId="9" xfId="5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right" vertical="center" wrapText="1"/>
    </xf>
    <xf numFmtId="0" fontId="18" fillId="2" borderId="3" xfId="0" applyFont="1" applyFill="1" applyBorder="1" applyAlignment="1">
      <alignment horizontal="left" vertical="center" wrapText="1"/>
    </xf>
    <xf numFmtId="164" fontId="18" fillId="2" borderId="3" xfId="5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right" vertical="center"/>
    </xf>
    <xf numFmtId="0" fontId="1" fillId="2" borderId="11" xfId="0" applyFont="1" applyFill="1" applyBorder="1" applyAlignment="1">
      <alignment horizontal="right" vertical="center"/>
    </xf>
    <xf numFmtId="0" fontId="3" fillId="2" borderId="3" xfId="0" applyFont="1" applyFill="1" applyBorder="1" applyAlignment="1">
      <alignment horizontal="left" vertical="center" wrapText="1"/>
    </xf>
    <xf numFmtId="164" fontId="3" fillId="2" borderId="3" xfId="5" applyNumberFormat="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164" fontId="3" fillId="2" borderId="2" xfId="5" applyNumberFormat="1" applyFont="1" applyFill="1" applyBorder="1" applyAlignment="1">
      <alignment horizontal="left" vertical="center" wrapText="1"/>
    </xf>
    <xf numFmtId="0" fontId="3" fillId="2" borderId="7" xfId="0" applyFont="1" applyFill="1" applyBorder="1" applyAlignment="1">
      <alignment horizontal="left" vertical="center" wrapText="1"/>
    </xf>
    <xf numFmtId="0" fontId="3" fillId="2" borderId="20" xfId="0" applyFont="1" applyFill="1" applyBorder="1" applyAlignment="1">
      <alignment horizontal="left" vertical="center" wrapText="1"/>
    </xf>
    <xf numFmtId="2" fontId="13" fillId="2" borderId="40" xfId="0" applyNumberFormat="1" applyFont="1" applyFill="1" applyBorder="1" applyAlignment="1">
      <alignment horizontal="center" vertical="center"/>
    </xf>
    <xf numFmtId="2" fontId="13" fillId="2" borderId="44" xfId="0" applyNumberFormat="1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 wrapText="1" shrinkToFit="1"/>
    </xf>
    <xf numFmtId="49" fontId="15" fillId="2" borderId="4" xfId="1" applyNumberFormat="1" applyFont="1" applyFill="1" applyBorder="1" applyAlignment="1">
      <alignment horizontal="center" vertical="center" wrapText="1"/>
    </xf>
    <xf numFmtId="49" fontId="15" fillId="2" borderId="8" xfId="1" applyNumberFormat="1" applyFont="1" applyFill="1" applyBorder="1" applyAlignment="1">
      <alignment horizontal="center" vertical="center" wrapText="1"/>
    </xf>
    <xf numFmtId="49" fontId="15" fillId="2" borderId="6" xfId="1" applyNumberFormat="1" applyFont="1" applyFill="1" applyBorder="1" applyAlignment="1">
      <alignment horizontal="center" vertical="center" wrapText="1"/>
    </xf>
    <xf numFmtId="0" fontId="28" fillId="0" borderId="20" xfId="0" applyFont="1" applyFill="1" applyBorder="1" applyAlignment="1">
      <alignment horizontal="center" vertical="center"/>
    </xf>
    <xf numFmtId="0" fontId="28" fillId="0" borderId="21" xfId="0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49" fontId="3" fillId="3" borderId="4" xfId="0" applyNumberFormat="1" applyFont="1" applyFill="1" applyBorder="1" applyAlignment="1">
      <alignment horizontal="center" vertical="center"/>
    </xf>
    <xf numFmtId="49" fontId="3" fillId="3" borderId="8" xfId="0" applyNumberFormat="1" applyFont="1" applyFill="1" applyBorder="1" applyAlignment="1">
      <alignment horizontal="center" vertical="center"/>
    </xf>
    <xf numFmtId="49" fontId="3" fillId="3" borderId="6" xfId="0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49" fontId="22" fillId="3" borderId="4" xfId="0" applyNumberFormat="1" applyFont="1" applyFill="1" applyBorder="1" applyAlignment="1">
      <alignment horizontal="center" vertical="center" textRotation="90" wrapText="1"/>
    </xf>
    <xf numFmtId="49" fontId="22" fillId="3" borderId="8" xfId="0" applyNumberFormat="1" applyFont="1" applyFill="1" applyBorder="1" applyAlignment="1">
      <alignment horizontal="center" vertical="center" textRotation="90" wrapText="1"/>
    </xf>
    <xf numFmtId="49" fontId="22" fillId="3" borderId="6" xfId="0" applyNumberFormat="1" applyFont="1" applyFill="1" applyBorder="1" applyAlignment="1">
      <alignment horizontal="center" vertical="center" textRotation="90" wrapText="1"/>
    </xf>
    <xf numFmtId="0" fontId="31" fillId="8" borderId="2" xfId="0" applyFont="1" applyFill="1" applyBorder="1" applyAlignment="1">
      <alignment horizontal="center" vertical="center"/>
    </xf>
    <xf numFmtId="0" fontId="31" fillId="8" borderId="11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 shrinkToFit="1"/>
    </xf>
    <xf numFmtId="0" fontId="25" fillId="0" borderId="6" xfId="0" applyFont="1" applyBorder="1" applyAlignment="1">
      <alignment horizontal="center" vertical="center" wrapText="1" shrinkToFit="1"/>
    </xf>
    <xf numFmtId="0" fontId="3" fillId="0" borderId="4" xfId="0" applyFont="1" applyFill="1" applyBorder="1" applyAlignment="1">
      <alignment horizontal="center" vertical="center" wrapText="1" shrinkToFit="1"/>
    </xf>
    <xf numFmtId="0" fontId="3" fillId="0" borderId="8" xfId="0" applyFont="1" applyFill="1" applyBorder="1" applyAlignment="1">
      <alignment horizontal="center" vertical="center" wrapText="1" shrinkToFit="1"/>
    </xf>
    <xf numFmtId="0" fontId="3" fillId="0" borderId="6" xfId="0" applyFont="1" applyFill="1" applyBorder="1" applyAlignment="1">
      <alignment horizontal="center" vertical="center" wrapText="1" shrinkToFit="1"/>
    </xf>
    <xf numFmtId="164" fontId="3" fillId="2" borderId="4" xfId="0" applyNumberFormat="1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 wrapText="1" shrinkToFit="1"/>
    </xf>
    <xf numFmtId="0" fontId="9" fillId="7" borderId="2" xfId="4" applyFont="1" applyFill="1" applyBorder="1" applyAlignment="1" applyProtection="1">
      <alignment horizontal="right" vertical="center" indent="4"/>
    </xf>
    <xf numFmtId="0" fontId="9" fillId="7" borderId="11" xfId="4" applyFont="1" applyFill="1" applyBorder="1" applyAlignment="1" applyProtection="1">
      <alignment horizontal="right" vertical="center" indent="4"/>
    </xf>
    <xf numFmtId="0" fontId="0" fillId="0" borderId="22" xfId="0" applyFont="1" applyFill="1" applyBorder="1" applyAlignment="1">
      <alignment horizontal="left" vertical="center" wrapText="1" shrinkToFit="1"/>
    </xf>
    <xf numFmtId="0" fontId="0" fillId="0" borderId="18" xfId="0" applyFont="1" applyFill="1" applyBorder="1" applyAlignment="1">
      <alignment horizontal="left" vertical="center" wrapText="1" shrinkToFit="1"/>
    </xf>
    <xf numFmtId="0" fontId="0" fillId="0" borderId="19" xfId="0" applyFont="1" applyFill="1" applyBorder="1" applyAlignment="1">
      <alignment horizontal="left" vertical="center" wrapText="1" shrinkToFit="1"/>
    </xf>
    <xf numFmtId="164" fontId="1" fillId="6" borderId="36" xfId="0" applyNumberFormat="1" applyFont="1" applyFill="1" applyBorder="1" applyAlignment="1" applyProtection="1">
      <alignment horizontal="left" vertical="center" wrapText="1"/>
    </xf>
    <xf numFmtId="164" fontId="1" fillId="6" borderId="7" xfId="0" applyNumberFormat="1" applyFont="1" applyFill="1" applyBorder="1" applyAlignment="1" applyProtection="1">
      <alignment horizontal="left" vertical="center" wrapText="1"/>
    </xf>
    <xf numFmtId="164" fontId="1" fillId="6" borderId="20" xfId="0" applyNumberFormat="1" applyFont="1" applyFill="1" applyBorder="1" applyAlignment="1" applyProtection="1">
      <alignment horizontal="left" vertical="center" wrapText="1"/>
    </xf>
    <xf numFmtId="164" fontId="1" fillId="6" borderId="37" xfId="0" applyNumberFormat="1" applyFont="1" applyFill="1" applyBorder="1" applyAlignment="1" applyProtection="1">
      <alignment horizontal="left" vertical="center" wrapText="1"/>
    </xf>
    <xf numFmtId="164" fontId="1" fillId="6" borderId="0" xfId="0" applyNumberFormat="1" applyFont="1" applyFill="1" applyBorder="1" applyAlignment="1" applyProtection="1">
      <alignment horizontal="left" vertical="center" wrapText="1"/>
    </xf>
    <xf numFmtId="164" fontId="1" fillId="6" borderId="21" xfId="0" applyNumberFormat="1" applyFont="1" applyFill="1" applyBorder="1" applyAlignment="1" applyProtection="1">
      <alignment horizontal="left" vertical="center" wrapText="1"/>
    </xf>
    <xf numFmtId="164" fontId="1" fillId="6" borderId="38" xfId="0" applyNumberFormat="1" applyFont="1" applyFill="1" applyBorder="1" applyAlignment="1" applyProtection="1">
      <alignment horizontal="left" vertical="center" wrapText="1"/>
    </xf>
    <xf numFmtId="164" fontId="1" fillId="6" borderId="9" xfId="0" applyNumberFormat="1" applyFont="1" applyFill="1" applyBorder="1" applyAlignment="1" applyProtection="1">
      <alignment horizontal="left" vertical="center" wrapText="1"/>
    </xf>
    <xf numFmtId="164" fontId="1" fillId="6" borderId="10" xfId="0" applyNumberFormat="1" applyFont="1" applyFill="1" applyBorder="1" applyAlignment="1" applyProtection="1">
      <alignment horizontal="left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 shrinkToFit="1"/>
    </xf>
  </cellXfs>
  <cellStyles count="6">
    <cellStyle name="Гиперссылка" xfId="4" builtinId="8"/>
    <cellStyle name="Обычный" xfId="0" builtinId="0"/>
    <cellStyle name="Обычный 2" xfId="3"/>
    <cellStyle name="Обычный 3" xfId="1"/>
    <cellStyle name="Подзаголовок" xfId="2"/>
    <cellStyle name="Процентный" xfId="5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9526</xdr:rowOff>
    </xdr:from>
    <xdr:to>
      <xdr:col>0</xdr:col>
      <xdr:colOff>1514475</xdr:colOff>
      <xdr:row>20</xdr:row>
      <xdr:rowOff>238125</xdr:rowOff>
    </xdr:to>
    <xdr:pic>
      <xdr:nvPicPr>
        <xdr:cNvPr id="610" name="Рисунок 9" descr="zh70004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762376"/>
          <a:ext cx="1514475" cy="1514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9526</xdr:rowOff>
    </xdr:from>
    <xdr:to>
      <xdr:col>1</xdr:col>
      <xdr:colOff>0</xdr:colOff>
      <xdr:row>26</xdr:row>
      <xdr:rowOff>247651</xdr:rowOff>
    </xdr:to>
    <xdr:pic>
      <xdr:nvPicPr>
        <xdr:cNvPr id="611" name="Рисунок 10" descr="zh70010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5305426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57</xdr:row>
      <xdr:rowOff>19049</xdr:rowOff>
    </xdr:from>
    <xdr:to>
      <xdr:col>1</xdr:col>
      <xdr:colOff>0</xdr:colOff>
      <xdr:row>62</xdr:row>
      <xdr:rowOff>247649</xdr:rowOff>
    </xdr:to>
    <xdr:pic>
      <xdr:nvPicPr>
        <xdr:cNvPr id="768" name="Рисунок 15" descr="zh70020_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1487149"/>
          <a:ext cx="152400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87</xdr:row>
      <xdr:rowOff>9525</xdr:rowOff>
    </xdr:from>
    <xdr:to>
      <xdr:col>1</xdr:col>
      <xdr:colOff>0</xdr:colOff>
      <xdr:row>92</xdr:row>
      <xdr:rowOff>250050</xdr:rowOff>
    </xdr:to>
    <xdr:pic>
      <xdr:nvPicPr>
        <xdr:cNvPr id="769" name="Рисунок 18" descr="zh70026_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7649825"/>
          <a:ext cx="1524000" cy="152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159</xdr:row>
      <xdr:rowOff>21450</xdr:rowOff>
    </xdr:from>
    <xdr:to>
      <xdr:col>1</xdr:col>
      <xdr:colOff>0</xdr:colOff>
      <xdr:row>164</xdr:row>
      <xdr:rowOff>231000</xdr:rowOff>
    </xdr:to>
    <xdr:pic>
      <xdr:nvPicPr>
        <xdr:cNvPr id="770" name="Рисунок 22" descr="zh70053_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34635300"/>
          <a:ext cx="15240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189</xdr:row>
      <xdr:rowOff>11925</xdr:rowOff>
    </xdr:from>
    <xdr:to>
      <xdr:col>1</xdr:col>
      <xdr:colOff>0</xdr:colOff>
      <xdr:row>194</xdr:row>
      <xdr:rowOff>231000</xdr:rowOff>
    </xdr:to>
    <xdr:pic>
      <xdr:nvPicPr>
        <xdr:cNvPr id="773" name="Рисунок 24" descr="zh70067_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9254925"/>
          <a:ext cx="1524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213</xdr:row>
      <xdr:rowOff>21450</xdr:rowOff>
    </xdr:from>
    <xdr:to>
      <xdr:col>1</xdr:col>
      <xdr:colOff>0</xdr:colOff>
      <xdr:row>218</xdr:row>
      <xdr:rowOff>240525</xdr:rowOff>
    </xdr:to>
    <xdr:pic>
      <xdr:nvPicPr>
        <xdr:cNvPr id="775" name="Рисунок 27" descr="zh70087_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42350550"/>
          <a:ext cx="1524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231</xdr:row>
      <xdr:rowOff>21450</xdr:rowOff>
    </xdr:from>
    <xdr:to>
      <xdr:col>1</xdr:col>
      <xdr:colOff>0</xdr:colOff>
      <xdr:row>236</xdr:row>
      <xdr:rowOff>240525</xdr:rowOff>
    </xdr:to>
    <xdr:pic>
      <xdr:nvPicPr>
        <xdr:cNvPr id="776" name="Рисунок 29" descr="zh70096_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45436650"/>
          <a:ext cx="1524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243</xdr:row>
      <xdr:rowOff>21451</xdr:rowOff>
    </xdr:from>
    <xdr:to>
      <xdr:col>1</xdr:col>
      <xdr:colOff>0</xdr:colOff>
      <xdr:row>250</xdr:row>
      <xdr:rowOff>57150</xdr:rowOff>
    </xdr:to>
    <xdr:pic>
      <xdr:nvPicPr>
        <xdr:cNvPr id="777" name="Рисунок 30" descr="zh70402_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48522751"/>
          <a:ext cx="1524000" cy="1569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251</xdr:row>
      <xdr:rowOff>21450</xdr:rowOff>
    </xdr:from>
    <xdr:to>
      <xdr:col>1</xdr:col>
      <xdr:colOff>0</xdr:colOff>
      <xdr:row>256</xdr:row>
      <xdr:rowOff>240525</xdr:rowOff>
    </xdr:to>
    <xdr:pic>
      <xdr:nvPicPr>
        <xdr:cNvPr id="778" name="Рисунок 31" descr="zh70411_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50065800"/>
          <a:ext cx="1524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257</xdr:row>
      <xdr:rowOff>21450</xdr:rowOff>
    </xdr:from>
    <xdr:to>
      <xdr:col>1</xdr:col>
      <xdr:colOff>0</xdr:colOff>
      <xdr:row>262</xdr:row>
      <xdr:rowOff>240525</xdr:rowOff>
    </xdr:to>
    <xdr:pic>
      <xdr:nvPicPr>
        <xdr:cNvPr id="779" name="Рисунок 32" descr="zh70417_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51608850"/>
          <a:ext cx="1524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275</xdr:row>
      <xdr:rowOff>21450</xdr:rowOff>
    </xdr:from>
    <xdr:to>
      <xdr:col>1</xdr:col>
      <xdr:colOff>0</xdr:colOff>
      <xdr:row>280</xdr:row>
      <xdr:rowOff>240525</xdr:rowOff>
    </xdr:to>
    <xdr:pic>
      <xdr:nvPicPr>
        <xdr:cNvPr id="780" name="Рисунок 33" descr="zh70423_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56238000"/>
          <a:ext cx="1524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299</xdr:row>
      <xdr:rowOff>21450</xdr:rowOff>
    </xdr:from>
    <xdr:to>
      <xdr:col>1</xdr:col>
      <xdr:colOff>0</xdr:colOff>
      <xdr:row>304</xdr:row>
      <xdr:rowOff>240525</xdr:rowOff>
    </xdr:to>
    <xdr:pic>
      <xdr:nvPicPr>
        <xdr:cNvPr id="781" name="Рисунок 35" descr="zh70431_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62410200"/>
          <a:ext cx="1524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305</xdr:row>
      <xdr:rowOff>21450</xdr:rowOff>
    </xdr:from>
    <xdr:to>
      <xdr:col>1</xdr:col>
      <xdr:colOff>0</xdr:colOff>
      <xdr:row>310</xdr:row>
      <xdr:rowOff>240525</xdr:rowOff>
    </xdr:to>
    <xdr:pic>
      <xdr:nvPicPr>
        <xdr:cNvPr id="782" name="Рисунок 28" descr="zh70432_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63953250"/>
          <a:ext cx="1524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323</xdr:row>
      <xdr:rowOff>15735</xdr:rowOff>
    </xdr:from>
    <xdr:to>
      <xdr:col>1</xdr:col>
      <xdr:colOff>0</xdr:colOff>
      <xdr:row>329</xdr:row>
      <xdr:rowOff>0</xdr:rowOff>
    </xdr:to>
    <xdr:pic>
      <xdr:nvPicPr>
        <xdr:cNvPr id="785" name="Рисунок 31" descr="120-70439-80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68576685"/>
          <a:ext cx="1524000" cy="1527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335</xdr:row>
      <xdr:rowOff>21450</xdr:rowOff>
    </xdr:from>
    <xdr:to>
      <xdr:col>1</xdr:col>
      <xdr:colOff>0</xdr:colOff>
      <xdr:row>340</xdr:row>
      <xdr:rowOff>240525</xdr:rowOff>
    </xdr:to>
    <xdr:pic>
      <xdr:nvPicPr>
        <xdr:cNvPr id="788" name="Рисунок 33" descr="zh70449_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71668500"/>
          <a:ext cx="1524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353</xdr:row>
      <xdr:rowOff>21450</xdr:rowOff>
    </xdr:from>
    <xdr:to>
      <xdr:col>1</xdr:col>
      <xdr:colOff>0</xdr:colOff>
      <xdr:row>358</xdr:row>
      <xdr:rowOff>247650</xdr:rowOff>
    </xdr:to>
    <xdr:pic>
      <xdr:nvPicPr>
        <xdr:cNvPr id="789" name="Рисунок 35" descr="120-70454-80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050" y="74754600"/>
          <a:ext cx="1504950" cy="151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359</xdr:row>
      <xdr:rowOff>21450</xdr:rowOff>
    </xdr:from>
    <xdr:to>
      <xdr:col>1</xdr:col>
      <xdr:colOff>0</xdr:colOff>
      <xdr:row>364</xdr:row>
      <xdr:rowOff>240525</xdr:rowOff>
    </xdr:to>
    <xdr:pic>
      <xdr:nvPicPr>
        <xdr:cNvPr id="790" name="Рисунок 36" descr="zh70455_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76297650"/>
          <a:ext cx="1524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365</xdr:row>
      <xdr:rowOff>21450</xdr:rowOff>
    </xdr:from>
    <xdr:to>
      <xdr:col>1</xdr:col>
      <xdr:colOff>0</xdr:colOff>
      <xdr:row>371</xdr:row>
      <xdr:rowOff>0</xdr:rowOff>
    </xdr:to>
    <xdr:pic>
      <xdr:nvPicPr>
        <xdr:cNvPr id="791" name="Рисунок 37" descr="zh70456_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778407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371</xdr:row>
      <xdr:rowOff>11925</xdr:rowOff>
    </xdr:from>
    <xdr:to>
      <xdr:col>1</xdr:col>
      <xdr:colOff>0</xdr:colOff>
      <xdr:row>376</xdr:row>
      <xdr:rowOff>250050</xdr:rowOff>
    </xdr:to>
    <xdr:pic>
      <xdr:nvPicPr>
        <xdr:cNvPr id="792" name="Рисунок 38" descr="zh70457_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79374225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389</xdr:row>
      <xdr:rowOff>21450</xdr:rowOff>
    </xdr:from>
    <xdr:to>
      <xdr:col>0</xdr:col>
      <xdr:colOff>1504950</xdr:colOff>
      <xdr:row>394</xdr:row>
      <xdr:rowOff>231000</xdr:rowOff>
    </xdr:to>
    <xdr:pic>
      <xdr:nvPicPr>
        <xdr:cNvPr id="793" name="Рисунок 40" descr="120-70469-80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84012900"/>
          <a:ext cx="150495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401</xdr:row>
      <xdr:rowOff>21450</xdr:rowOff>
    </xdr:from>
    <xdr:to>
      <xdr:col>1</xdr:col>
      <xdr:colOff>0</xdr:colOff>
      <xdr:row>407</xdr:row>
      <xdr:rowOff>0</xdr:rowOff>
    </xdr:to>
    <xdr:pic>
      <xdr:nvPicPr>
        <xdr:cNvPr id="794" name="Рисунок 41" descr="zh70475_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87099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407</xdr:row>
      <xdr:rowOff>21450</xdr:rowOff>
    </xdr:from>
    <xdr:to>
      <xdr:col>1</xdr:col>
      <xdr:colOff>0</xdr:colOff>
      <xdr:row>413</xdr:row>
      <xdr:rowOff>0</xdr:rowOff>
    </xdr:to>
    <xdr:pic>
      <xdr:nvPicPr>
        <xdr:cNvPr id="797" name="Рисунок 42" descr="zh70485_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886420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</xdr:colOff>
      <xdr:row>413</xdr:row>
      <xdr:rowOff>6210</xdr:rowOff>
    </xdr:from>
    <xdr:to>
      <xdr:col>1</xdr:col>
      <xdr:colOff>3810</xdr:colOff>
      <xdr:row>418</xdr:row>
      <xdr:rowOff>240525</xdr:rowOff>
    </xdr:to>
    <xdr:pic>
      <xdr:nvPicPr>
        <xdr:cNvPr id="798" name="Рисунок 43" descr="zh70489_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810" y="90169860"/>
          <a:ext cx="1524000" cy="1520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419</xdr:row>
      <xdr:rowOff>11925</xdr:rowOff>
    </xdr:from>
    <xdr:to>
      <xdr:col>1</xdr:col>
      <xdr:colOff>0</xdr:colOff>
      <xdr:row>424</xdr:row>
      <xdr:rowOff>250050</xdr:rowOff>
    </xdr:to>
    <xdr:pic>
      <xdr:nvPicPr>
        <xdr:cNvPr id="800" name="Рисунок 44" descr="zh70495_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91718625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425</xdr:row>
      <xdr:rowOff>21450</xdr:rowOff>
    </xdr:from>
    <xdr:to>
      <xdr:col>1</xdr:col>
      <xdr:colOff>0</xdr:colOff>
      <xdr:row>431</xdr:row>
      <xdr:rowOff>2400</xdr:rowOff>
    </xdr:to>
    <xdr:pic>
      <xdr:nvPicPr>
        <xdr:cNvPr id="801" name="Рисунок 45" descr="zh70496_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932712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117</xdr:row>
      <xdr:rowOff>21450</xdr:rowOff>
    </xdr:from>
    <xdr:to>
      <xdr:col>1</xdr:col>
      <xdr:colOff>0</xdr:colOff>
      <xdr:row>122</xdr:row>
      <xdr:rowOff>247650</xdr:rowOff>
    </xdr:to>
    <xdr:pic>
      <xdr:nvPicPr>
        <xdr:cNvPr id="802" name="Рисунок 52" descr="120-70033-80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25377000"/>
          <a:ext cx="1524000" cy="151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237</xdr:row>
      <xdr:rowOff>2400</xdr:rowOff>
    </xdr:from>
    <xdr:to>
      <xdr:col>1</xdr:col>
      <xdr:colOff>0</xdr:colOff>
      <xdr:row>242</xdr:row>
      <xdr:rowOff>219075</xdr:rowOff>
    </xdr:to>
    <xdr:pic>
      <xdr:nvPicPr>
        <xdr:cNvPr id="803" name="Рисунок 55" descr="120-70097-80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46960650"/>
          <a:ext cx="1524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153</xdr:row>
      <xdr:rowOff>11925</xdr:rowOff>
    </xdr:from>
    <xdr:to>
      <xdr:col>0</xdr:col>
      <xdr:colOff>1514475</xdr:colOff>
      <xdr:row>159</xdr:row>
      <xdr:rowOff>0</xdr:rowOff>
    </xdr:to>
    <xdr:pic>
      <xdr:nvPicPr>
        <xdr:cNvPr id="804" name="Рисунок 803" descr="7005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9050" y="33082725"/>
          <a:ext cx="1495425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11925</xdr:rowOff>
    </xdr:from>
    <xdr:to>
      <xdr:col>1</xdr:col>
      <xdr:colOff>0</xdr:colOff>
      <xdr:row>104</xdr:row>
      <xdr:rowOff>250050</xdr:rowOff>
    </xdr:to>
    <xdr:pic>
      <xdr:nvPicPr>
        <xdr:cNvPr id="805" name="Рисунок 804" descr="zh70028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207383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6210</xdr:rowOff>
    </xdr:from>
    <xdr:to>
      <xdr:col>1</xdr:col>
      <xdr:colOff>0</xdr:colOff>
      <xdr:row>32</xdr:row>
      <xdr:rowOff>244335</xdr:rowOff>
    </xdr:to>
    <xdr:pic>
      <xdr:nvPicPr>
        <xdr:cNvPr id="806" name="Рисунок 805" descr="zh70011_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684516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21450</xdr:rowOff>
    </xdr:from>
    <xdr:to>
      <xdr:col>1</xdr:col>
      <xdr:colOff>0</xdr:colOff>
      <xdr:row>81</xdr:row>
      <xdr:rowOff>0</xdr:rowOff>
    </xdr:to>
    <xdr:pic>
      <xdr:nvPicPr>
        <xdr:cNvPr id="807" name="Рисунок 806" descr="zh70024_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145756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123</xdr:row>
      <xdr:rowOff>9525</xdr:rowOff>
    </xdr:from>
    <xdr:to>
      <xdr:col>1</xdr:col>
      <xdr:colOff>0</xdr:colOff>
      <xdr:row>128</xdr:row>
      <xdr:rowOff>250050</xdr:rowOff>
    </xdr:to>
    <xdr:pic>
      <xdr:nvPicPr>
        <xdr:cNvPr id="809" name="Рисунок 808" descr="120-70035-80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9050" y="26908125"/>
          <a:ext cx="1504950" cy="15264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129</xdr:row>
      <xdr:rowOff>11923</xdr:rowOff>
    </xdr:from>
    <xdr:to>
      <xdr:col>0</xdr:col>
      <xdr:colOff>1514475</xdr:colOff>
      <xdr:row>134</xdr:row>
      <xdr:rowOff>247649</xdr:rowOff>
    </xdr:to>
    <xdr:pic>
      <xdr:nvPicPr>
        <xdr:cNvPr id="810" name="Рисунок 809" descr="zh70038_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525" y="28453573"/>
          <a:ext cx="1504950" cy="15216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21450</xdr:rowOff>
    </xdr:from>
    <xdr:to>
      <xdr:col>1</xdr:col>
      <xdr:colOff>0</xdr:colOff>
      <xdr:row>147</xdr:row>
      <xdr:rowOff>0</xdr:rowOff>
    </xdr:to>
    <xdr:pic>
      <xdr:nvPicPr>
        <xdr:cNvPr id="811" name="Рисунок 810" descr="120-70041-60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315492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11925</xdr:rowOff>
    </xdr:from>
    <xdr:to>
      <xdr:col>1</xdr:col>
      <xdr:colOff>0</xdr:colOff>
      <xdr:row>170</xdr:row>
      <xdr:rowOff>250050</xdr:rowOff>
    </xdr:to>
    <xdr:pic>
      <xdr:nvPicPr>
        <xdr:cNvPr id="812" name="Рисунок 811" descr="zh70054_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361688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311</xdr:row>
      <xdr:rowOff>23355</xdr:rowOff>
    </xdr:from>
    <xdr:to>
      <xdr:col>0</xdr:col>
      <xdr:colOff>1514475</xdr:colOff>
      <xdr:row>316</xdr:row>
      <xdr:rowOff>232905</xdr:rowOff>
    </xdr:to>
    <xdr:pic>
      <xdr:nvPicPr>
        <xdr:cNvPr id="813" name="Рисунок 812" descr="zh70437_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9050" y="65498205"/>
          <a:ext cx="1495425" cy="14954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317</xdr:row>
      <xdr:rowOff>21449</xdr:rowOff>
    </xdr:from>
    <xdr:to>
      <xdr:col>0</xdr:col>
      <xdr:colOff>1504950</xdr:colOff>
      <xdr:row>322</xdr:row>
      <xdr:rowOff>238125</xdr:rowOff>
    </xdr:to>
    <xdr:pic>
      <xdr:nvPicPr>
        <xdr:cNvPr id="814" name="Рисунок 813" descr="zh70438_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9050" y="67039349"/>
          <a:ext cx="1485900" cy="15025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395</xdr:row>
      <xdr:rowOff>21450</xdr:rowOff>
    </xdr:from>
    <xdr:to>
      <xdr:col>1</xdr:col>
      <xdr:colOff>0</xdr:colOff>
      <xdr:row>401</xdr:row>
      <xdr:rowOff>2400</xdr:rowOff>
    </xdr:to>
    <xdr:pic>
      <xdr:nvPicPr>
        <xdr:cNvPr id="815" name="Рисунок 814" descr="zh70474_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855559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449</xdr:row>
      <xdr:rowOff>11925</xdr:rowOff>
    </xdr:from>
    <xdr:to>
      <xdr:col>1</xdr:col>
      <xdr:colOff>0</xdr:colOff>
      <xdr:row>454</xdr:row>
      <xdr:rowOff>250050</xdr:rowOff>
    </xdr:to>
    <xdr:pic>
      <xdr:nvPicPr>
        <xdr:cNvPr id="819" name="Рисунок 818" descr="zh70818_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994338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</xdr:colOff>
      <xdr:row>69</xdr:row>
      <xdr:rowOff>6210</xdr:rowOff>
    </xdr:from>
    <xdr:to>
      <xdr:col>1</xdr:col>
      <xdr:colOff>3810</xdr:colOff>
      <xdr:row>74</xdr:row>
      <xdr:rowOff>215760</xdr:rowOff>
    </xdr:to>
    <xdr:pic>
      <xdr:nvPicPr>
        <xdr:cNvPr id="821" name="Рисунок 820" descr="zh70023_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3810" y="13017360"/>
          <a:ext cx="1524000" cy="1495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11925</xdr:rowOff>
    </xdr:from>
    <xdr:to>
      <xdr:col>1</xdr:col>
      <xdr:colOff>0</xdr:colOff>
      <xdr:row>86</xdr:row>
      <xdr:rowOff>250050</xdr:rowOff>
    </xdr:to>
    <xdr:pic>
      <xdr:nvPicPr>
        <xdr:cNvPr id="822" name="Рисунок 821" descr="zh70025_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161091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11925</xdr:rowOff>
    </xdr:from>
    <xdr:to>
      <xdr:col>0</xdr:col>
      <xdr:colOff>1514476</xdr:colOff>
      <xdr:row>111</xdr:row>
      <xdr:rowOff>0</xdr:rowOff>
    </xdr:to>
    <xdr:pic>
      <xdr:nvPicPr>
        <xdr:cNvPr id="823" name="Рисунок 822" descr="120-70029-80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22281375"/>
          <a:ext cx="1514476" cy="153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11925</xdr:rowOff>
    </xdr:from>
    <xdr:to>
      <xdr:col>0</xdr:col>
      <xdr:colOff>1514475</xdr:colOff>
      <xdr:row>98</xdr:row>
      <xdr:rowOff>238126</xdr:rowOff>
    </xdr:to>
    <xdr:pic>
      <xdr:nvPicPr>
        <xdr:cNvPr id="824" name="Рисунок 823" descr="120-70027-80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19195275"/>
          <a:ext cx="1514475" cy="15120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21450</xdr:rowOff>
    </xdr:from>
    <xdr:to>
      <xdr:col>1</xdr:col>
      <xdr:colOff>0</xdr:colOff>
      <xdr:row>141</xdr:row>
      <xdr:rowOff>0</xdr:rowOff>
    </xdr:to>
    <xdr:pic>
      <xdr:nvPicPr>
        <xdr:cNvPr id="825" name="Рисунок 824" descr="zh70040_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300061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177</xdr:row>
      <xdr:rowOff>21450</xdr:rowOff>
    </xdr:from>
    <xdr:to>
      <xdr:col>0</xdr:col>
      <xdr:colOff>1514475</xdr:colOff>
      <xdr:row>182</xdr:row>
      <xdr:rowOff>240525</xdr:rowOff>
    </xdr:to>
    <xdr:pic>
      <xdr:nvPicPr>
        <xdr:cNvPr id="826" name="Рисунок 825" descr="120-70058-80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9525" y="37721400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21450</xdr:rowOff>
    </xdr:from>
    <xdr:to>
      <xdr:col>1</xdr:col>
      <xdr:colOff>0</xdr:colOff>
      <xdr:row>201</xdr:row>
      <xdr:rowOff>0</xdr:rowOff>
    </xdr:to>
    <xdr:pic>
      <xdr:nvPicPr>
        <xdr:cNvPr id="827" name="Рисунок 826" descr="zh70072_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408075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21450</xdr:rowOff>
    </xdr:from>
    <xdr:to>
      <xdr:col>1</xdr:col>
      <xdr:colOff>0</xdr:colOff>
      <xdr:row>231</xdr:row>
      <xdr:rowOff>2400</xdr:rowOff>
    </xdr:to>
    <xdr:pic>
      <xdr:nvPicPr>
        <xdr:cNvPr id="829" name="Рисунок 828" descr="120-70089-80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438936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281</xdr:row>
      <xdr:rowOff>21451</xdr:rowOff>
    </xdr:from>
    <xdr:to>
      <xdr:col>0</xdr:col>
      <xdr:colOff>1512076</xdr:colOff>
      <xdr:row>286</xdr:row>
      <xdr:rowOff>238126</xdr:rowOff>
    </xdr:to>
    <xdr:pic>
      <xdr:nvPicPr>
        <xdr:cNvPr id="830" name="Рисунок 829" descr="120-70425-80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9526" y="57781051"/>
          <a:ext cx="1502550" cy="15025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293</xdr:row>
      <xdr:rowOff>21451</xdr:rowOff>
    </xdr:from>
    <xdr:to>
      <xdr:col>0</xdr:col>
      <xdr:colOff>1512076</xdr:colOff>
      <xdr:row>298</xdr:row>
      <xdr:rowOff>238126</xdr:rowOff>
    </xdr:to>
    <xdr:pic>
      <xdr:nvPicPr>
        <xdr:cNvPr id="831" name="Рисунок 830" descr="120-70429-80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9526" y="60867151"/>
          <a:ext cx="1502550" cy="1502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21450</xdr:rowOff>
    </xdr:from>
    <xdr:to>
      <xdr:col>1</xdr:col>
      <xdr:colOff>0</xdr:colOff>
      <xdr:row>334</xdr:row>
      <xdr:rowOff>250050</xdr:rowOff>
    </xdr:to>
    <xdr:pic>
      <xdr:nvPicPr>
        <xdr:cNvPr id="835" name="Рисунок 834" descr="zh70444_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70125450"/>
          <a:ext cx="1524000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437</xdr:row>
      <xdr:rowOff>19050</xdr:rowOff>
    </xdr:from>
    <xdr:to>
      <xdr:col>0</xdr:col>
      <xdr:colOff>1513752</xdr:colOff>
      <xdr:row>442</xdr:row>
      <xdr:rowOff>247650</xdr:rowOff>
    </xdr:to>
    <xdr:pic>
      <xdr:nvPicPr>
        <xdr:cNvPr id="839" name="Рисунок 838" descr="70499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96354900"/>
          <a:ext cx="1513752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111</xdr:row>
      <xdr:rowOff>11926</xdr:rowOff>
    </xdr:from>
    <xdr:to>
      <xdr:col>0</xdr:col>
      <xdr:colOff>1521601</xdr:colOff>
      <xdr:row>116</xdr:row>
      <xdr:rowOff>247651</xdr:rowOff>
    </xdr:to>
    <xdr:pic>
      <xdr:nvPicPr>
        <xdr:cNvPr id="840" name="Рисунок 839" descr="120-70032-80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" y="23824426"/>
          <a:ext cx="1521600" cy="152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377</xdr:row>
      <xdr:rowOff>21450</xdr:rowOff>
    </xdr:from>
    <xdr:to>
      <xdr:col>1</xdr:col>
      <xdr:colOff>0</xdr:colOff>
      <xdr:row>383</xdr:row>
      <xdr:rowOff>0</xdr:rowOff>
    </xdr:to>
    <xdr:pic>
      <xdr:nvPicPr>
        <xdr:cNvPr id="849" name="Рисунок 39" descr="zh70458_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809268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383</xdr:row>
      <xdr:rowOff>21450</xdr:rowOff>
    </xdr:from>
    <xdr:to>
      <xdr:col>1</xdr:col>
      <xdr:colOff>0</xdr:colOff>
      <xdr:row>389</xdr:row>
      <xdr:rowOff>2400</xdr:rowOff>
    </xdr:to>
    <xdr:pic>
      <xdr:nvPicPr>
        <xdr:cNvPr id="850" name="Рисунок 849" descr="70459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824698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11925</xdr:rowOff>
    </xdr:from>
    <xdr:to>
      <xdr:col>1</xdr:col>
      <xdr:colOff>0</xdr:colOff>
      <xdr:row>274</xdr:row>
      <xdr:rowOff>250050</xdr:rowOff>
    </xdr:to>
    <xdr:pic>
      <xdr:nvPicPr>
        <xdr:cNvPr id="852" name="Рисунок 851" descr="70422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546854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443</xdr:row>
      <xdr:rowOff>8115</xdr:rowOff>
    </xdr:from>
    <xdr:to>
      <xdr:col>1</xdr:col>
      <xdr:colOff>0</xdr:colOff>
      <xdr:row>448</xdr:row>
      <xdr:rowOff>246240</xdr:rowOff>
    </xdr:to>
    <xdr:pic>
      <xdr:nvPicPr>
        <xdr:cNvPr id="853" name="Рисунок 852" descr="zh70686_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9788701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21450</xdr:rowOff>
    </xdr:from>
    <xdr:to>
      <xdr:col>1</xdr:col>
      <xdr:colOff>0</xdr:colOff>
      <xdr:row>293</xdr:row>
      <xdr:rowOff>0</xdr:rowOff>
    </xdr:to>
    <xdr:pic>
      <xdr:nvPicPr>
        <xdr:cNvPr id="854" name="Рисунок 853" descr="zh70427_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593241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</xdr:colOff>
      <xdr:row>431</xdr:row>
      <xdr:rowOff>30974</xdr:rowOff>
    </xdr:from>
    <xdr:to>
      <xdr:col>0</xdr:col>
      <xdr:colOff>1514474</xdr:colOff>
      <xdr:row>436</xdr:row>
      <xdr:rowOff>240524</xdr:rowOff>
    </xdr:to>
    <xdr:pic>
      <xdr:nvPicPr>
        <xdr:cNvPr id="855" name="Рисунок 854" descr="zh70498_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9049" y="94823774"/>
          <a:ext cx="1495425" cy="1495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455</xdr:row>
      <xdr:rowOff>28575</xdr:rowOff>
    </xdr:from>
    <xdr:to>
      <xdr:col>0</xdr:col>
      <xdr:colOff>1504950</xdr:colOff>
      <xdr:row>460</xdr:row>
      <xdr:rowOff>219075</xdr:rowOff>
    </xdr:to>
    <xdr:pic>
      <xdr:nvPicPr>
        <xdr:cNvPr id="857" name="Рисунок 8" descr="zh00001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525" y="100993575"/>
          <a:ext cx="149542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0</xdr:row>
      <xdr:rowOff>0</xdr:rowOff>
    </xdr:from>
    <xdr:to>
      <xdr:col>0</xdr:col>
      <xdr:colOff>845993</xdr:colOff>
      <xdr:row>2</xdr:row>
      <xdr:rowOff>202623</xdr:rowOff>
    </xdr:to>
    <xdr:pic>
      <xdr:nvPicPr>
        <xdr:cNvPr id="866" name="Рисунок 101" descr="logo-bbs.gif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80975" y="0"/>
          <a:ext cx="665018" cy="6788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1285875</xdr:colOff>
      <xdr:row>0</xdr:row>
      <xdr:rowOff>1</xdr:rowOff>
    </xdr:from>
    <xdr:to>
      <xdr:col>2</xdr:col>
      <xdr:colOff>107373</xdr:colOff>
      <xdr:row>2</xdr:row>
      <xdr:rowOff>209551</xdr:rowOff>
    </xdr:to>
    <xdr:pic>
      <xdr:nvPicPr>
        <xdr:cNvPr id="868" name="Рисунок 102" descr="logo-okean.gif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285875" y="1"/>
          <a:ext cx="678873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431</xdr:row>
      <xdr:rowOff>19050</xdr:rowOff>
    </xdr:from>
    <xdr:to>
      <xdr:col>0</xdr:col>
      <xdr:colOff>1513752</xdr:colOff>
      <xdr:row>436</xdr:row>
      <xdr:rowOff>247650</xdr:rowOff>
    </xdr:to>
    <xdr:pic>
      <xdr:nvPicPr>
        <xdr:cNvPr id="68" name="Рисунок 67" descr="70499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96564450"/>
          <a:ext cx="1513752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21450</xdr:rowOff>
    </xdr:from>
    <xdr:to>
      <xdr:col>1</xdr:col>
      <xdr:colOff>0</xdr:colOff>
      <xdr:row>39</xdr:row>
      <xdr:rowOff>0</xdr:rowOff>
    </xdr:to>
    <xdr:pic>
      <xdr:nvPicPr>
        <xdr:cNvPr id="70" name="Рисунок 69" descr="zh70012_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99750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11925</xdr:rowOff>
    </xdr:from>
    <xdr:to>
      <xdr:col>1</xdr:col>
      <xdr:colOff>0</xdr:colOff>
      <xdr:row>50</xdr:row>
      <xdr:rowOff>247650</xdr:rowOff>
    </xdr:to>
    <xdr:pic>
      <xdr:nvPicPr>
        <xdr:cNvPr id="71" name="Рисунок 14" descr="zh70015_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13051650"/>
          <a:ext cx="1524000" cy="152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1</xdr:col>
      <xdr:colOff>0</xdr:colOff>
      <xdr:row>268</xdr:row>
      <xdr:rowOff>219075</xdr:rowOff>
    </xdr:to>
    <xdr:pic>
      <xdr:nvPicPr>
        <xdr:cNvPr id="69" name="Рисунок 31" descr="zh70411_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62626875"/>
          <a:ext cx="1524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</xdr:row>
      <xdr:rowOff>9525</xdr:rowOff>
    </xdr:from>
    <xdr:to>
      <xdr:col>0</xdr:col>
      <xdr:colOff>1512000</xdr:colOff>
      <xdr:row>44</xdr:row>
      <xdr:rowOff>235650</xdr:rowOff>
    </xdr:to>
    <xdr:pic>
      <xdr:nvPicPr>
        <xdr:cNvPr id="72" name="Рисунок 71" descr="45661_zhemchuzhnye-businy-na-niti-7001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10096500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9525</xdr:rowOff>
    </xdr:from>
    <xdr:to>
      <xdr:col>0</xdr:col>
      <xdr:colOff>1512000</xdr:colOff>
      <xdr:row>56</xdr:row>
      <xdr:rowOff>235650</xdr:rowOff>
    </xdr:to>
    <xdr:pic>
      <xdr:nvPicPr>
        <xdr:cNvPr id="73" name="Рисунок 72" descr="45662_zhemchuzhnye-businy-na-niti-7001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13182600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9525</xdr:rowOff>
    </xdr:from>
    <xdr:to>
      <xdr:col>0</xdr:col>
      <xdr:colOff>1512000</xdr:colOff>
      <xdr:row>68</xdr:row>
      <xdr:rowOff>235650</xdr:rowOff>
    </xdr:to>
    <xdr:pic>
      <xdr:nvPicPr>
        <xdr:cNvPr id="74" name="Рисунок 73" descr="35493_zhemchuzhnye-businy-v-nityakh-7002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16268700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9525</xdr:rowOff>
    </xdr:from>
    <xdr:to>
      <xdr:col>0</xdr:col>
      <xdr:colOff>1512000</xdr:colOff>
      <xdr:row>176</xdr:row>
      <xdr:rowOff>235650</xdr:rowOff>
    </xdr:to>
    <xdr:pic>
      <xdr:nvPicPr>
        <xdr:cNvPr id="76" name="Рисунок 75" descr="45665_zhemchuzhnye-businy-na-niti-7005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42500550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9525</xdr:rowOff>
    </xdr:from>
    <xdr:to>
      <xdr:col>0</xdr:col>
      <xdr:colOff>1512000</xdr:colOff>
      <xdr:row>188</xdr:row>
      <xdr:rowOff>228600</xdr:rowOff>
    </xdr:to>
    <xdr:pic>
      <xdr:nvPicPr>
        <xdr:cNvPr id="77" name="Рисунок 76" descr="35499_zhemchuzhnye-businy-v-nityakh-7006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45586650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9525</xdr:rowOff>
    </xdr:from>
    <xdr:to>
      <xdr:col>0</xdr:col>
      <xdr:colOff>1512000</xdr:colOff>
      <xdr:row>212</xdr:row>
      <xdr:rowOff>228600</xdr:rowOff>
    </xdr:to>
    <xdr:pic>
      <xdr:nvPicPr>
        <xdr:cNvPr id="78" name="Рисунок 77" descr="20912_zhemchuzhnye-businy-v-nityakh-7008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50215800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9525</xdr:rowOff>
    </xdr:from>
    <xdr:to>
      <xdr:col>0</xdr:col>
      <xdr:colOff>1512000</xdr:colOff>
      <xdr:row>224</xdr:row>
      <xdr:rowOff>228600</xdr:rowOff>
    </xdr:to>
    <xdr:pic>
      <xdr:nvPicPr>
        <xdr:cNvPr id="79" name="Рисунок 78" descr="35494_zhemchuzhnye-businy-v-nityakh-7008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53301900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9525</xdr:rowOff>
    </xdr:from>
    <xdr:to>
      <xdr:col>0</xdr:col>
      <xdr:colOff>1512000</xdr:colOff>
      <xdr:row>280</xdr:row>
      <xdr:rowOff>235650</xdr:rowOff>
    </xdr:to>
    <xdr:pic>
      <xdr:nvPicPr>
        <xdr:cNvPr id="80" name="Рисунок 79" descr="20914_zhemchuzhnye-businy-v-nityakh-7042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67398900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341</xdr:row>
      <xdr:rowOff>11925</xdr:rowOff>
    </xdr:from>
    <xdr:to>
      <xdr:col>1</xdr:col>
      <xdr:colOff>0</xdr:colOff>
      <xdr:row>346</xdr:row>
      <xdr:rowOff>250050</xdr:rowOff>
    </xdr:to>
    <xdr:pic>
      <xdr:nvPicPr>
        <xdr:cNvPr id="81" name="Рисунок 80" descr="zh70451_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859179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347</xdr:row>
      <xdr:rowOff>9525</xdr:rowOff>
    </xdr:from>
    <xdr:to>
      <xdr:col>0</xdr:col>
      <xdr:colOff>1512000</xdr:colOff>
      <xdr:row>352</xdr:row>
      <xdr:rowOff>235650</xdr:rowOff>
    </xdr:to>
    <xdr:pic>
      <xdr:nvPicPr>
        <xdr:cNvPr id="82" name="Рисунок 81" descr="45671_zhemchuzhnye-businy-na-niti-7045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85915500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9525</xdr:rowOff>
    </xdr:from>
    <xdr:to>
      <xdr:col>0</xdr:col>
      <xdr:colOff>1512000</xdr:colOff>
      <xdr:row>206</xdr:row>
      <xdr:rowOff>228600</xdr:rowOff>
    </xdr:to>
    <xdr:pic>
      <xdr:nvPicPr>
        <xdr:cNvPr id="84" name="Рисунок 83" descr="8834_zhemchuzhnye-businy-v-nityakh-7008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51758850"/>
          <a:ext cx="1512000" cy="1512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Downloads/bbs-zakaz-preciosa-biser-10-50g-2000%20(13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бланк заказа"/>
    </sheetNames>
    <sheetDataSet>
      <sheetData sheetId="0">
        <row r="307">
          <cell r="F30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462"/>
  <sheetViews>
    <sheetView showGridLines="0" tabSelected="1" topLeftCell="A319" zoomScaleNormal="100" workbookViewId="0">
      <selection activeCell="O338" sqref="O338"/>
    </sheetView>
  </sheetViews>
  <sheetFormatPr defaultColWidth="9.140625" defaultRowHeight="15"/>
  <cols>
    <col min="1" max="1" width="22.85546875" style="1" customWidth="1"/>
    <col min="2" max="2" width="5" style="10" customWidth="1"/>
    <col min="3" max="3" width="16.140625" style="66" customWidth="1"/>
    <col min="4" max="4" width="24.28515625" style="91" customWidth="1"/>
    <col min="5" max="5" width="14.7109375" style="9" customWidth="1"/>
    <col min="6" max="6" width="15.28515625" style="13" customWidth="1"/>
    <col min="7" max="7" width="15.28515625" style="14" hidden="1" customWidth="1"/>
    <col min="8" max="8" width="15.28515625" style="14" customWidth="1"/>
    <col min="9" max="9" width="13" style="14" hidden="1" customWidth="1"/>
    <col min="10" max="10" width="15.28515625" style="14" customWidth="1"/>
    <col min="11" max="11" width="15.28515625" style="1" hidden="1" customWidth="1"/>
    <col min="12" max="12" width="15.28515625" style="1" customWidth="1"/>
    <col min="13" max="13" width="15.28515625" style="10" customWidth="1"/>
    <col min="14" max="14" width="0.140625" style="1" customWidth="1"/>
    <col min="15" max="15" width="18.7109375" style="1" customWidth="1"/>
    <col min="16" max="16384" width="9.140625" style="1"/>
  </cols>
  <sheetData>
    <row r="1" spans="1:17" ht="18.75" customHeight="1">
      <c r="D1" s="133" t="s">
        <v>7</v>
      </c>
      <c r="E1" s="133"/>
      <c r="F1" s="135"/>
      <c r="G1" s="133"/>
      <c r="H1" s="133"/>
      <c r="J1" s="133" t="s">
        <v>97</v>
      </c>
      <c r="K1" s="133"/>
      <c r="L1" s="133"/>
      <c r="M1" s="133"/>
    </row>
    <row r="2" spans="1:17" ht="18.75" customHeight="1">
      <c r="D2" s="133"/>
      <c r="E2" s="133"/>
      <c r="F2" s="135"/>
      <c r="G2" s="133"/>
      <c r="H2" s="133"/>
      <c r="J2" s="133"/>
      <c r="K2" s="133"/>
      <c r="L2" s="133"/>
      <c r="M2" s="133"/>
    </row>
    <row r="3" spans="1:17" ht="21.75" customHeight="1">
      <c r="D3" s="134"/>
      <c r="E3" s="134"/>
      <c r="F3" s="136"/>
      <c r="G3" s="134"/>
      <c r="H3" s="134"/>
      <c r="J3" s="134"/>
      <c r="K3" s="134"/>
      <c r="L3" s="134"/>
      <c r="M3" s="134"/>
    </row>
    <row r="4" spans="1:17" ht="17.25" customHeight="1">
      <c r="A4" s="137" t="s">
        <v>6</v>
      </c>
      <c r="B4" s="137"/>
      <c r="C4" s="137"/>
      <c r="D4" s="138"/>
      <c r="E4" s="138"/>
      <c r="F4" s="139"/>
      <c r="G4" s="138"/>
      <c r="H4" s="138"/>
      <c r="I4" s="138"/>
      <c r="J4" s="138"/>
      <c r="K4" s="138"/>
      <c r="L4" s="138"/>
      <c r="M4" s="138"/>
    </row>
    <row r="5" spans="1:17" ht="17.25" customHeight="1">
      <c r="A5" s="140" t="s">
        <v>5</v>
      </c>
      <c r="B5" s="141"/>
      <c r="C5" s="142"/>
      <c r="D5" s="143"/>
      <c r="E5" s="143"/>
      <c r="F5" s="144"/>
      <c r="G5" s="143"/>
      <c r="H5" s="143"/>
      <c r="I5" s="143"/>
      <c r="J5" s="143"/>
      <c r="K5" s="143"/>
      <c r="L5" s="143"/>
      <c r="M5" s="143"/>
    </row>
    <row r="6" spans="1:17" ht="17.25" customHeight="1">
      <c r="A6" s="137" t="s">
        <v>4</v>
      </c>
      <c r="B6" s="137"/>
      <c r="C6" s="137"/>
      <c r="D6" s="145"/>
      <c r="E6" s="146"/>
      <c r="F6" s="147"/>
      <c r="G6" s="146"/>
      <c r="H6" s="146"/>
      <c r="I6" s="146"/>
      <c r="J6" s="146"/>
      <c r="K6" s="146"/>
      <c r="L6" s="148"/>
      <c r="M6" s="149"/>
    </row>
    <row r="7" spans="1:17" ht="12" customHeight="1" thickBot="1">
      <c r="A7" s="8"/>
      <c r="B7" s="11"/>
      <c r="C7" s="67"/>
      <c r="D7" s="86"/>
      <c r="E7" s="28"/>
      <c r="F7" s="12"/>
      <c r="G7" s="15"/>
      <c r="H7" s="15"/>
      <c r="I7" s="15"/>
      <c r="J7" s="15"/>
      <c r="K7" s="7"/>
      <c r="L7" s="96"/>
      <c r="M7" s="70"/>
    </row>
    <row r="8" spans="1:17" ht="21.75" thickTop="1">
      <c r="A8" s="6"/>
      <c r="B8" s="23"/>
      <c r="C8" s="68" t="s">
        <v>10</v>
      </c>
      <c r="D8" s="87"/>
      <c r="E8" s="29"/>
      <c r="F8" s="25"/>
      <c r="G8" s="26"/>
      <c r="H8" s="16"/>
      <c r="I8" s="16"/>
      <c r="J8" s="17"/>
      <c r="K8" s="5"/>
      <c r="L8" s="5"/>
      <c r="M8" s="150">
        <f>SUM(M15:M461)</f>
        <v>0</v>
      </c>
      <c r="N8" s="118" t="s">
        <v>3</v>
      </c>
    </row>
    <row r="9" spans="1:17" s="2" customFormat="1" ht="19.5" customHeight="1" thickBot="1">
      <c r="A9" s="4"/>
      <c r="B9" s="22"/>
      <c r="C9" s="122" t="s">
        <v>11</v>
      </c>
      <c r="D9" s="123"/>
      <c r="E9" s="27"/>
      <c r="F9" s="18">
        <f>SUM(G16:G782)</f>
        <v>0</v>
      </c>
      <c r="G9" s="19"/>
      <c r="H9" s="18">
        <f>SUM(I16:I782)</f>
        <v>0</v>
      </c>
      <c r="I9" s="19"/>
      <c r="J9" s="20">
        <f>SUM(K16:K782)</f>
        <v>0</v>
      </c>
      <c r="K9" s="3"/>
      <c r="L9" s="100"/>
      <c r="M9" s="151"/>
      <c r="N9" s="118"/>
    </row>
    <row r="10" spans="1:17" s="2" customFormat="1" ht="9" customHeight="1" thickTop="1">
      <c r="A10" s="119"/>
      <c r="B10" s="119"/>
      <c r="C10" s="119"/>
      <c r="D10" s="119"/>
      <c r="E10" s="119"/>
      <c r="F10" s="120"/>
      <c r="G10" s="119"/>
      <c r="H10" s="119"/>
      <c r="I10" s="119"/>
      <c r="J10" s="119"/>
      <c r="K10" s="121"/>
      <c r="L10" s="119"/>
      <c r="M10" s="119"/>
    </row>
    <row r="11" spans="1:17" ht="29.25" customHeight="1">
      <c r="A11" s="165" t="s">
        <v>2</v>
      </c>
      <c r="B11" s="168"/>
      <c r="C11" s="162" t="s">
        <v>1</v>
      </c>
      <c r="D11" s="159" t="s">
        <v>14</v>
      </c>
      <c r="E11" s="127" t="s">
        <v>29</v>
      </c>
      <c r="F11" s="124" t="s">
        <v>17</v>
      </c>
      <c r="G11" s="125"/>
      <c r="H11" s="125"/>
      <c r="I11" s="125"/>
      <c r="J11" s="126"/>
      <c r="K11" s="30"/>
      <c r="L11" s="162" t="s">
        <v>95</v>
      </c>
      <c r="M11" s="156" t="s">
        <v>9</v>
      </c>
      <c r="N11" s="24"/>
      <c r="O11" s="24"/>
      <c r="P11" s="24"/>
    </row>
    <row r="12" spans="1:17" ht="21.75" customHeight="1">
      <c r="A12" s="166"/>
      <c r="B12" s="169"/>
      <c r="C12" s="163"/>
      <c r="D12" s="160"/>
      <c r="E12" s="128"/>
      <c r="F12" s="94" t="s">
        <v>91</v>
      </c>
      <c r="G12" s="32"/>
      <c r="H12" s="32" t="s">
        <v>12</v>
      </c>
      <c r="I12" s="32"/>
      <c r="J12" s="32" t="s">
        <v>13</v>
      </c>
      <c r="K12" s="31"/>
      <c r="L12" s="163"/>
      <c r="M12" s="157"/>
      <c r="N12" s="24"/>
      <c r="O12" s="24"/>
      <c r="P12" s="24"/>
    </row>
    <row r="13" spans="1:17" ht="21.75" customHeight="1">
      <c r="A13" s="166"/>
      <c r="B13" s="169"/>
      <c r="C13" s="163"/>
      <c r="D13" s="160"/>
      <c r="E13" s="128"/>
      <c r="F13" s="124" t="s">
        <v>16</v>
      </c>
      <c r="G13" s="125"/>
      <c r="H13" s="125"/>
      <c r="I13" s="125"/>
      <c r="J13" s="126"/>
      <c r="K13" s="30"/>
      <c r="L13" s="163"/>
      <c r="M13" s="157"/>
      <c r="N13" s="24"/>
      <c r="O13" s="24"/>
      <c r="P13" s="24"/>
    </row>
    <row r="14" spans="1:17" ht="21.75" customHeight="1">
      <c r="A14" s="167"/>
      <c r="B14" s="170"/>
      <c r="C14" s="164"/>
      <c r="D14" s="161"/>
      <c r="E14" s="129"/>
      <c r="F14" s="94" t="s">
        <v>94</v>
      </c>
      <c r="G14" s="32"/>
      <c r="H14" s="32" t="s">
        <v>92</v>
      </c>
      <c r="I14" s="32"/>
      <c r="J14" s="32" t="s">
        <v>93</v>
      </c>
      <c r="K14" s="31"/>
      <c r="L14" s="164"/>
      <c r="M14" s="158"/>
      <c r="N14" s="24"/>
      <c r="O14" s="24"/>
      <c r="P14" s="24"/>
      <c r="Q14" s="24"/>
    </row>
    <row r="15" spans="1:17" ht="24.75" customHeight="1">
      <c r="A15" s="171" t="s">
        <v>15</v>
      </c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2"/>
      <c r="N15" s="24"/>
      <c r="O15" s="24"/>
      <c r="P15" s="24"/>
      <c r="Q15" s="24"/>
    </row>
    <row r="16" spans="1:17" ht="20.25" customHeight="1">
      <c r="A16" s="106"/>
      <c r="B16" s="109"/>
      <c r="C16" s="153" t="s">
        <v>24</v>
      </c>
      <c r="D16" s="78" t="s">
        <v>78</v>
      </c>
      <c r="E16" s="63">
        <v>139</v>
      </c>
      <c r="F16" s="59">
        <v>1.41</v>
      </c>
      <c r="G16" s="34">
        <f>F16*M16</f>
        <v>0</v>
      </c>
      <c r="H16" s="35">
        <v>1.35</v>
      </c>
      <c r="I16" s="34">
        <f>H16*M16</f>
        <v>0</v>
      </c>
      <c r="J16" s="36">
        <v>1.23</v>
      </c>
      <c r="K16" s="34">
        <f>J16*M16</f>
        <v>0</v>
      </c>
      <c r="L16" s="33"/>
      <c r="M16" s="71"/>
      <c r="N16" s="1">
        <f>M16*1</f>
        <v>0</v>
      </c>
    </row>
    <row r="17" spans="1:14" ht="20.25" customHeight="1">
      <c r="A17" s="107"/>
      <c r="B17" s="110"/>
      <c r="C17" s="154"/>
      <c r="D17" s="79" t="s">
        <v>79</v>
      </c>
      <c r="E17" s="64">
        <v>139</v>
      </c>
      <c r="F17" s="42">
        <v>1.62</v>
      </c>
      <c r="G17" s="43">
        <f>F17*M17</f>
        <v>0</v>
      </c>
      <c r="H17" s="44">
        <v>1.55</v>
      </c>
      <c r="I17" s="43">
        <f>H17*M17</f>
        <v>0</v>
      </c>
      <c r="J17" s="45">
        <v>1.41</v>
      </c>
      <c r="K17" s="34">
        <f t="shared" ref="K17:K82" si="0">J17*M17</f>
        <v>0</v>
      </c>
      <c r="L17" s="46"/>
      <c r="M17" s="72"/>
      <c r="N17" s="1">
        <f t="shared" ref="N17:N80" si="1">M17*1</f>
        <v>0</v>
      </c>
    </row>
    <row r="18" spans="1:14" ht="20.25" customHeight="1">
      <c r="A18" s="107"/>
      <c r="B18" s="110"/>
      <c r="C18" s="154"/>
      <c r="D18" s="79" t="s">
        <v>80</v>
      </c>
      <c r="E18" s="64">
        <v>139</v>
      </c>
      <c r="F18" s="42">
        <v>1.62</v>
      </c>
      <c r="G18" s="38">
        <f>F18*M18</f>
        <v>0</v>
      </c>
      <c r="H18" s="44">
        <v>1.55</v>
      </c>
      <c r="I18" s="38">
        <f>H18*M18</f>
        <v>0</v>
      </c>
      <c r="J18" s="45">
        <v>1.41</v>
      </c>
      <c r="K18" s="34">
        <f t="shared" si="0"/>
        <v>0</v>
      </c>
      <c r="L18" s="41"/>
      <c r="M18" s="69"/>
      <c r="N18" s="1">
        <f t="shared" si="1"/>
        <v>0</v>
      </c>
    </row>
    <row r="19" spans="1:14" ht="20.25" customHeight="1">
      <c r="A19" s="107"/>
      <c r="B19" s="110"/>
      <c r="C19" s="154"/>
      <c r="D19" s="76"/>
      <c r="E19" s="64"/>
      <c r="F19" s="47"/>
      <c r="G19" s="51"/>
      <c r="H19" s="52"/>
      <c r="I19" s="48"/>
      <c r="J19" s="49"/>
      <c r="K19" s="34">
        <f t="shared" si="0"/>
        <v>0</v>
      </c>
      <c r="L19" s="41"/>
      <c r="M19" s="69"/>
      <c r="N19" s="1">
        <f t="shared" si="1"/>
        <v>0</v>
      </c>
    </row>
    <row r="20" spans="1:14" ht="20.25" customHeight="1">
      <c r="A20" s="107"/>
      <c r="B20" s="110"/>
      <c r="C20" s="154"/>
      <c r="D20" s="76" t="s">
        <v>18</v>
      </c>
      <c r="E20" s="64">
        <v>194</v>
      </c>
      <c r="F20" s="47">
        <v>2.11</v>
      </c>
      <c r="G20" s="51">
        <f t="shared" ref="G20:G24" si="2">F20*M20</f>
        <v>0</v>
      </c>
      <c r="H20" s="52">
        <v>2.02</v>
      </c>
      <c r="I20" s="48">
        <f t="shared" ref="I20:I24" si="3">H20*M20</f>
        <v>0</v>
      </c>
      <c r="J20" s="49">
        <v>1.84</v>
      </c>
      <c r="K20" s="34">
        <f t="shared" si="0"/>
        <v>0</v>
      </c>
      <c r="L20" s="50"/>
      <c r="M20" s="73"/>
      <c r="N20" s="1">
        <f>M20*1</f>
        <v>0</v>
      </c>
    </row>
    <row r="21" spans="1:14" ht="20.25" customHeight="1">
      <c r="A21" s="108"/>
      <c r="B21" s="111"/>
      <c r="C21" s="155"/>
      <c r="D21" s="77" t="s">
        <v>19</v>
      </c>
      <c r="E21" s="65">
        <v>260</v>
      </c>
      <c r="F21" s="54">
        <v>2.84</v>
      </c>
      <c r="G21" s="55">
        <f t="shared" si="2"/>
        <v>0</v>
      </c>
      <c r="H21" s="56">
        <v>2.71</v>
      </c>
      <c r="I21" s="55">
        <f t="shared" si="3"/>
        <v>0</v>
      </c>
      <c r="J21" s="57">
        <v>2.4700000000000002</v>
      </c>
      <c r="K21" s="34">
        <f t="shared" si="0"/>
        <v>0</v>
      </c>
      <c r="L21" s="50"/>
      <c r="M21" s="73"/>
      <c r="N21" s="1">
        <f t="shared" si="1"/>
        <v>0</v>
      </c>
    </row>
    <row r="22" spans="1:14" ht="20.25" customHeight="1">
      <c r="A22" s="109"/>
      <c r="B22" s="109"/>
      <c r="C22" s="152" t="s">
        <v>30</v>
      </c>
      <c r="D22" s="75" t="s">
        <v>78</v>
      </c>
      <c r="E22" s="63">
        <v>139</v>
      </c>
      <c r="F22" s="59">
        <v>1.41</v>
      </c>
      <c r="G22" s="34">
        <f t="shared" si="2"/>
        <v>0</v>
      </c>
      <c r="H22" s="35">
        <v>1.35</v>
      </c>
      <c r="I22" s="34">
        <f t="shared" si="3"/>
        <v>0</v>
      </c>
      <c r="J22" s="36">
        <v>1.23</v>
      </c>
      <c r="K22" s="34">
        <f t="shared" si="0"/>
        <v>0</v>
      </c>
      <c r="L22" s="33"/>
      <c r="M22" s="71"/>
      <c r="N22" s="1">
        <f t="shared" si="1"/>
        <v>0</v>
      </c>
    </row>
    <row r="23" spans="1:14" ht="20.25" customHeight="1">
      <c r="A23" s="110"/>
      <c r="B23" s="110"/>
      <c r="C23" s="113"/>
      <c r="D23" s="76" t="s">
        <v>79</v>
      </c>
      <c r="E23" s="64">
        <v>139</v>
      </c>
      <c r="F23" s="42">
        <v>1.62</v>
      </c>
      <c r="G23" s="43">
        <f t="shared" si="2"/>
        <v>0</v>
      </c>
      <c r="H23" s="44">
        <v>1.55</v>
      </c>
      <c r="I23" s="43">
        <f t="shared" si="3"/>
        <v>0</v>
      </c>
      <c r="J23" s="45">
        <v>1.41</v>
      </c>
      <c r="K23" s="34">
        <f t="shared" si="0"/>
        <v>0</v>
      </c>
      <c r="L23" s="46"/>
      <c r="M23" s="72"/>
      <c r="N23" s="1">
        <f t="shared" si="1"/>
        <v>0</v>
      </c>
    </row>
    <row r="24" spans="1:14" ht="20.25" customHeight="1">
      <c r="A24" s="110"/>
      <c r="B24" s="110"/>
      <c r="C24" s="113"/>
      <c r="D24" s="76" t="s">
        <v>80</v>
      </c>
      <c r="E24" s="64">
        <v>139</v>
      </c>
      <c r="F24" s="42">
        <v>1.62</v>
      </c>
      <c r="G24" s="38">
        <f t="shared" si="2"/>
        <v>0</v>
      </c>
      <c r="H24" s="44">
        <v>1.55</v>
      </c>
      <c r="I24" s="38">
        <f t="shared" si="3"/>
        <v>0</v>
      </c>
      <c r="J24" s="45">
        <v>1.41</v>
      </c>
      <c r="K24" s="34">
        <f t="shared" si="0"/>
        <v>0</v>
      </c>
      <c r="L24" s="41"/>
      <c r="M24" s="69"/>
      <c r="N24" s="1">
        <f>M24*1</f>
        <v>0</v>
      </c>
    </row>
    <row r="25" spans="1:14" ht="20.25" customHeight="1">
      <c r="A25" s="110"/>
      <c r="B25" s="110"/>
      <c r="C25" s="113"/>
      <c r="D25" s="76"/>
      <c r="E25" s="64"/>
      <c r="F25" s="47"/>
      <c r="G25" s="51">
        <f>F25*M25</f>
        <v>0</v>
      </c>
      <c r="H25" s="52"/>
      <c r="I25" s="48">
        <f t="shared" ref="I25:I96" si="4">H25*M25</f>
        <v>0</v>
      </c>
      <c r="J25" s="49"/>
      <c r="K25" s="34">
        <f t="shared" si="0"/>
        <v>0</v>
      </c>
      <c r="L25" s="41"/>
      <c r="M25" s="69"/>
      <c r="N25" s="1">
        <f t="shared" si="1"/>
        <v>0</v>
      </c>
    </row>
    <row r="26" spans="1:14" ht="20.25" customHeight="1">
      <c r="A26" s="110"/>
      <c r="B26" s="110"/>
      <c r="C26" s="113"/>
      <c r="D26" s="76" t="s">
        <v>18</v>
      </c>
      <c r="E26" s="64">
        <v>194</v>
      </c>
      <c r="F26" s="47">
        <v>2.11</v>
      </c>
      <c r="G26" s="51">
        <f>F26*M26</f>
        <v>0</v>
      </c>
      <c r="H26" s="52">
        <v>2.02</v>
      </c>
      <c r="I26" s="48">
        <f t="shared" si="4"/>
        <v>0</v>
      </c>
      <c r="J26" s="49">
        <v>1.84</v>
      </c>
      <c r="K26" s="34">
        <f t="shared" si="0"/>
        <v>0</v>
      </c>
      <c r="L26" s="50"/>
      <c r="M26" s="73"/>
      <c r="N26" s="1">
        <f t="shared" si="1"/>
        <v>0</v>
      </c>
    </row>
    <row r="27" spans="1:14" ht="20.25" customHeight="1">
      <c r="A27" s="111"/>
      <c r="B27" s="111"/>
      <c r="C27" s="114"/>
      <c r="D27" s="77"/>
      <c r="E27" s="65"/>
      <c r="F27" s="54"/>
      <c r="G27" s="55"/>
      <c r="H27" s="56"/>
      <c r="I27" s="55"/>
      <c r="J27" s="57"/>
      <c r="K27" s="34">
        <f t="shared" si="0"/>
        <v>0</v>
      </c>
      <c r="L27" s="58"/>
      <c r="M27" s="74"/>
      <c r="N27" s="1">
        <f t="shared" si="1"/>
        <v>0</v>
      </c>
    </row>
    <row r="28" spans="1:14" ht="20.25" customHeight="1">
      <c r="A28" s="109"/>
      <c r="B28" s="109"/>
      <c r="C28" s="103" t="s">
        <v>31</v>
      </c>
      <c r="D28" s="75" t="s">
        <v>78</v>
      </c>
      <c r="E28" s="63">
        <v>139</v>
      </c>
      <c r="F28" s="59">
        <v>1.41</v>
      </c>
      <c r="G28" s="34">
        <f>F28*M28</f>
        <v>0</v>
      </c>
      <c r="H28" s="35">
        <v>1.35</v>
      </c>
      <c r="I28" s="34">
        <f t="shared" si="4"/>
        <v>0</v>
      </c>
      <c r="J28" s="36">
        <v>1.23</v>
      </c>
      <c r="K28" s="34">
        <f t="shared" si="0"/>
        <v>0</v>
      </c>
      <c r="L28" s="33"/>
      <c r="M28" s="71"/>
      <c r="N28" s="1">
        <f t="shared" si="1"/>
        <v>0</v>
      </c>
    </row>
    <row r="29" spans="1:14" ht="20.25" customHeight="1">
      <c r="A29" s="110"/>
      <c r="B29" s="110"/>
      <c r="C29" s="104"/>
      <c r="D29" s="76" t="s">
        <v>79</v>
      </c>
      <c r="E29" s="64">
        <v>139</v>
      </c>
      <c r="F29" s="42">
        <v>1.62</v>
      </c>
      <c r="G29" s="43">
        <f t="shared" ref="G29:G30" si="5">F29*M29</f>
        <v>0</v>
      </c>
      <c r="H29" s="44">
        <v>1.55</v>
      </c>
      <c r="I29" s="43">
        <f t="shared" ref="I29:I30" si="6">H29*M29</f>
        <v>0</v>
      </c>
      <c r="J29" s="45">
        <v>1.41</v>
      </c>
      <c r="K29" s="34">
        <f t="shared" si="0"/>
        <v>0</v>
      </c>
      <c r="L29" s="46"/>
      <c r="M29" s="72"/>
      <c r="N29" s="1">
        <f t="shared" si="1"/>
        <v>0</v>
      </c>
    </row>
    <row r="30" spans="1:14" ht="20.25" customHeight="1">
      <c r="A30" s="110"/>
      <c r="B30" s="110"/>
      <c r="C30" s="104"/>
      <c r="D30" s="76" t="s">
        <v>80</v>
      </c>
      <c r="E30" s="64">
        <v>139</v>
      </c>
      <c r="F30" s="42">
        <v>1.62</v>
      </c>
      <c r="G30" s="38">
        <f t="shared" si="5"/>
        <v>0</v>
      </c>
      <c r="H30" s="44">
        <v>1.55</v>
      </c>
      <c r="I30" s="38">
        <f t="shared" si="6"/>
        <v>0</v>
      </c>
      <c r="J30" s="45">
        <v>1.41</v>
      </c>
      <c r="K30" s="34">
        <f t="shared" si="0"/>
        <v>0</v>
      </c>
      <c r="L30" s="41"/>
      <c r="M30" s="69"/>
      <c r="N30" s="1">
        <f t="shared" si="1"/>
        <v>0</v>
      </c>
    </row>
    <row r="31" spans="1:14" ht="20.25" customHeight="1">
      <c r="A31" s="110"/>
      <c r="B31" s="110"/>
      <c r="C31" s="104"/>
      <c r="D31" s="76"/>
      <c r="E31" s="64"/>
      <c r="F31" s="47"/>
      <c r="G31" s="51">
        <f t="shared" ref="G31:G39" si="7">F31*M31</f>
        <v>0</v>
      </c>
      <c r="H31" s="52"/>
      <c r="I31" s="48">
        <f t="shared" si="4"/>
        <v>0</v>
      </c>
      <c r="J31" s="49"/>
      <c r="K31" s="34">
        <f t="shared" si="0"/>
        <v>0</v>
      </c>
      <c r="L31" s="41"/>
      <c r="M31" s="69"/>
      <c r="N31" s="1">
        <f t="shared" si="1"/>
        <v>0</v>
      </c>
    </row>
    <row r="32" spans="1:14" ht="20.25" customHeight="1">
      <c r="A32" s="110"/>
      <c r="B32" s="110"/>
      <c r="C32" s="104"/>
      <c r="D32" s="76" t="s">
        <v>18</v>
      </c>
      <c r="E32" s="64">
        <v>194</v>
      </c>
      <c r="F32" s="47">
        <v>2.11</v>
      </c>
      <c r="G32" s="51">
        <f t="shared" si="7"/>
        <v>0</v>
      </c>
      <c r="H32" s="52">
        <v>2.02</v>
      </c>
      <c r="I32" s="48">
        <f t="shared" si="4"/>
        <v>0</v>
      </c>
      <c r="J32" s="49">
        <v>1.84</v>
      </c>
      <c r="K32" s="34">
        <f t="shared" si="0"/>
        <v>0</v>
      </c>
      <c r="L32" s="50"/>
      <c r="M32" s="73"/>
      <c r="N32" s="1">
        <f t="shared" si="1"/>
        <v>0</v>
      </c>
    </row>
    <row r="33" spans="1:14" ht="20.25" customHeight="1">
      <c r="A33" s="111"/>
      <c r="B33" s="111"/>
      <c r="C33" s="105"/>
      <c r="D33" s="77"/>
      <c r="E33" s="65"/>
      <c r="F33" s="54"/>
      <c r="G33" s="55">
        <f t="shared" si="7"/>
        <v>0</v>
      </c>
      <c r="H33" s="56"/>
      <c r="I33" s="55">
        <f t="shared" si="4"/>
        <v>0</v>
      </c>
      <c r="J33" s="57"/>
      <c r="K33" s="34">
        <f t="shared" si="0"/>
        <v>0</v>
      </c>
      <c r="L33" s="58"/>
      <c r="M33" s="74"/>
      <c r="N33" s="1">
        <f t="shared" si="1"/>
        <v>0</v>
      </c>
    </row>
    <row r="34" spans="1:14" ht="20.25" customHeight="1">
      <c r="A34" s="109"/>
      <c r="B34" s="109"/>
      <c r="C34" s="116">
        <v>70012</v>
      </c>
      <c r="D34" s="75" t="s">
        <v>78</v>
      </c>
      <c r="E34" s="63">
        <v>139</v>
      </c>
      <c r="F34" s="59">
        <v>1.41</v>
      </c>
      <c r="G34" s="34">
        <f t="shared" si="7"/>
        <v>0</v>
      </c>
      <c r="H34" s="35">
        <v>1.35</v>
      </c>
      <c r="I34" s="34">
        <f t="shared" si="4"/>
        <v>0</v>
      </c>
      <c r="J34" s="36">
        <v>1.23</v>
      </c>
      <c r="K34" s="34">
        <f t="shared" si="0"/>
        <v>0</v>
      </c>
      <c r="L34" s="33"/>
      <c r="M34" s="71"/>
      <c r="N34" s="1">
        <f t="shared" si="1"/>
        <v>0</v>
      </c>
    </row>
    <row r="35" spans="1:14" ht="20.25" customHeight="1">
      <c r="A35" s="110"/>
      <c r="B35" s="110"/>
      <c r="C35" s="116"/>
      <c r="D35" s="76" t="s">
        <v>79</v>
      </c>
      <c r="E35" s="64">
        <v>139</v>
      </c>
      <c r="F35" s="42">
        <v>1.62</v>
      </c>
      <c r="G35" s="43">
        <f t="shared" si="7"/>
        <v>0</v>
      </c>
      <c r="H35" s="44">
        <v>1.55</v>
      </c>
      <c r="I35" s="43">
        <f t="shared" si="4"/>
        <v>0</v>
      </c>
      <c r="J35" s="45">
        <v>1.41</v>
      </c>
      <c r="K35" s="34">
        <f t="shared" si="0"/>
        <v>0</v>
      </c>
      <c r="L35" s="46"/>
      <c r="M35" s="72"/>
      <c r="N35" s="1">
        <f t="shared" si="1"/>
        <v>0</v>
      </c>
    </row>
    <row r="36" spans="1:14" ht="20.25" customHeight="1">
      <c r="A36" s="110"/>
      <c r="B36" s="110"/>
      <c r="C36" s="116"/>
      <c r="D36" s="76" t="s">
        <v>80</v>
      </c>
      <c r="E36" s="64">
        <v>139</v>
      </c>
      <c r="F36" s="42">
        <v>1.62</v>
      </c>
      <c r="G36" s="38">
        <f t="shared" si="7"/>
        <v>0</v>
      </c>
      <c r="H36" s="44">
        <v>1.55</v>
      </c>
      <c r="I36" s="38">
        <f t="shared" si="4"/>
        <v>0</v>
      </c>
      <c r="J36" s="45">
        <v>1.41</v>
      </c>
      <c r="K36" s="34">
        <f t="shared" si="0"/>
        <v>0</v>
      </c>
      <c r="L36" s="41"/>
      <c r="M36" s="69"/>
      <c r="N36" s="1">
        <f t="shared" si="1"/>
        <v>0</v>
      </c>
    </row>
    <row r="37" spans="1:14" ht="20.25" customHeight="1">
      <c r="A37" s="110"/>
      <c r="B37" s="110"/>
      <c r="C37" s="116"/>
      <c r="D37" s="76"/>
      <c r="E37" s="64"/>
      <c r="F37" s="47"/>
      <c r="G37" s="51">
        <f t="shared" si="7"/>
        <v>0</v>
      </c>
      <c r="H37" s="52"/>
      <c r="I37" s="48">
        <f t="shared" si="4"/>
        <v>0</v>
      </c>
      <c r="J37" s="49"/>
      <c r="K37" s="34">
        <f t="shared" si="0"/>
        <v>0</v>
      </c>
      <c r="L37" s="41"/>
      <c r="M37" s="69"/>
      <c r="N37" s="1">
        <f t="shared" si="1"/>
        <v>0</v>
      </c>
    </row>
    <row r="38" spans="1:14" ht="20.25" customHeight="1">
      <c r="A38" s="110"/>
      <c r="B38" s="110"/>
      <c r="C38" s="116"/>
      <c r="D38" s="76" t="s">
        <v>18</v>
      </c>
      <c r="E38" s="64">
        <v>194</v>
      </c>
      <c r="F38" s="47">
        <v>2.11</v>
      </c>
      <c r="G38" s="51">
        <f t="shared" si="7"/>
        <v>0</v>
      </c>
      <c r="H38" s="52">
        <v>2.02</v>
      </c>
      <c r="I38" s="48">
        <f t="shared" si="4"/>
        <v>0</v>
      </c>
      <c r="J38" s="49">
        <v>1.84</v>
      </c>
      <c r="K38" s="34">
        <f t="shared" si="0"/>
        <v>0</v>
      </c>
      <c r="L38" s="50"/>
      <c r="M38" s="73"/>
      <c r="N38" s="1">
        <f t="shared" si="1"/>
        <v>0</v>
      </c>
    </row>
    <row r="39" spans="1:14" ht="20.25" customHeight="1">
      <c r="A39" s="111"/>
      <c r="B39" s="111"/>
      <c r="C39" s="117"/>
      <c r="D39" s="77" t="s">
        <v>19</v>
      </c>
      <c r="E39" s="65">
        <v>260</v>
      </c>
      <c r="F39" s="54">
        <v>2.84</v>
      </c>
      <c r="G39" s="55">
        <f t="shared" si="7"/>
        <v>0</v>
      </c>
      <c r="H39" s="56">
        <v>2.71</v>
      </c>
      <c r="I39" s="55">
        <f t="shared" si="4"/>
        <v>0</v>
      </c>
      <c r="J39" s="57">
        <v>2.4700000000000002</v>
      </c>
      <c r="K39" s="34">
        <f t="shared" si="0"/>
        <v>0</v>
      </c>
      <c r="L39" s="58"/>
      <c r="M39" s="74"/>
      <c r="N39" s="1">
        <f t="shared" si="1"/>
        <v>0</v>
      </c>
    </row>
    <row r="40" spans="1:14" ht="20.25" customHeight="1">
      <c r="A40" s="109"/>
      <c r="B40" s="109"/>
      <c r="C40" s="116">
        <v>70013</v>
      </c>
      <c r="D40" s="75"/>
      <c r="E40" s="63"/>
      <c r="F40" s="59"/>
      <c r="G40" s="34">
        <f t="shared" ref="G40:G51" si="8">F40*M40</f>
        <v>0</v>
      </c>
      <c r="H40" s="35"/>
      <c r="I40" s="34">
        <f t="shared" ref="I40:I51" si="9">H40*M40</f>
        <v>0</v>
      </c>
      <c r="J40" s="36"/>
      <c r="K40" s="34">
        <f t="shared" si="0"/>
        <v>0</v>
      </c>
      <c r="L40" s="33"/>
      <c r="M40" s="71"/>
      <c r="N40" s="1">
        <f t="shared" si="1"/>
        <v>0</v>
      </c>
    </row>
    <row r="41" spans="1:14" ht="20.25" customHeight="1">
      <c r="A41" s="110"/>
      <c r="B41" s="110"/>
      <c r="C41" s="116"/>
      <c r="D41" s="76"/>
      <c r="E41" s="64"/>
      <c r="F41" s="42"/>
      <c r="G41" s="43">
        <f t="shared" si="8"/>
        <v>0</v>
      </c>
      <c r="H41" s="44"/>
      <c r="I41" s="43">
        <f t="shared" si="9"/>
        <v>0</v>
      </c>
      <c r="J41" s="45"/>
      <c r="K41" s="34">
        <f t="shared" si="0"/>
        <v>0</v>
      </c>
      <c r="L41" s="46"/>
      <c r="M41" s="72"/>
      <c r="N41" s="1">
        <f t="shared" si="1"/>
        <v>0</v>
      </c>
    </row>
    <row r="42" spans="1:14" ht="20.25" customHeight="1">
      <c r="A42" s="110"/>
      <c r="B42" s="110"/>
      <c r="C42" s="116"/>
      <c r="D42" s="76"/>
      <c r="E42" s="64"/>
      <c r="F42" s="37"/>
      <c r="G42" s="38">
        <f t="shared" si="8"/>
        <v>0</v>
      </c>
      <c r="H42" s="39"/>
      <c r="I42" s="38">
        <f t="shared" si="9"/>
        <v>0</v>
      </c>
      <c r="J42" s="40"/>
      <c r="K42" s="34">
        <f t="shared" si="0"/>
        <v>0</v>
      </c>
      <c r="L42" s="41"/>
      <c r="M42" s="69"/>
      <c r="N42" s="1">
        <f t="shared" si="1"/>
        <v>0</v>
      </c>
    </row>
    <row r="43" spans="1:14" ht="20.25" customHeight="1">
      <c r="A43" s="110"/>
      <c r="B43" s="110"/>
      <c r="C43" s="116"/>
      <c r="D43" s="76"/>
      <c r="E43" s="64"/>
      <c r="F43" s="47"/>
      <c r="G43" s="51">
        <f t="shared" si="8"/>
        <v>0</v>
      </c>
      <c r="H43" s="52"/>
      <c r="I43" s="48">
        <f t="shared" si="9"/>
        <v>0</v>
      </c>
      <c r="J43" s="49"/>
      <c r="K43" s="34">
        <f t="shared" si="0"/>
        <v>0</v>
      </c>
      <c r="L43" s="41"/>
      <c r="M43" s="69"/>
      <c r="N43" s="1">
        <f t="shared" si="1"/>
        <v>0</v>
      </c>
    </row>
    <row r="44" spans="1:14" ht="20.25" customHeight="1">
      <c r="A44" s="110"/>
      <c r="B44" s="110"/>
      <c r="C44" s="116"/>
      <c r="D44" s="76" t="s">
        <v>18</v>
      </c>
      <c r="E44" s="64">
        <v>194</v>
      </c>
      <c r="F44" s="47">
        <v>2.11</v>
      </c>
      <c r="G44" s="51">
        <f t="shared" si="8"/>
        <v>0</v>
      </c>
      <c r="H44" s="52">
        <v>2.02</v>
      </c>
      <c r="I44" s="48">
        <f t="shared" si="9"/>
        <v>0</v>
      </c>
      <c r="J44" s="49">
        <v>1.84</v>
      </c>
      <c r="K44" s="34">
        <f t="shared" si="0"/>
        <v>0</v>
      </c>
      <c r="L44" s="50"/>
      <c r="M44" s="73"/>
      <c r="N44" s="1">
        <f t="shared" si="1"/>
        <v>0</v>
      </c>
    </row>
    <row r="45" spans="1:14" ht="20.25" customHeight="1">
      <c r="A45" s="111"/>
      <c r="B45" s="111"/>
      <c r="C45" s="117"/>
      <c r="D45" s="77" t="s">
        <v>19</v>
      </c>
      <c r="E45" s="65">
        <v>260</v>
      </c>
      <c r="F45" s="54">
        <v>2.84</v>
      </c>
      <c r="G45" s="55">
        <f t="shared" si="8"/>
        <v>0</v>
      </c>
      <c r="H45" s="56">
        <v>2.71</v>
      </c>
      <c r="I45" s="55">
        <f t="shared" si="9"/>
        <v>0</v>
      </c>
      <c r="J45" s="57">
        <v>2.4700000000000002</v>
      </c>
      <c r="K45" s="34">
        <f t="shared" si="0"/>
        <v>0</v>
      </c>
      <c r="L45" s="58"/>
      <c r="M45" s="74"/>
      <c r="N45" s="1">
        <f t="shared" si="1"/>
        <v>0</v>
      </c>
    </row>
    <row r="46" spans="1:14" ht="20.25" customHeight="1">
      <c r="A46" s="109"/>
      <c r="B46" s="109"/>
      <c r="C46" s="115" t="s">
        <v>32</v>
      </c>
      <c r="D46" s="75" t="s">
        <v>78</v>
      </c>
      <c r="E46" s="63">
        <v>139</v>
      </c>
      <c r="F46" s="59">
        <v>1.41</v>
      </c>
      <c r="G46" s="34">
        <f t="shared" si="8"/>
        <v>0</v>
      </c>
      <c r="H46" s="35">
        <v>1.35</v>
      </c>
      <c r="I46" s="34">
        <f t="shared" si="9"/>
        <v>0</v>
      </c>
      <c r="J46" s="36">
        <v>1.23</v>
      </c>
      <c r="K46" s="34">
        <f t="shared" si="0"/>
        <v>0</v>
      </c>
      <c r="L46" s="33"/>
      <c r="M46" s="71"/>
      <c r="N46" s="1">
        <f t="shared" si="1"/>
        <v>0</v>
      </c>
    </row>
    <row r="47" spans="1:14" ht="20.25" customHeight="1">
      <c r="A47" s="110"/>
      <c r="B47" s="110"/>
      <c r="C47" s="116"/>
      <c r="D47" s="76" t="s">
        <v>79</v>
      </c>
      <c r="E47" s="64">
        <v>139</v>
      </c>
      <c r="F47" s="42">
        <v>1.62</v>
      </c>
      <c r="G47" s="43">
        <f t="shared" si="8"/>
        <v>0</v>
      </c>
      <c r="H47" s="44">
        <v>1.55</v>
      </c>
      <c r="I47" s="43">
        <f t="shared" si="9"/>
        <v>0</v>
      </c>
      <c r="J47" s="45">
        <v>1.41</v>
      </c>
      <c r="K47" s="34">
        <f t="shared" si="0"/>
        <v>0</v>
      </c>
      <c r="L47" s="46"/>
      <c r="M47" s="72"/>
      <c r="N47" s="1">
        <f t="shared" si="1"/>
        <v>0</v>
      </c>
    </row>
    <row r="48" spans="1:14" ht="20.25" customHeight="1">
      <c r="A48" s="110"/>
      <c r="B48" s="110"/>
      <c r="C48" s="116"/>
      <c r="D48" s="76"/>
      <c r="E48" s="64"/>
      <c r="F48" s="37"/>
      <c r="G48" s="38">
        <f t="shared" si="8"/>
        <v>0</v>
      </c>
      <c r="H48" s="39"/>
      <c r="I48" s="38">
        <f t="shared" si="9"/>
        <v>0</v>
      </c>
      <c r="J48" s="40"/>
      <c r="K48" s="34">
        <f t="shared" si="0"/>
        <v>0</v>
      </c>
      <c r="L48" s="41"/>
      <c r="M48" s="69"/>
      <c r="N48" s="1">
        <f t="shared" si="1"/>
        <v>0</v>
      </c>
    </row>
    <row r="49" spans="1:14" ht="20.25" customHeight="1">
      <c r="A49" s="110"/>
      <c r="B49" s="110"/>
      <c r="C49" s="116"/>
      <c r="D49" s="76"/>
      <c r="E49" s="64"/>
      <c r="F49" s="47"/>
      <c r="G49" s="51">
        <f t="shared" si="8"/>
        <v>0</v>
      </c>
      <c r="H49" s="52"/>
      <c r="I49" s="48">
        <f t="shared" si="9"/>
        <v>0</v>
      </c>
      <c r="J49" s="49"/>
      <c r="K49" s="34">
        <f t="shared" si="0"/>
        <v>0</v>
      </c>
      <c r="L49" s="41"/>
      <c r="M49" s="69"/>
      <c r="N49" s="1">
        <f t="shared" si="1"/>
        <v>0</v>
      </c>
    </row>
    <row r="50" spans="1:14" ht="20.25" customHeight="1">
      <c r="A50" s="110"/>
      <c r="B50" s="110"/>
      <c r="C50" s="116"/>
      <c r="D50" s="76" t="s">
        <v>18</v>
      </c>
      <c r="E50" s="64">
        <v>194</v>
      </c>
      <c r="F50" s="47">
        <v>2.11</v>
      </c>
      <c r="G50" s="51">
        <f t="shared" si="8"/>
        <v>0</v>
      </c>
      <c r="H50" s="52">
        <v>2.02</v>
      </c>
      <c r="I50" s="48">
        <f t="shared" si="9"/>
        <v>0</v>
      </c>
      <c r="J50" s="49">
        <v>1.84</v>
      </c>
      <c r="K50" s="34">
        <f t="shared" si="0"/>
        <v>0</v>
      </c>
      <c r="L50" s="50"/>
      <c r="M50" s="73"/>
      <c r="N50" s="1">
        <f t="shared" si="1"/>
        <v>0</v>
      </c>
    </row>
    <row r="51" spans="1:14" ht="20.25" customHeight="1">
      <c r="A51" s="111"/>
      <c r="B51" s="111"/>
      <c r="C51" s="117"/>
      <c r="D51" s="77" t="s">
        <v>19</v>
      </c>
      <c r="E51" s="65">
        <v>260</v>
      </c>
      <c r="F51" s="54">
        <v>2.84</v>
      </c>
      <c r="G51" s="55">
        <f t="shared" si="8"/>
        <v>0</v>
      </c>
      <c r="H51" s="56">
        <v>2.71</v>
      </c>
      <c r="I51" s="55">
        <f t="shared" si="9"/>
        <v>0</v>
      </c>
      <c r="J51" s="57">
        <v>2.4700000000000002</v>
      </c>
      <c r="K51" s="34">
        <f t="shared" si="0"/>
        <v>0</v>
      </c>
      <c r="L51" s="58"/>
      <c r="M51" s="74"/>
      <c r="N51" s="1">
        <f t="shared" si="1"/>
        <v>0</v>
      </c>
    </row>
    <row r="52" spans="1:14" ht="20.25" customHeight="1">
      <c r="A52" s="109"/>
      <c r="B52" s="109"/>
      <c r="C52" s="115" t="s">
        <v>75</v>
      </c>
      <c r="D52" s="75"/>
      <c r="E52" s="63"/>
      <c r="F52" s="59"/>
      <c r="G52" s="34">
        <f t="shared" ref="G52:G60" si="10">F52*M52</f>
        <v>0</v>
      </c>
      <c r="H52" s="35"/>
      <c r="I52" s="34">
        <f t="shared" si="4"/>
        <v>0</v>
      </c>
      <c r="J52" s="36"/>
      <c r="K52" s="34">
        <f t="shared" si="0"/>
        <v>0</v>
      </c>
      <c r="L52" s="33"/>
      <c r="M52" s="71"/>
      <c r="N52" s="1">
        <f t="shared" si="1"/>
        <v>0</v>
      </c>
    </row>
    <row r="53" spans="1:14" ht="20.25" customHeight="1">
      <c r="A53" s="110"/>
      <c r="B53" s="110"/>
      <c r="C53" s="116"/>
      <c r="D53" s="76"/>
      <c r="E53" s="64"/>
      <c r="F53" s="42"/>
      <c r="G53" s="43">
        <f t="shared" si="10"/>
        <v>0</v>
      </c>
      <c r="H53" s="44"/>
      <c r="I53" s="43">
        <f t="shared" si="4"/>
        <v>0</v>
      </c>
      <c r="J53" s="45"/>
      <c r="K53" s="34">
        <f t="shared" si="0"/>
        <v>0</v>
      </c>
      <c r="L53" s="46"/>
      <c r="M53" s="72"/>
      <c r="N53" s="1">
        <f t="shared" si="1"/>
        <v>0</v>
      </c>
    </row>
    <row r="54" spans="1:14" ht="20.25" customHeight="1">
      <c r="A54" s="110"/>
      <c r="B54" s="110"/>
      <c r="C54" s="116"/>
      <c r="D54" s="76"/>
      <c r="E54" s="64"/>
      <c r="F54" s="37"/>
      <c r="G54" s="38">
        <f t="shared" si="10"/>
        <v>0</v>
      </c>
      <c r="H54" s="39"/>
      <c r="I54" s="38">
        <f t="shared" si="4"/>
        <v>0</v>
      </c>
      <c r="J54" s="40"/>
      <c r="K54" s="34">
        <f t="shared" si="0"/>
        <v>0</v>
      </c>
      <c r="L54" s="41"/>
      <c r="M54" s="69"/>
      <c r="N54" s="1">
        <f t="shared" si="1"/>
        <v>0</v>
      </c>
    </row>
    <row r="55" spans="1:14" ht="20.25" customHeight="1">
      <c r="A55" s="110"/>
      <c r="B55" s="110"/>
      <c r="C55" s="116"/>
      <c r="D55" s="76"/>
      <c r="E55" s="64"/>
      <c r="F55" s="47"/>
      <c r="G55" s="51">
        <f t="shared" si="10"/>
        <v>0</v>
      </c>
      <c r="H55" s="52"/>
      <c r="I55" s="48">
        <f t="shared" si="4"/>
        <v>0</v>
      </c>
      <c r="J55" s="49"/>
      <c r="K55" s="34">
        <f t="shared" si="0"/>
        <v>0</v>
      </c>
      <c r="L55" s="41"/>
      <c r="M55" s="69"/>
      <c r="N55" s="1">
        <f t="shared" si="1"/>
        <v>0</v>
      </c>
    </row>
    <row r="56" spans="1:14" ht="20.25" customHeight="1">
      <c r="A56" s="110"/>
      <c r="B56" s="110"/>
      <c r="C56" s="116"/>
      <c r="D56" s="76" t="s">
        <v>18</v>
      </c>
      <c r="E56" s="64">
        <v>194</v>
      </c>
      <c r="F56" s="47">
        <v>2.11</v>
      </c>
      <c r="G56" s="51">
        <f t="shared" si="10"/>
        <v>0</v>
      </c>
      <c r="H56" s="52">
        <v>2.02</v>
      </c>
      <c r="I56" s="48">
        <f t="shared" si="4"/>
        <v>0</v>
      </c>
      <c r="J56" s="49">
        <v>1.84</v>
      </c>
      <c r="K56" s="34">
        <f t="shared" si="0"/>
        <v>0</v>
      </c>
      <c r="L56" s="50"/>
      <c r="M56" s="73"/>
      <c r="N56" s="1">
        <f t="shared" si="1"/>
        <v>0</v>
      </c>
    </row>
    <row r="57" spans="1:14" ht="20.25" customHeight="1">
      <c r="A57" s="111"/>
      <c r="B57" s="111"/>
      <c r="C57" s="117"/>
      <c r="D57" s="77"/>
      <c r="E57" s="65"/>
      <c r="F57" s="54"/>
      <c r="G57" s="55">
        <f t="shared" si="10"/>
        <v>0</v>
      </c>
      <c r="H57" s="56"/>
      <c r="I57" s="55">
        <f t="shared" si="4"/>
        <v>0</v>
      </c>
      <c r="J57" s="57"/>
      <c r="K57" s="34">
        <f t="shared" si="0"/>
        <v>0</v>
      </c>
      <c r="L57" s="58"/>
      <c r="M57" s="74"/>
      <c r="N57" s="1">
        <f t="shared" si="1"/>
        <v>0</v>
      </c>
    </row>
    <row r="58" spans="1:14" ht="20.25" customHeight="1">
      <c r="A58" s="109"/>
      <c r="B58" s="109"/>
      <c r="C58" s="115" t="s">
        <v>33</v>
      </c>
      <c r="D58" s="75" t="s">
        <v>78</v>
      </c>
      <c r="E58" s="63">
        <v>139</v>
      </c>
      <c r="F58" s="59">
        <v>1.41</v>
      </c>
      <c r="G58" s="34">
        <f t="shared" si="10"/>
        <v>0</v>
      </c>
      <c r="H58" s="35">
        <v>1.35</v>
      </c>
      <c r="I58" s="34">
        <f t="shared" si="4"/>
        <v>0</v>
      </c>
      <c r="J58" s="36">
        <v>1.23</v>
      </c>
      <c r="K58" s="34">
        <f t="shared" si="0"/>
        <v>0</v>
      </c>
      <c r="L58" s="33"/>
      <c r="M58" s="71"/>
      <c r="N58" s="1">
        <f t="shared" si="1"/>
        <v>0</v>
      </c>
    </row>
    <row r="59" spans="1:14" ht="20.25" customHeight="1">
      <c r="A59" s="110"/>
      <c r="B59" s="110"/>
      <c r="C59" s="116"/>
      <c r="D59" s="76" t="s">
        <v>79</v>
      </c>
      <c r="E59" s="64">
        <v>139</v>
      </c>
      <c r="F59" s="42">
        <v>1.62</v>
      </c>
      <c r="G59" s="95">
        <f t="shared" si="10"/>
        <v>0</v>
      </c>
      <c r="H59" s="44">
        <v>1.55</v>
      </c>
      <c r="I59" s="43">
        <f t="shared" si="4"/>
        <v>0</v>
      </c>
      <c r="J59" s="45">
        <v>1.41</v>
      </c>
      <c r="K59" s="34">
        <f t="shared" si="0"/>
        <v>0</v>
      </c>
      <c r="L59" s="46" t="s">
        <v>82</v>
      </c>
      <c r="M59" s="72"/>
      <c r="N59" s="1">
        <f t="shared" si="1"/>
        <v>0</v>
      </c>
    </row>
    <row r="60" spans="1:14" ht="20.25" customHeight="1">
      <c r="A60" s="110"/>
      <c r="B60" s="110"/>
      <c r="C60" s="116"/>
      <c r="D60" s="76" t="s">
        <v>80</v>
      </c>
      <c r="E60" s="64">
        <v>139</v>
      </c>
      <c r="F60" s="42">
        <v>1.62</v>
      </c>
      <c r="G60" s="38">
        <f t="shared" si="10"/>
        <v>0</v>
      </c>
      <c r="H60" s="44">
        <v>1.55</v>
      </c>
      <c r="I60" s="38">
        <f t="shared" si="4"/>
        <v>0</v>
      </c>
      <c r="J60" s="45">
        <v>1.41</v>
      </c>
      <c r="K60" s="34">
        <f t="shared" si="0"/>
        <v>0</v>
      </c>
      <c r="L60" s="41"/>
      <c r="M60" s="69"/>
      <c r="N60" s="1">
        <f t="shared" si="1"/>
        <v>0</v>
      </c>
    </row>
    <row r="61" spans="1:14" ht="20.25" customHeight="1">
      <c r="A61" s="110"/>
      <c r="B61" s="110"/>
      <c r="C61" s="116"/>
      <c r="D61" s="76"/>
      <c r="E61" s="64"/>
      <c r="F61" s="47"/>
      <c r="G61" s="51"/>
      <c r="H61" s="52"/>
      <c r="I61" s="48"/>
      <c r="J61" s="49"/>
      <c r="K61" s="34">
        <f t="shared" si="0"/>
        <v>0</v>
      </c>
      <c r="L61" s="41"/>
      <c r="M61" s="69"/>
      <c r="N61" s="1">
        <f t="shared" si="1"/>
        <v>0</v>
      </c>
    </row>
    <row r="62" spans="1:14" ht="20.25" customHeight="1">
      <c r="A62" s="110"/>
      <c r="B62" s="110"/>
      <c r="C62" s="116"/>
      <c r="D62" s="76"/>
      <c r="E62" s="64"/>
      <c r="F62" s="47"/>
      <c r="G62" s="51"/>
      <c r="H62" s="52"/>
      <c r="I62" s="48"/>
      <c r="J62" s="49"/>
      <c r="K62" s="34">
        <f t="shared" si="0"/>
        <v>0</v>
      </c>
      <c r="L62" s="50"/>
      <c r="M62" s="73"/>
      <c r="N62" s="1">
        <f t="shared" si="1"/>
        <v>0</v>
      </c>
    </row>
    <row r="63" spans="1:14" ht="20.25" customHeight="1">
      <c r="A63" s="111"/>
      <c r="B63" s="111"/>
      <c r="C63" s="117"/>
      <c r="D63" s="77" t="s">
        <v>19</v>
      </c>
      <c r="E63" s="65">
        <v>260</v>
      </c>
      <c r="F63" s="54">
        <v>2.84</v>
      </c>
      <c r="G63" s="55">
        <f>F63*M63</f>
        <v>0</v>
      </c>
      <c r="H63" s="56">
        <v>2.71</v>
      </c>
      <c r="I63" s="55">
        <f t="shared" si="4"/>
        <v>0</v>
      </c>
      <c r="J63" s="57">
        <v>2.4700000000000002</v>
      </c>
      <c r="K63" s="34">
        <f t="shared" si="0"/>
        <v>0</v>
      </c>
      <c r="L63" s="58"/>
      <c r="M63" s="74"/>
      <c r="N63" s="1">
        <f t="shared" si="1"/>
        <v>0</v>
      </c>
    </row>
    <row r="64" spans="1:14" ht="20.25" customHeight="1">
      <c r="A64" s="109"/>
      <c r="B64" s="109"/>
      <c r="C64" s="115" t="s">
        <v>76</v>
      </c>
      <c r="D64" s="75" t="s">
        <v>78</v>
      </c>
      <c r="E64" s="63">
        <v>139</v>
      </c>
      <c r="F64" s="59">
        <v>1.41</v>
      </c>
      <c r="G64" s="34">
        <f t="shared" ref="G64" si="11">F64*M64</f>
        <v>0</v>
      </c>
      <c r="H64" s="35">
        <v>1.35</v>
      </c>
      <c r="I64" s="34">
        <f t="shared" ref="I64" si="12">H64*M64</f>
        <v>0</v>
      </c>
      <c r="J64" s="36">
        <v>1.23</v>
      </c>
      <c r="K64" s="34">
        <f t="shared" si="0"/>
        <v>0</v>
      </c>
      <c r="L64" s="33" t="s">
        <v>82</v>
      </c>
      <c r="M64" s="71"/>
      <c r="N64" s="1">
        <f t="shared" si="1"/>
        <v>0</v>
      </c>
    </row>
    <row r="65" spans="1:14" ht="20.25" customHeight="1">
      <c r="A65" s="110"/>
      <c r="B65" s="110"/>
      <c r="C65" s="116"/>
      <c r="D65" s="76"/>
      <c r="E65" s="64"/>
      <c r="F65" s="42"/>
      <c r="G65" s="43"/>
      <c r="H65" s="44"/>
      <c r="I65" s="43"/>
      <c r="J65" s="45"/>
      <c r="K65" s="34">
        <f t="shared" si="0"/>
        <v>0</v>
      </c>
      <c r="L65" s="46"/>
      <c r="M65" s="72"/>
      <c r="N65" s="1">
        <f t="shared" si="1"/>
        <v>0</v>
      </c>
    </row>
    <row r="66" spans="1:14" ht="20.25" customHeight="1">
      <c r="A66" s="110"/>
      <c r="B66" s="110"/>
      <c r="C66" s="116"/>
      <c r="D66" s="76"/>
      <c r="E66" s="64"/>
      <c r="F66" s="37"/>
      <c r="G66" s="38"/>
      <c r="H66" s="39"/>
      <c r="I66" s="38"/>
      <c r="J66" s="40"/>
      <c r="K66" s="34">
        <f t="shared" si="0"/>
        <v>0</v>
      </c>
      <c r="L66" s="41"/>
      <c r="M66" s="69"/>
      <c r="N66" s="1">
        <f t="shared" si="1"/>
        <v>0</v>
      </c>
    </row>
    <row r="67" spans="1:14" ht="20.25" customHeight="1">
      <c r="A67" s="110"/>
      <c r="B67" s="110"/>
      <c r="C67" s="116"/>
      <c r="D67" s="76"/>
      <c r="E67" s="64"/>
      <c r="F67" s="47"/>
      <c r="G67" s="51"/>
      <c r="H67" s="52"/>
      <c r="I67" s="48"/>
      <c r="J67" s="49"/>
      <c r="K67" s="34">
        <f t="shared" si="0"/>
        <v>0</v>
      </c>
      <c r="L67" s="41"/>
      <c r="M67" s="69"/>
      <c r="N67" s="1">
        <f t="shared" si="1"/>
        <v>0</v>
      </c>
    </row>
    <row r="68" spans="1:14" ht="20.25" customHeight="1">
      <c r="A68" s="110"/>
      <c r="B68" s="110"/>
      <c r="C68" s="116"/>
      <c r="D68" s="76" t="s">
        <v>18</v>
      </c>
      <c r="E68" s="64">
        <v>194</v>
      </c>
      <c r="F68" s="47">
        <v>2.11</v>
      </c>
      <c r="G68" s="51">
        <f t="shared" ref="G68" si="13">F68*M68</f>
        <v>0</v>
      </c>
      <c r="H68" s="52">
        <v>2.02</v>
      </c>
      <c r="I68" s="48">
        <f t="shared" ref="I68" si="14">H68*M68</f>
        <v>0</v>
      </c>
      <c r="J68" s="49">
        <v>1.84</v>
      </c>
      <c r="K68" s="34">
        <f t="shared" si="0"/>
        <v>0</v>
      </c>
      <c r="L68" s="50"/>
      <c r="M68" s="73"/>
      <c r="N68" s="1">
        <f t="shared" si="1"/>
        <v>0</v>
      </c>
    </row>
    <row r="69" spans="1:14" ht="20.25" customHeight="1">
      <c r="A69" s="111"/>
      <c r="B69" s="111"/>
      <c r="C69" s="117"/>
      <c r="D69" s="77"/>
      <c r="E69" s="65"/>
      <c r="F69" s="54"/>
      <c r="G69" s="55"/>
      <c r="H69" s="56"/>
      <c r="I69" s="55"/>
      <c r="J69" s="57"/>
      <c r="K69" s="34">
        <f t="shared" si="0"/>
        <v>0</v>
      </c>
      <c r="L69" s="58"/>
      <c r="M69" s="74"/>
      <c r="N69" s="1">
        <f t="shared" si="1"/>
        <v>0</v>
      </c>
    </row>
    <row r="70" spans="1:14" ht="20.25" customHeight="1">
      <c r="A70" s="106"/>
      <c r="B70" s="109"/>
      <c r="C70" s="103">
        <v>70023</v>
      </c>
      <c r="D70" s="75" t="s">
        <v>22</v>
      </c>
      <c r="E70" s="63">
        <v>139</v>
      </c>
      <c r="F70" s="59">
        <v>1.41</v>
      </c>
      <c r="G70" s="34">
        <f t="shared" ref="G70:G71" si="15">F70*M70</f>
        <v>0</v>
      </c>
      <c r="H70" s="35">
        <v>1.35</v>
      </c>
      <c r="I70" s="34">
        <f t="shared" ref="I70:I71" si="16">H70*M70</f>
        <v>0</v>
      </c>
      <c r="J70" s="36">
        <v>1.23</v>
      </c>
      <c r="K70" s="34">
        <f t="shared" si="0"/>
        <v>0</v>
      </c>
      <c r="L70" s="33" t="s">
        <v>82</v>
      </c>
      <c r="M70" s="71"/>
      <c r="N70" s="1">
        <f t="shared" si="1"/>
        <v>0</v>
      </c>
    </row>
    <row r="71" spans="1:14" ht="20.25" customHeight="1">
      <c r="A71" s="107"/>
      <c r="B71" s="110"/>
      <c r="C71" s="104"/>
      <c r="D71" s="76" t="s">
        <v>21</v>
      </c>
      <c r="E71" s="64">
        <v>139</v>
      </c>
      <c r="F71" s="42">
        <v>1.62</v>
      </c>
      <c r="G71" s="43">
        <f t="shared" si="15"/>
        <v>0</v>
      </c>
      <c r="H71" s="44">
        <v>1.55</v>
      </c>
      <c r="I71" s="43">
        <f t="shared" si="16"/>
        <v>0</v>
      </c>
      <c r="J71" s="45">
        <v>1.41</v>
      </c>
      <c r="K71" s="34">
        <f t="shared" si="0"/>
        <v>0</v>
      </c>
      <c r="L71" s="46" t="s">
        <v>82</v>
      </c>
      <c r="M71" s="72"/>
      <c r="N71" s="1">
        <f t="shared" si="1"/>
        <v>0</v>
      </c>
    </row>
    <row r="72" spans="1:14" ht="20.25" customHeight="1">
      <c r="A72" s="107"/>
      <c r="B72" s="110"/>
      <c r="C72" s="104"/>
      <c r="D72" s="76" t="s">
        <v>20</v>
      </c>
      <c r="E72" s="64">
        <v>139</v>
      </c>
      <c r="F72" s="42">
        <v>1.62</v>
      </c>
      <c r="G72" s="38">
        <f>F72*M72</f>
        <v>0</v>
      </c>
      <c r="H72" s="44">
        <v>1.55</v>
      </c>
      <c r="I72" s="38">
        <f t="shared" si="4"/>
        <v>0</v>
      </c>
      <c r="J72" s="45">
        <v>1.41</v>
      </c>
      <c r="K72" s="34">
        <f t="shared" si="0"/>
        <v>0</v>
      </c>
      <c r="L72" s="41" t="s">
        <v>82</v>
      </c>
      <c r="M72" s="69"/>
      <c r="N72" s="1">
        <f t="shared" si="1"/>
        <v>0</v>
      </c>
    </row>
    <row r="73" spans="1:14" ht="20.25" customHeight="1">
      <c r="A73" s="107"/>
      <c r="B73" s="110"/>
      <c r="C73" s="104"/>
      <c r="D73" s="76"/>
      <c r="E73" s="64"/>
      <c r="F73" s="47"/>
      <c r="G73" s="51"/>
      <c r="H73" s="52"/>
      <c r="I73" s="48"/>
      <c r="J73" s="49"/>
      <c r="K73" s="34">
        <f t="shared" si="0"/>
        <v>0</v>
      </c>
      <c r="L73" s="41"/>
      <c r="M73" s="69"/>
      <c r="N73" s="1">
        <f t="shared" si="1"/>
        <v>0</v>
      </c>
    </row>
    <row r="74" spans="1:14" ht="20.25" customHeight="1">
      <c r="A74" s="107"/>
      <c r="B74" s="110"/>
      <c r="C74" s="104"/>
      <c r="D74" s="76"/>
      <c r="E74" s="64"/>
      <c r="F74" s="47"/>
      <c r="G74" s="51"/>
      <c r="H74" s="52"/>
      <c r="I74" s="48"/>
      <c r="J74" s="49"/>
      <c r="K74" s="34">
        <f t="shared" si="0"/>
        <v>0</v>
      </c>
      <c r="L74" s="50"/>
      <c r="M74" s="73"/>
      <c r="N74" s="1">
        <f t="shared" si="1"/>
        <v>0</v>
      </c>
    </row>
    <row r="75" spans="1:14" ht="20.25" customHeight="1">
      <c r="A75" s="108"/>
      <c r="B75" s="111"/>
      <c r="C75" s="105"/>
      <c r="D75" s="77"/>
      <c r="E75" s="65"/>
      <c r="F75" s="54"/>
      <c r="G75" s="55"/>
      <c r="H75" s="56"/>
      <c r="I75" s="55"/>
      <c r="J75" s="57"/>
      <c r="K75" s="34">
        <f t="shared" si="0"/>
        <v>0</v>
      </c>
      <c r="L75" s="50"/>
      <c r="M75" s="73"/>
      <c r="N75" s="1">
        <f t="shared" si="1"/>
        <v>0</v>
      </c>
    </row>
    <row r="76" spans="1:14" ht="20.25" customHeight="1">
      <c r="A76" s="109"/>
      <c r="B76" s="109"/>
      <c r="C76" s="103" t="s">
        <v>34</v>
      </c>
      <c r="D76" s="78" t="s">
        <v>22</v>
      </c>
      <c r="E76" s="63">
        <v>139</v>
      </c>
      <c r="F76" s="59">
        <v>1.41</v>
      </c>
      <c r="G76" s="34">
        <f t="shared" ref="G76:G78" si="17">F76*M76</f>
        <v>0</v>
      </c>
      <c r="H76" s="35">
        <v>1.35</v>
      </c>
      <c r="I76" s="34">
        <f t="shared" ref="I76:I78" si="18">H76*M76</f>
        <v>0</v>
      </c>
      <c r="J76" s="36">
        <v>1.23</v>
      </c>
      <c r="K76" s="34">
        <f t="shared" si="0"/>
        <v>0</v>
      </c>
      <c r="L76" s="33"/>
      <c r="M76" s="71"/>
      <c r="N76" s="1">
        <f t="shared" si="1"/>
        <v>0</v>
      </c>
    </row>
    <row r="77" spans="1:14" ht="20.25" customHeight="1">
      <c r="A77" s="110"/>
      <c r="B77" s="110"/>
      <c r="C77" s="104"/>
      <c r="D77" s="79" t="s">
        <v>21</v>
      </c>
      <c r="E77" s="64">
        <v>139</v>
      </c>
      <c r="F77" s="42">
        <v>1.62</v>
      </c>
      <c r="G77" s="43">
        <f t="shared" si="17"/>
        <v>0</v>
      </c>
      <c r="H77" s="44">
        <v>1.55</v>
      </c>
      <c r="I77" s="43">
        <f t="shared" si="18"/>
        <v>0</v>
      </c>
      <c r="J77" s="45">
        <v>1.41</v>
      </c>
      <c r="K77" s="34">
        <f t="shared" si="0"/>
        <v>0</v>
      </c>
      <c r="L77" s="46"/>
      <c r="M77" s="72"/>
      <c r="N77" s="1">
        <f t="shared" si="1"/>
        <v>0</v>
      </c>
    </row>
    <row r="78" spans="1:14" ht="20.25" customHeight="1">
      <c r="A78" s="110"/>
      <c r="B78" s="110"/>
      <c r="C78" s="104"/>
      <c r="D78" s="79" t="s">
        <v>20</v>
      </c>
      <c r="E78" s="64">
        <v>139</v>
      </c>
      <c r="F78" s="42">
        <v>1.62</v>
      </c>
      <c r="G78" s="38">
        <f t="shared" si="17"/>
        <v>0</v>
      </c>
      <c r="H78" s="44">
        <v>1.55</v>
      </c>
      <c r="I78" s="38">
        <f t="shared" si="18"/>
        <v>0</v>
      </c>
      <c r="J78" s="45">
        <v>1.41</v>
      </c>
      <c r="K78" s="34">
        <f t="shared" si="0"/>
        <v>0</v>
      </c>
      <c r="L78" s="41"/>
      <c r="M78" s="69"/>
      <c r="N78" s="1">
        <f t="shared" si="1"/>
        <v>0</v>
      </c>
    </row>
    <row r="79" spans="1:14" ht="20.25" customHeight="1">
      <c r="A79" s="110"/>
      <c r="B79" s="110"/>
      <c r="C79" s="104"/>
      <c r="D79" s="76"/>
      <c r="E79" s="64"/>
      <c r="F79" s="47"/>
      <c r="G79" s="51"/>
      <c r="H79" s="52"/>
      <c r="I79" s="48"/>
      <c r="J79" s="49"/>
      <c r="K79" s="34">
        <f t="shared" si="0"/>
        <v>0</v>
      </c>
      <c r="L79" s="41"/>
      <c r="M79" s="69"/>
      <c r="N79" s="1">
        <f t="shared" si="1"/>
        <v>0</v>
      </c>
    </row>
    <row r="80" spans="1:14" ht="20.25" customHeight="1">
      <c r="A80" s="110"/>
      <c r="B80" s="110"/>
      <c r="C80" s="104"/>
      <c r="D80" s="76" t="s">
        <v>18</v>
      </c>
      <c r="E80" s="64">
        <v>194</v>
      </c>
      <c r="F80" s="47">
        <v>2.11</v>
      </c>
      <c r="G80" s="51">
        <f>F80*M80</f>
        <v>0</v>
      </c>
      <c r="H80" s="52">
        <v>2.02</v>
      </c>
      <c r="I80" s="48">
        <f t="shared" si="4"/>
        <v>0</v>
      </c>
      <c r="J80" s="49">
        <v>1.84</v>
      </c>
      <c r="K80" s="34">
        <f t="shared" si="0"/>
        <v>0</v>
      </c>
      <c r="L80" s="50"/>
      <c r="M80" s="73"/>
      <c r="N80" s="1">
        <f t="shared" si="1"/>
        <v>0</v>
      </c>
    </row>
    <row r="81" spans="1:14" ht="20.25" customHeight="1">
      <c r="A81" s="111"/>
      <c r="B81" s="111"/>
      <c r="C81" s="105"/>
      <c r="D81" s="77"/>
      <c r="E81" s="65"/>
      <c r="F81" s="54"/>
      <c r="G81" s="55"/>
      <c r="H81" s="56"/>
      <c r="I81" s="55"/>
      <c r="J81" s="57"/>
      <c r="K81" s="34">
        <f t="shared" ref="K81" si="19">J81*M81</f>
        <v>0</v>
      </c>
      <c r="L81" s="58"/>
      <c r="M81" s="74"/>
      <c r="N81" s="1">
        <f t="shared" ref="N81:N111" si="20">M81*1</f>
        <v>0</v>
      </c>
    </row>
    <row r="82" spans="1:14" ht="20.25" customHeight="1">
      <c r="A82" s="109"/>
      <c r="B82" s="109"/>
      <c r="C82" s="115">
        <v>70025</v>
      </c>
      <c r="D82" s="78" t="s">
        <v>22</v>
      </c>
      <c r="E82" s="63">
        <v>139</v>
      </c>
      <c r="F82" s="59">
        <v>1.41</v>
      </c>
      <c r="G82" s="34">
        <f t="shared" ref="G82:G84" si="21">F82*M82</f>
        <v>0</v>
      </c>
      <c r="H82" s="35">
        <v>1.35</v>
      </c>
      <c r="I82" s="34">
        <f t="shared" ref="I82:I84" si="22">H82*M82</f>
        <v>0</v>
      </c>
      <c r="J82" s="36">
        <v>1.23</v>
      </c>
      <c r="K82" s="34">
        <f t="shared" si="0"/>
        <v>0</v>
      </c>
      <c r="L82" s="33"/>
      <c r="M82" s="71"/>
      <c r="N82" s="1">
        <f t="shared" si="20"/>
        <v>0</v>
      </c>
    </row>
    <row r="83" spans="1:14" ht="20.25" customHeight="1">
      <c r="A83" s="110"/>
      <c r="B83" s="110"/>
      <c r="C83" s="116"/>
      <c r="D83" s="79" t="s">
        <v>21</v>
      </c>
      <c r="E83" s="64">
        <v>139</v>
      </c>
      <c r="F83" s="42">
        <v>1.62</v>
      </c>
      <c r="G83" s="43">
        <f t="shared" si="21"/>
        <v>0</v>
      </c>
      <c r="H83" s="44">
        <v>1.55</v>
      </c>
      <c r="I83" s="43">
        <f t="shared" si="22"/>
        <v>0</v>
      </c>
      <c r="J83" s="45">
        <v>1.41</v>
      </c>
      <c r="K83" s="34">
        <f t="shared" ref="K83:K146" si="23">J83*M83</f>
        <v>0</v>
      </c>
      <c r="L83" s="46"/>
      <c r="M83" s="72"/>
      <c r="N83" s="1">
        <f t="shared" si="20"/>
        <v>0</v>
      </c>
    </row>
    <row r="84" spans="1:14" ht="20.25" customHeight="1">
      <c r="A84" s="110"/>
      <c r="B84" s="110"/>
      <c r="C84" s="116"/>
      <c r="D84" s="79" t="s">
        <v>20</v>
      </c>
      <c r="E84" s="64">
        <v>139</v>
      </c>
      <c r="F84" s="42">
        <v>1.62</v>
      </c>
      <c r="G84" s="38">
        <f t="shared" si="21"/>
        <v>0</v>
      </c>
      <c r="H84" s="44">
        <v>1.55</v>
      </c>
      <c r="I84" s="38">
        <f t="shared" si="22"/>
        <v>0</v>
      </c>
      <c r="J84" s="45">
        <v>1.41</v>
      </c>
      <c r="K84" s="34">
        <f t="shared" si="23"/>
        <v>0</v>
      </c>
      <c r="L84" s="41"/>
      <c r="M84" s="69"/>
      <c r="N84" s="1">
        <f t="shared" si="20"/>
        <v>0</v>
      </c>
    </row>
    <row r="85" spans="1:14" ht="20.25" customHeight="1">
      <c r="A85" s="110"/>
      <c r="B85" s="110"/>
      <c r="C85" s="116"/>
      <c r="D85" s="76"/>
      <c r="E85" s="64"/>
      <c r="F85" s="47"/>
      <c r="G85" s="51"/>
      <c r="H85" s="52"/>
      <c r="I85" s="48"/>
      <c r="J85" s="49"/>
      <c r="K85" s="34">
        <f t="shared" si="23"/>
        <v>0</v>
      </c>
      <c r="L85" s="41"/>
      <c r="M85" s="69"/>
      <c r="N85" s="1">
        <f t="shared" si="20"/>
        <v>0</v>
      </c>
    </row>
    <row r="86" spans="1:14" ht="20.25" customHeight="1">
      <c r="A86" s="110"/>
      <c r="B86" s="110"/>
      <c r="C86" s="116"/>
      <c r="D86" s="76"/>
      <c r="E86" s="64"/>
      <c r="F86" s="47"/>
      <c r="G86" s="51">
        <f t="shared" ref="G86:G96" si="24">F86*M86</f>
        <v>0</v>
      </c>
      <c r="H86" s="52"/>
      <c r="I86" s="48">
        <f t="shared" si="4"/>
        <v>0</v>
      </c>
      <c r="J86" s="49"/>
      <c r="K86" s="34">
        <f t="shared" si="23"/>
        <v>0</v>
      </c>
      <c r="L86" s="50"/>
      <c r="M86" s="73"/>
      <c r="N86" s="1">
        <f t="shared" si="20"/>
        <v>0</v>
      </c>
    </row>
    <row r="87" spans="1:14" ht="20.25" customHeight="1">
      <c r="A87" s="111"/>
      <c r="B87" s="111"/>
      <c r="C87" s="117"/>
      <c r="D87" s="77"/>
      <c r="E87" s="65"/>
      <c r="F87" s="54"/>
      <c r="G87" s="55">
        <f t="shared" si="24"/>
        <v>0</v>
      </c>
      <c r="H87" s="56"/>
      <c r="I87" s="55">
        <f t="shared" si="4"/>
        <v>0</v>
      </c>
      <c r="J87" s="57"/>
      <c r="K87" s="34">
        <f t="shared" si="23"/>
        <v>0</v>
      </c>
      <c r="L87" s="58"/>
      <c r="M87" s="74"/>
      <c r="N87" s="1">
        <f t="shared" si="20"/>
        <v>0</v>
      </c>
    </row>
    <row r="88" spans="1:14" ht="20.25" customHeight="1">
      <c r="A88" s="106"/>
      <c r="B88" s="109"/>
      <c r="C88" s="115" t="s">
        <v>35</v>
      </c>
      <c r="D88" s="75" t="s">
        <v>22</v>
      </c>
      <c r="E88" s="63">
        <v>139</v>
      </c>
      <c r="F88" s="59">
        <v>1.41</v>
      </c>
      <c r="G88" s="34">
        <f t="shared" si="24"/>
        <v>0</v>
      </c>
      <c r="H88" s="35">
        <v>1.35</v>
      </c>
      <c r="I88" s="34">
        <f t="shared" si="4"/>
        <v>0</v>
      </c>
      <c r="J88" s="36">
        <v>1.23</v>
      </c>
      <c r="K88" s="34">
        <f t="shared" si="23"/>
        <v>0</v>
      </c>
      <c r="L88" s="33"/>
      <c r="M88" s="71"/>
      <c r="N88" s="1">
        <f t="shared" si="20"/>
        <v>0</v>
      </c>
    </row>
    <row r="89" spans="1:14" ht="20.25" customHeight="1">
      <c r="A89" s="107"/>
      <c r="B89" s="110"/>
      <c r="C89" s="116"/>
      <c r="D89" s="76" t="s">
        <v>21</v>
      </c>
      <c r="E89" s="64">
        <v>139</v>
      </c>
      <c r="F89" s="42">
        <v>1.62</v>
      </c>
      <c r="G89" s="43">
        <f t="shared" si="24"/>
        <v>0</v>
      </c>
      <c r="H89" s="44">
        <v>1.55</v>
      </c>
      <c r="I89" s="43">
        <f t="shared" si="4"/>
        <v>0</v>
      </c>
      <c r="J89" s="45">
        <v>1.41</v>
      </c>
      <c r="K89" s="34">
        <f t="shared" si="23"/>
        <v>0</v>
      </c>
      <c r="L89" s="46"/>
      <c r="M89" s="72"/>
      <c r="N89" s="1">
        <f t="shared" si="20"/>
        <v>0</v>
      </c>
    </row>
    <row r="90" spans="1:14" ht="20.25" customHeight="1">
      <c r="A90" s="107"/>
      <c r="B90" s="110"/>
      <c r="C90" s="116"/>
      <c r="D90" s="76" t="s">
        <v>20</v>
      </c>
      <c r="E90" s="64">
        <v>139</v>
      </c>
      <c r="F90" s="42">
        <v>1.62</v>
      </c>
      <c r="G90" s="38">
        <f t="shared" si="24"/>
        <v>0</v>
      </c>
      <c r="H90" s="44">
        <v>1.55</v>
      </c>
      <c r="I90" s="38">
        <f t="shared" si="4"/>
        <v>0</v>
      </c>
      <c r="J90" s="45">
        <v>1.41</v>
      </c>
      <c r="K90" s="34">
        <f t="shared" si="23"/>
        <v>0</v>
      </c>
      <c r="L90" s="41"/>
      <c r="M90" s="69"/>
      <c r="N90" s="1">
        <f t="shared" si="20"/>
        <v>0</v>
      </c>
    </row>
    <row r="91" spans="1:14" ht="20.25" customHeight="1">
      <c r="A91" s="107"/>
      <c r="B91" s="110"/>
      <c r="C91" s="116"/>
      <c r="D91" s="76"/>
      <c r="E91" s="64"/>
      <c r="F91" s="47"/>
      <c r="G91" s="51">
        <f t="shared" si="24"/>
        <v>0</v>
      </c>
      <c r="H91" s="52"/>
      <c r="I91" s="48">
        <f t="shared" si="4"/>
        <v>0</v>
      </c>
      <c r="J91" s="49"/>
      <c r="K91" s="34">
        <f t="shared" si="23"/>
        <v>0</v>
      </c>
      <c r="L91" s="41"/>
      <c r="M91" s="69"/>
      <c r="N91" s="1">
        <f t="shared" si="20"/>
        <v>0</v>
      </c>
    </row>
    <row r="92" spans="1:14" ht="20.25" customHeight="1">
      <c r="A92" s="107"/>
      <c r="B92" s="110"/>
      <c r="C92" s="116"/>
      <c r="D92" s="76" t="s">
        <v>18</v>
      </c>
      <c r="E92" s="64">
        <v>194</v>
      </c>
      <c r="F92" s="47">
        <v>2.11</v>
      </c>
      <c r="G92" s="51">
        <f t="shared" si="24"/>
        <v>0</v>
      </c>
      <c r="H92" s="52">
        <v>2.02</v>
      </c>
      <c r="I92" s="48">
        <f t="shared" si="4"/>
        <v>0</v>
      </c>
      <c r="J92" s="49">
        <v>1.84</v>
      </c>
      <c r="K92" s="34">
        <f t="shared" si="23"/>
        <v>0</v>
      </c>
      <c r="L92" s="50"/>
      <c r="M92" s="73"/>
      <c r="N92" s="1">
        <f t="shared" si="20"/>
        <v>0</v>
      </c>
    </row>
    <row r="93" spans="1:14" ht="20.25" customHeight="1">
      <c r="A93" s="108"/>
      <c r="B93" s="111"/>
      <c r="C93" s="117"/>
      <c r="D93" s="77" t="s">
        <v>19</v>
      </c>
      <c r="E93" s="65">
        <v>260</v>
      </c>
      <c r="F93" s="54">
        <v>2.84</v>
      </c>
      <c r="G93" s="55">
        <f t="shared" si="24"/>
        <v>0</v>
      </c>
      <c r="H93" s="56">
        <v>2.71</v>
      </c>
      <c r="I93" s="55">
        <f t="shared" si="4"/>
        <v>0</v>
      </c>
      <c r="J93" s="57">
        <v>2.4700000000000002</v>
      </c>
      <c r="K93" s="34">
        <f t="shared" si="23"/>
        <v>0</v>
      </c>
      <c r="L93" s="50"/>
      <c r="M93" s="73"/>
      <c r="N93" s="1">
        <f t="shared" si="20"/>
        <v>0</v>
      </c>
    </row>
    <row r="94" spans="1:14" ht="20.25" customHeight="1">
      <c r="A94" s="109"/>
      <c r="B94" s="109"/>
      <c r="C94" s="115">
        <v>70027</v>
      </c>
      <c r="D94" s="78" t="s">
        <v>22</v>
      </c>
      <c r="E94" s="63">
        <v>139</v>
      </c>
      <c r="F94" s="59">
        <v>1.41</v>
      </c>
      <c r="G94" s="34">
        <f t="shared" si="24"/>
        <v>0</v>
      </c>
      <c r="H94" s="35">
        <v>1.35</v>
      </c>
      <c r="I94" s="34">
        <f t="shared" si="4"/>
        <v>0</v>
      </c>
      <c r="J94" s="36">
        <v>1.23</v>
      </c>
      <c r="K94" s="34">
        <f t="shared" si="23"/>
        <v>0</v>
      </c>
      <c r="L94" s="33"/>
      <c r="M94" s="71"/>
      <c r="N94" s="1">
        <f t="shared" si="20"/>
        <v>0</v>
      </c>
    </row>
    <row r="95" spans="1:14" ht="20.25" customHeight="1">
      <c r="A95" s="110"/>
      <c r="B95" s="110"/>
      <c r="C95" s="116"/>
      <c r="D95" s="79" t="s">
        <v>21</v>
      </c>
      <c r="E95" s="64">
        <v>139</v>
      </c>
      <c r="F95" s="42">
        <v>1.62</v>
      </c>
      <c r="G95" s="43">
        <f t="shared" si="24"/>
        <v>0</v>
      </c>
      <c r="H95" s="44">
        <v>1.55</v>
      </c>
      <c r="I95" s="43">
        <f t="shared" si="4"/>
        <v>0</v>
      </c>
      <c r="J95" s="45">
        <v>1.41</v>
      </c>
      <c r="K95" s="34">
        <f t="shared" si="23"/>
        <v>0</v>
      </c>
      <c r="L95" s="46"/>
      <c r="M95" s="72"/>
      <c r="N95" s="1">
        <f t="shared" si="20"/>
        <v>0</v>
      </c>
    </row>
    <row r="96" spans="1:14" ht="20.25" customHeight="1">
      <c r="A96" s="110"/>
      <c r="B96" s="110"/>
      <c r="C96" s="116"/>
      <c r="D96" s="79" t="s">
        <v>20</v>
      </c>
      <c r="E96" s="64">
        <v>139</v>
      </c>
      <c r="F96" s="42">
        <v>1.62</v>
      </c>
      <c r="G96" s="38">
        <f t="shared" si="24"/>
        <v>0</v>
      </c>
      <c r="H96" s="44">
        <v>1.55</v>
      </c>
      <c r="I96" s="38">
        <f t="shared" si="4"/>
        <v>0</v>
      </c>
      <c r="J96" s="45">
        <v>1.41</v>
      </c>
      <c r="K96" s="34">
        <f t="shared" si="23"/>
        <v>0</v>
      </c>
      <c r="L96" s="41"/>
      <c r="M96" s="69"/>
      <c r="N96" s="1">
        <f t="shared" si="20"/>
        <v>0</v>
      </c>
    </row>
    <row r="97" spans="1:14" ht="20.25" customHeight="1">
      <c r="A97" s="110"/>
      <c r="B97" s="110"/>
      <c r="C97" s="116"/>
      <c r="D97" s="76" t="s">
        <v>18</v>
      </c>
      <c r="E97" s="64">
        <v>194</v>
      </c>
      <c r="F97" s="47">
        <v>2.11</v>
      </c>
      <c r="G97" s="51">
        <f t="shared" ref="G97" si="25">F97*M97</f>
        <v>0</v>
      </c>
      <c r="H97" s="52">
        <v>2.02</v>
      </c>
      <c r="I97" s="48">
        <f t="shared" ref="I97" si="26">H97*M97</f>
        <v>0</v>
      </c>
      <c r="J97" s="49">
        <v>1.84</v>
      </c>
      <c r="K97" s="34">
        <f t="shared" si="23"/>
        <v>0</v>
      </c>
      <c r="L97" s="50" t="s">
        <v>82</v>
      </c>
      <c r="M97" s="73"/>
      <c r="N97" s="1">
        <f t="shared" si="20"/>
        <v>0</v>
      </c>
    </row>
    <row r="98" spans="1:14" ht="20.25" customHeight="1">
      <c r="A98" s="110"/>
      <c r="B98" s="110"/>
      <c r="C98" s="116"/>
      <c r="D98" s="76"/>
      <c r="E98" s="64"/>
      <c r="F98" s="47"/>
      <c r="G98" s="51"/>
      <c r="H98" s="52"/>
      <c r="I98" s="48"/>
      <c r="J98" s="49"/>
      <c r="K98" s="34">
        <f t="shared" si="23"/>
        <v>0</v>
      </c>
      <c r="L98" s="50"/>
      <c r="M98" s="73"/>
      <c r="N98" s="1">
        <f t="shared" si="20"/>
        <v>0</v>
      </c>
    </row>
    <row r="99" spans="1:14" ht="20.25" customHeight="1">
      <c r="A99" s="111"/>
      <c r="B99" s="111"/>
      <c r="C99" s="117"/>
      <c r="D99" s="77"/>
      <c r="E99" s="65"/>
      <c r="F99" s="54"/>
      <c r="G99" s="55"/>
      <c r="H99" s="56"/>
      <c r="I99" s="55"/>
      <c r="J99" s="57"/>
      <c r="K99" s="34">
        <f t="shared" si="23"/>
        <v>0</v>
      </c>
      <c r="L99" s="58"/>
      <c r="M99" s="74"/>
      <c r="N99" s="1">
        <f t="shared" si="20"/>
        <v>0</v>
      </c>
    </row>
    <row r="100" spans="1:14" ht="20.25" customHeight="1">
      <c r="A100" s="109"/>
      <c r="B100" s="109"/>
      <c r="C100" s="115" t="s">
        <v>36</v>
      </c>
      <c r="D100" s="75" t="s">
        <v>78</v>
      </c>
      <c r="E100" s="63">
        <v>139</v>
      </c>
      <c r="F100" s="59">
        <v>1.41</v>
      </c>
      <c r="G100" s="34">
        <f t="shared" ref="G100:G102" si="27">F100*M100</f>
        <v>0</v>
      </c>
      <c r="H100" s="35">
        <v>1.35</v>
      </c>
      <c r="I100" s="34">
        <f t="shared" ref="I100:I102" si="28">H100*M100</f>
        <v>0</v>
      </c>
      <c r="J100" s="36">
        <v>1.23</v>
      </c>
      <c r="K100" s="34">
        <f t="shared" si="23"/>
        <v>0</v>
      </c>
      <c r="L100" s="33"/>
      <c r="M100" s="71"/>
      <c r="N100" s="1">
        <f t="shared" si="20"/>
        <v>0</v>
      </c>
    </row>
    <row r="101" spans="1:14" ht="20.25" customHeight="1">
      <c r="A101" s="110"/>
      <c r="B101" s="110"/>
      <c r="C101" s="116"/>
      <c r="D101" s="76" t="s">
        <v>79</v>
      </c>
      <c r="E101" s="64">
        <v>139</v>
      </c>
      <c r="F101" s="42">
        <v>1.62</v>
      </c>
      <c r="G101" s="43">
        <f t="shared" si="27"/>
        <v>0</v>
      </c>
      <c r="H101" s="44">
        <v>1.55</v>
      </c>
      <c r="I101" s="43">
        <f t="shared" si="28"/>
        <v>0</v>
      </c>
      <c r="J101" s="45">
        <v>1.41</v>
      </c>
      <c r="K101" s="34">
        <f t="shared" si="23"/>
        <v>0</v>
      </c>
      <c r="L101" s="46"/>
      <c r="M101" s="72"/>
      <c r="N101" s="1">
        <f t="shared" si="20"/>
        <v>0</v>
      </c>
    </row>
    <row r="102" spans="1:14" ht="20.25" customHeight="1">
      <c r="A102" s="110"/>
      <c r="B102" s="110"/>
      <c r="C102" s="116"/>
      <c r="D102" s="76" t="s">
        <v>80</v>
      </c>
      <c r="E102" s="64">
        <v>139</v>
      </c>
      <c r="F102" s="42">
        <v>1.62</v>
      </c>
      <c r="G102" s="38">
        <f t="shared" si="27"/>
        <v>0</v>
      </c>
      <c r="H102" s="44">
        <v>1.55</v>
      </c>
      <c r="I102" s="38">
        <f t="shared" si="28"/>
        <v>0</v>
      </c>
      <c r="J102" s="45">
        <v>1.41</v>
      </c>
      <c r="K102" s="34">
        <f t="shared" si="23"/>
        <v>0</v>
      </c>
      <c r="L102" s="41"/>
      <c r="M102" s="69"/>
      <c r="N102" s="1">
        <f t="shared" si="20"/>
        <v>0</v>
      </c>
    </row>
    <row r="103" spans="1:14" ht="20.25" customHeight="1">
      <c r="A103" s="110"/>
      <c r="B103" s="110"/>
      <c r="C103" s="116"/>
      <c r="D103" s="76"/>
      <c r="E103" s="64"/>
      <c r="F103" s="47"/>
      <c r="G103" s="51"/>
      <c r="H103" s="52"/>
      <c r="I103" s="48"/>
      <c r="J103" s="49"/>
      <c r="K103" s="34">
        <f t="shared" si="23"/>
        <v>0</v>
      </c>
      <c r="L103" s="41"/>
      <c r="M103" s="69"/>
      <c r="N103" s="1">
        <f t="shared" si="20"/>
        <v>0</v>
      </c>
    </row>
    <row r="104" spans="1:14" ht="20.25" customHeight="1">
      <c r="A104" s="110"/>
      <c r="B104" s="110"/>
      <c r="C104" s="116"/>
      <c r="D104" s="76" t="s">
        <v>18</v>
      </c>
      <c r="E104" s="64">
        <v>194</v>
      </c>
      <c r="F104" s="47">
        <v>2.11</v>
      </c>
      <c r="G104" s="51">
        <f t="shared" ref="G104:G105" si="29">F104*M104</f>
        <v>0</v>
      </c>
      <c r="H104" s="52">
        <v>2.02</v>
      </c>
      <c r="I104" s="48">
        <f t="shared" ref="I104:I105" si="30">H104*M104</f>
        <v>0</v>
      </c>
      <c r="J104" s="49">
        <v>1.84</v>
      </c>
      <c r="K104" s="34">
        <f t="shared" si="23"/>
        <v>0</v>
      </c>
      <c r="L104" s="50"/>
      <c r="M104" s="73"/>
      <c r="N104" s="1">
        <f t="shared" si="20"/>
        <v>0</v>
      </c>
    </row>
    <row r="105" spans="1:14" ht="20.25" customHeight="1">
      <c r="A105" s="111"/>
      <c r="B105" s="111"/>
      <c r="C105" s="117"/>
      <c r="D105" s="77" t="s">
        <v>19</v>
      </c>
      <c r="E105" s="65">
        <v>260</v>
      </c>
      <c r="F105" s="54">
        <v>2.84</v>
      </c>
      <c r="G105" s="55">
        <f t="shared" si="29"/>
        <v>0</v>
      </c>
      <c r="H105" s="56">
        <v>2.71</v>
      </c>
      <c r="I105" s="55">
        <f t="shared" si="30"/>
        <v>0</v>
      </c>
      <c r="J105" s="57">
        <v>2.4700000000000002</v>
      </c>
      <c r="K105" s="34">
        <f t="shared" si="23"/>
        <v>0</v>
      </c>
      <c r="L105" s="58"/>
      <c r="M105" s="74"/>
      <c r="N105" s="1">
        <f t="shared" si="20"/>
        <v>0</v>
      </c>
    </row>
    <row r="106" spans="1:14" ht="20.25" customHeight="1">
      <c r="A106" s="106"/>
      <c r="B106" s="109"/>
      <c r="C106" s="112">
        <v>70029</v>
      </c>
      <c r="D106" s="75" t="s">
        <v>22</v>
      </c>
      <c r="E106" s="63">
        <v>139</v>
      </c>
      <c r="F106" s="59">
        <v>1.41</v>
      </c>
      <c r="G106" s="34">
        <f t="shared" ref="G106" si="31">F106*M106</f>
        <v>0</v>
      </c>
      <c r="H106" s="35">
        <v>1.35</v>
      </c>
      <c r="I106" s="34">
        <f t="shared" ref="I106" si="32">H106*M106</f>
        <v>0</v>
      </c>
      <c r="J106" s="36">
        <v>1.23</v>
      </c>
      <c r="K106" s="34">
        <f t="shared" si="23"/>
        <v>0</v>
      </c>
      <c r="L106" s="33" t="s">
        <v>82</v>
      </c>
      <c r="M106" s="71"/>
      <c r="N106" s="1">
        <f t="shared" si="20"/>
        <v>0</v>
      </c>
    </row>
    <row r="107" spans="1:14" ht="20.25" customHeight="1">
      <c r="A107" s="107"/>
      <c r="B107" s="110"/>
      <c r="C107" s="113"/>
      <c r="D107" s="76" t="s">
        <v>21</v>
      </c>
      <c r="E107" s="64">
        <v>139</v>
      </c>
      <c r="F107" s="42">
        <v>1.62</v>
      </c>
      <c r="G107" s="43">
        <f t="shared" ref="G107:G179" si="33">F107*M107</f>
        <v>0</v>
      </c>
      <c r="H107" s="44">
        <v>1.55</v>
      </c>
      <c r="I107" s="43">
        <f t="shared" ref="I107:I179" si="34">H107*M107</f>
        <v>0</v>
      </c>
      <c r="J107" s="45">
        <v>1.41</v>
      </c>
      <c r="K107" s="34">
        <f t="shared" si="23"/>
        <v>0</v>
      </c>
      <c r="L107" s="46" t="s">
        <v>82</v>
      </c>
      <c r="M107" s="72"/>
      <c r="N107" s="1">
        <f t="shared" si="20"/>
        <v>0</v>
      </c>
    </row>
    <row r="108" spans="1:14" ht="20.25" customHeight="1">
      <c r="A108" s="107"/>
      <c r="B108" s="110"/>
      <c r="C108" s="113"/>
      <c r="D108" s="76" t="s">
        <v>20</v>
      </c>
      <c r="E108" s="64">
        <v>139</v>
      </c>
      <c r="F108" s="42">
        <v>1.62</v>
      </c>
      <c r="G108" s="38">
        <f t="shared" si="33"/>
        <v>0</v>
      </c>
      <c r="H108" s="44">
        <v>1.55</v>
      </c>
      <c r="I108" s="38">
        <f t="shared" si="34"/>
        <v>0</v>
      </c>
      <c r="J108" s="45">
        <v>1.41</v>
      </c>
      <c r="K108" s="34">
        <f t="shared" si="23"/>
        <v>0</v>
      </c>
      <c r="L108" s="41"/>
      <c r="M108" s="69"/>
      <c r="N108" s="1">
        <f t="shared" si="20"/>
        <v>0</v>
      </c>
    </row>
    <row r="109" spans="1:14" ht="20.25" customHeight="1">
      <c r="A109" s="107"/>
      <c r="B109" s="110"/>
      <c r="C109" s="113"/>
      <c r="D109" s="76"/>
      <c r="E109" s="64"/>
      <c r="F109" s="47"/>
      <c r="G109" s="51"/>
      <c r="H109" s="52"/>
      <c r="I109" s="48"/>
      <c r="J109" s="49"/>
      <c r="K109" s="34">
        <f t="shared" si="23"/>
        <v>0</v>
      </c>
      <c r="L109" s="41"/>
      <c r="M109" s="69"/>
      <c r="N109" s="1">
        <f t="shared" si="20"/>
        <v>0</v>
      </c>
    </row>
    <row r="110" spans="1:14" ht="20.25" customHeight="1">
      <c r="A110" s="107"/>
      <c r="B110" s="110"/>
      <c r="C110" s="113"/>
      <c r="D110" s="76" t="s">
        <v>18</v>
      </c>
      <c r="E110" s="64">
        <v>194</v>
      </c>
      <c r="F110" s="47">
        <v>2.11</v>
      </c>
      <c r="G110" s="51">
        <f t="shared" si="33"/>
        <v>0</v>
      </c>
      <c r="H110" s="52">
        <v>2.02</v>
      </c>
      <c r="I110" s="48">
        <f t="shared" si="34"/>
        <v>0</v>
      </c>
      <c r="J110" s="49">
        <v>1.84</v>
      </c>
      <c r="K110" s="34">
        <f t="shared" si="23"/>
        <v>0</v>
      </c>
      <c r="L110" s="50"/>
      <c r="M110" s="73"/>
      <c r="N110" s="1">
        <f t="shared" si="20"/>
        <v>0</v>
      </c>
    </row>
    <row r="111" spans="1:14" ht="20.25" customHeight="1">
      <c r="A111" s="108"/>
      <c r="B111" s="111"/>
      <c r="C111" s="114"/>
      <c r="D111" s="77"/>
      <c r="E111" s="65"/>
      <c r="F111" s="54"/>
      <c r="G111" s="55"/>
      <c r="H111" s="56"/>
      <c r="I111" s="55"/>
      <c r="J111" s="57"/>
      <c r="K111" s="34">
        <f t="shared" si="23"/>
        <v>0</v>
      </c>
      <c r="L111" s="50"/>
      <c r="M111" s="73"/>
      <c r="N111" s="1">
        <f t="shared" si="20"/>
        <v>0</v>
      </c>
    </row>
    <row r="112" spans="1:14" ht="20.25" customHeight="1">
      <c r="A112" s="109"/>
      <c r="B112" s="109"/>
      <c r="C112" s="112">
        <v>70032</v>
      </c>
      <c r="D112" s="75" t="s">
        <v>22</v>
      </c>
      <c r="E112" s="63">
        <v>139</v>
      </c>
      <c r="F112" s="59">
        <v>1.41</v>
      </c>
      <c r="G112" s="34">
        <f t="shared" ref="G112:G114" si="35">F112*M112</f>
        <v>0</v>
      </c>
      <c r="H112" s="35">
        <v>1.35</v>
      </c>
      <c r="I112" s="34">
        <f t="shared" ref="I112:I114" si="36">H112*M112</f>
        <v>0</v>
      </c>
      <c r="J112" s="36">
        <v>1.23</v>
      </c>
      <c r="K112" s="34">
        <f t="shared" si="23"/>
        <v>0</v>
      </c>
      <c r="L112" s="33"/>
      <c r="M112" s="71"/>
      <c r="N112" s="1">
        <f t="shared" ref="N112:N144" si="37">M112*1</f>
        <v>0</v>
      </c>
    </row>
    <row r="113" spans="1:14" ht="20.25" customHeight="1">
      <c r="A113" s="110"/>
      <c r="B113" s="110"/>
      <c r="C113" s="113"/>
      <c r="D113" s="76" t="s">
        <v>21</v>
      </c>
      <c r="E113" s="64">
        <v>139</v>
      </c>
      <c r="F113" s="42">
        <v>1.62</v>
      </c>
      <c r="G113" s="43">
        <f t="shared" si="35"/>
        <v>0</v>
      </c>
      <c r="H113" s="44">
        <v>1.55</v>
      </c>
      <c r="I113" s="43">
        <f t="shared" si="36"/>
        <v>0</v>
      </c>
      <c r="J113" s="45">
        <v>1.41</v>
      </c>
      <c r="K113" s="34">
        <f t="shared" si="23"/>
        <v>0</v>
      </c>
      <c r="L113" s="46"/>
      <c r="M113" s="72"/>
      <c r="N113" s="1">
        <f>M113*1</f>
        <v>0</v>
      </c>
    </row>
    <row r="114" spans="1:14" ht="20.25" customHeight="1">
      <c r="A114" s="110"/>
      <c r="B114" s="110"/>
      <c r="C114" s="113"/>
      <c r="D114" s="76" t="s">
        <v>20</v>
      </c>
      <c r="E114" s="64">
        <v>139</v>
      </c>
      <c r="F114" s="42">
        <v>1.62</v>
      </c>
      <c r="G114" s="38">
        <f t="shared" si="35"/>
        <v>0</v>
      </c>
      <c r="H114" s="44">
        <v>1.55</v>
      </c>
      <c r="I114" s="38">
        <f t="shared" si="36"/>
        <v>0</v>
      </c>
      <c r="J114" s="45">
        <v>1.41</v>
      </c>
      <c r="K114" s="34">
        <f t="shared" si="23"/>
        <v>0</v>
      </c>
      <c r="L114" s="41"/>
      <c r="M114" s="69"/>
      <c r="N114" s="1">
        <f t="shared" si="37"/>
        <v>0</v>
      </c>
    </row>
    <row r="115" spans="1:14" ht="20.25" customHeight="1">
      <c r="A115" s="110"/>
      <c r="B115" s="110"/>
      <c r="C115" s="113"/>
      <c r="D115" s="76"/>
      <c r="E115" s="64"/>
      <c r="F115" s="47"/>
      <c r="G115" s="51"/>
      <c r="H115" s="52"/>
      <c r="I115" s="48"/>
      <c r="J115" s="49"/>
      <c r="K115" s="34">
        <f t="shared" si="23"/>
        <v>0</v>
      </c>
      <c r="L115" s="41"/>
      <c r="M115" s="69"/>
      <c r="N115" s="1">
        <f t="shared" si="37"/>
        <v>0</v>
      </c>
    </row>
    <row r="116" spans="1:14" ht="20.25" customHeight="1">
      <c r="A116" s="110"/>
      <c r="B116" s="110"/>
      <c r="C116" s="113"/>
      <c r="D116" s="76" t="s">
        <v>18</v>
      </c>
      <c r="E116" s="64">
        <v>194</v>
      </c>
      <c r="F116" s="47">
        <v>2.11</v>
      </c>
      <c r="G116" s="51">
        <f t="shared" si="33"/>
        <v>0</v>
      </c>
      <c r="H116" s="52">
        <v>2.02</v>
      </c>
      <c r="I116" s="48">
        <f t="shared" si="34"/>
        <v>0</v>
      </c>
      <c r="J116" s="49">
        <v>1.84</v>
      </c>
      <c r="K116" s="34">
        <f t="shared" si="23"/>
        <v>0</v>
      </c>
      <c r="L116" s="50"/>
      <c r="M116" s="73"/>
      <c r="N116" s="1">
        <f t="shared" si="37"/>
        <v>0</v>
      </c>
    </row>
    <row r="117" spans="1:14" ht="20.25" customHeight="1">
      <c r="A117" s="111"/>
      <c r="B117" s="111"/>
      <c r="C117" s="114"/>
      <c r="D117" s="77"/>
      <c r="E117" s="65"/>
      <c r="F117" s="54"/>
      <c r="G117" s="55"/>
      <c r="H117" s="56"/>
      <c r="I117" s="55"/>
      <c r="J117" s="57"/>
      <c r="K117" s="34">
        <f t="shared" si="23"/>
        <v>0</v>
      </c>
      <c r="L117" s="58"/>
      <c r="M117" s="74"/>
      <c r="N117" s="1">
        <f t="shared" si="37"/>
        <v>0</v>
      </c>
    </row>
    <row r="118" spans="1:14" ht="20.25" customHeight="1">
      <c r="A118" s="109"/>
      <c r="B118" s="109"/>
      <c r="C118" s="115" t="s">
        <v>37</v>
      </c>
      <c r="D118" s="75"/>
      <c r="E118" s="63"/>
      <c r="F118" s="59"/>
      <c r="G118" s="34">
        <f t="shared" si="33"/>
        <v>0</v>
      </c>
      <c r="H118" s="35"/>
      <c r="I118" s="34">
        <f t="shared" si="34"/>
        <v>0</v>
      </c>
      <c r="J118" s="36"/>
      <c r="K118" s="34">
        <f t="shared" si="23"/>
        <v>0</v>
      </c>
      <c r="L118" s="33"/>
      <c r="M118" s="71"/>
      <c r="N118" s="1">
        <f t="shared" si="37"/>
        <v>0</v>
      </c>
    </row>
    <row r="119" spans="1:14" ht="20.25" customHeight="1">
      <c r="A119" s="110"/>
      <c r="B119" s="110"/>
      <c r="C119" s="116"/>
      <c r="D119" s="76"/>
      <c r="E119" s="64"/>
      <c r="F119" s="42"/>
      <c r="G119" s="43">
        <f t="shared" si="33"/>
        <v>0</v>
      </c>
      <c r="H119" s="44"/>
      <c r="I119" s="43">
        <f t="shared" si="34"/>
        <v>0</v>
      </c>
      <c r="J119" s="45"/>
      <c r="K119" s="34">
        <f t="shared" si="23"/>
        <v>0</v>
      </c>
      <c r="L119" s="46"/>
      <c r="M119" s="72"/>
      <c r="N119" s="1">
        <f t="shared" si="37"/>
        <v>0</v>
      </c>
    </row>
    <row r="120" spans="1:14" ht="20.25" customHeight="1">
      <c r="A120" s="110"/>
      <c r="B120" s="110"/>
      <c r="C120" s="116"/>
      <c r="D120" s="76"/>
      <c r="E120" s="64"/>
      <c r="F120" s="37"/>
      <c r="G120" s="38">
        <f t="shared" si="33"/>
        <v>0</v>
      </c>
      <c r="H120" s="39"/>
      <c r="I120" s="38">
        <f t="shared" si="34"/>
        <v>0</v>
      </c>
      <c r="J120" s="40"/>
      <c r="K120" s="34">
        <f t="shared" si="23"/>
        <v>0</v>
      </c>
      <c r="L120" s="41"/>
      <c r="M120" s="69"/>
      <c r="N120" s="1">
        <f t="shared" si="37"/>
        <v>0</v>
      </c>
    </row>
    <row r="121" spans="1:14" ht="20.25" customHeight="1">
      <c r="A121" s="110"/>
      <c r="B121" s="110"/>
      <c r="C121" s="116"/>
      <c r="D121" s="76"/>
      <c r="E121" s="64"/>
      <c r="F121" s="47"/>
      <c r="G121" s="51"/>
      <c r="H121" s="52"/>
      <c r="I121" s="48"/>
      <c r="J121" s="49"/>
      <c r="K121" s="34">
        <f t="shared" si="23"/>
        <v>0</v>
      </c>
      <c r="L121" s="41"/>
      <c r="M121" s="69"/>
      <c r="N121" s="1">
        <f t="shared" si="37"/>
        <v>0</v>
      </c>
    </row>
    <row r="122" spans="1:14" ht="20.25" customHeight="1">
      <c r="A122" s="110"/>
      <c r="B122" s="110"/>
      <c r="C122" s="116"/>
      <c r="D122" s="76"/>
      <c r="E122" s="64"/>
      <c r="F122" s="47"/>
      <c r="G122" s="51"/>
      <c r="H122" s="52"/>
      <c r="I122" s="48"/>
      <c r="J122" s="49"/>
      <c r="K122" s="34">
        <f t="shared" si="23"/>
        <v>0</v>
      </c>
      <c r="L122" s="50"/>
      <c r="M122" s="73"/>
      <c r="N122" s="1">
        <f t="shared" si="37"/>
        <v>0</v>
      </c>
    </row>
    <row r="123" spans="1:14" ht="20.25" customHeight="1">
      <c r="A123" s="111"/>
      <c r="B123" s="111"/>
      <c r="C123" s="117"/>
      <c r="D123" s="77" t="s">
        <v>19</v>
      </c>
      <c r="E123" s="65">
        <v>260</v>
      </c>
      <c r="F123" s="54">
        <v>2.84</v>
      </c>
      <c r="G123" s="55">
        <f t="shared" si="33"/>
        <v>0</v>
      </c>
      <c r="H123" s="56">
        <v>2.71</v>
      </c>
      <c r="I123" s="55">
        <f t="shared" si="34"/>
        <v>0</v>
      </c>
      <c r="J123" s="57">
        <v>2.4700000000000002</v>
      </c>
      <c r="K123" s="34">
        <f t="shared" si="23"/>
        <v>0</v>
      </c>
      <c r="L123" s="58"/>
      <c r="M123" s="74"/>
      <c r="N123" s="1">
        <f t="shared" si="37"/>
        <v>0</v>
      </c>
    </row>
    <row r="124" spans="1:14" ht="20.25" customHeight="1">
      <c r="A124" s="106"/>
      <c r="B124" s="109"/>
      <c r="C124" s="115" t="s">
        <v>38</v>
      </c>
      <c r="D124" s="75" t="s">
        <v>22</v>
      </c>
      <c r="E124" s="63">
        <v>139</v>
      </c>
      <c r="F124" s="59">
        <v>1.41</v>
      </c>
      <c r="G124" s="34">
        <f t="shared" si="33"/>
        <v>0</v>
      </c>
      <c r="H124" s="35">
        <v>1.35</v>
      </c>
      <c r="I124" s="34">
        <f t="shared" si="34"/>
        <v>0</v>
      </c>
      <c r="J124" s="36">
        <v>1.23</v>
      </c>
      <c r="K124" s="34">
        <f t="shared" si="23"/>
        <v>0</v>
      </c>
      <c r="L124" s="33"/>
      <c r="M124" s="71"/>
      <c r="N124" s="1">
        <f t="shared" si="37"/>
        <v>0</v>
      </c>
    </row>
    <row r="125" spans="1:14" ht="20.25" customHeight="1">
      <c r="A125" s="107"/>
      <c r="B125" s="110"/>
      <c r="C125" s="116"/>
      <c r="D125" s="76" t="s">
        <v>21</v>
      </c>
      <c r="E125" s="64">
        <v>139</v>
      </c>
      <c r="F125" s="42">
        <v>1.62</v>
      </c>
      <c r="G125" s="43">
        <f t="shared" si="33"/>
        <v>0</v>
      </c>
      <c r="H125" s="44">
        <v>1.55</v>
      </c>
      <c r="I125" s="43">
        <f t="shared" si="34"/>
        <v>0</v>
      </c>
      <c r="J125" s="45">
        <v>1.41</v>
      </c>
      <c r="K125" s="34">
        <f t="shared" si="23"/>
        <v>0</v>
      </c>
      <c r="L125" s="46"/>
      <c r="M125" s="72"/>
      <c r="N125" s="1">
        <f t="shared" si="37"/>
        <v>0</v>
      </c>
    </row>
    <row r="126" spans="1:14" ht="20.25" customHeight="1">
      <c r="A126" s="107"/>
      <c r="B126" s="110"/>
      <c r="C126" s="116"/>
      <c r="D126" s="76" t="s">
        <v>20</v>
      </c>
      <c r="E126" s="64">
        <v>139</v>
      </c>
      <c r="F126" s="42">
        <v>1.62</v>
      </c>
      <c r="G126" s="38">
        <f t="shared" si="33"/>
        <v>0</v>
      </c>
      <c r="H126" s="44">
        <v>1.55</v>
      </c>
      <c r="I126" s="38">
        <f t="shared" si="34"/>
        <v>0</v>
      </c>
      <c r="J126" s="45">
        <v>1.41</v>
      </c>
      <c r="K126" s="34">
        <f t="shared" si="23"/>
        <v>0</v>
      </c>
      <c r="L126" s="41"/>
      <c r="M126" s="69"/>
      <c r="N126" s="1">
        <f t="shared" si="37"/>
        <v>0</v>
      </c>
    </row>
    <row r="127" spans="1:14" ht="20.25" customHeight="1">
      <c r="A127" s="107"/>
      <c r="B127" s="110"/>
      <c r="C127" s="116"/>
      <c r="D127" s="76"/>
      <c r="E127" s="64"/>
      <c r="F127" s="47"/>
      <c r="G127" s="51"/>
      <c r="H127" s="52"/>
      <c r="I127" s="48"/>
      <c r="J127" s="49"/>
      <c r="K127" s="34">
        <f t="shared" si="23"/>
        <v>0</v>
      </c>
      <c r="L127" s="41"/>
      <c r="M127" s="69"/>
      <c r="N127" s="1">
        <f t="shared" si="37"/>
        <v>0</v>
      </c>
    </row>
    <row r="128" spans="1:14" ht="20.25" customHeight="1">
      <c r="A128" s="107"/>
      <c r="B128" s="110"/>
      <c r="C128" s="116"/>
      <c r="D128" s="76" t="s">
        <v>18</v>
      </c>
      <c r="E128" s="64">
        <v>194</v>
      </c>
      <c r="F128" s="47">
        <v>2.11</v>
      </c>
      <c r="G128" s="51">
        <f t="shared" si="33"/>
        <v>0</v>
      </c>
      <c r="H128" s="52">
        <v>2.02</v>
      </c>
      <c r="I128" s="48">
        <f t="shared" si="34"/>
        <v>0</v>
      </c>
      <c r="J128" s="49">
        <v>1.84</v>
      </c>
      <c r="K128" s="34">
        <f t="shared" si="23"/>
        <v>0</v>
      </c>
      <c r="L128" s="50"/>
      <c r="M128" s="73"/>
      <c r="N128" s="1">
        <f t="shared" si="37"/>
        <v>0</v>
      </c>
    </row>
    <row r="129" spans="1:14" ht="20.25" customHeight="1">
      <c r="A129" s="108"/>
      <c r="B129" s="111"/>
      <c r="C129" s="117"/>
      <c r="D129" s="77"/>
      <c r="E129" s="65"/>
      <c r="F129" s="54"/>
      <c r="G129" s="55"/>
      <c r="H129" s="56"/>
      <c r="I129" s="55"/>
      <c r="J129" s="57"/>
      <c r="K129" s="34">
        <f t="shared" si="23"/>
        <v>0</v>
      </c>
      <c r="L129" s="50"/>
      <c r="M129" s="73"/>
      <c r="N129" s="1">
        <f t="shared" si="37"/>
        <v>0</v>
      </c>
    </row>
    <row r="130" spans="1:14" ht="20.25" customHeight="1">
      <c r="A130" s="109"/>
      <c r="B130" s="109"/>
      <c r="C130" s="115" t="s">
        <v>39</v>
      </c>
      <c r="D130" s="75"/>
      <c r="E130" s="63"/>
      <c r="F130" s="59"/>
      <c r="G130" s="34">
        <f t="shared" si="33"/>
        <v>0</v>
      </c>
      <c r="H130" s="35"/>
      <c r="I130" s="34">
        <f t="shared" si="34"/>
        <v>0</v>
      </c>
      <c r="J130" s="36"/>
      <c r="K130" s="34">
        <f t="shared" si="23"/>
        <v>0</v>
      </c>
      <c r="L130" s="33" t="s">
        <v>82</v>
      </c>
      <c r="M130" s="71"/>
      <c r="N130" s="1">
        <f t="shared" si="37"/>
        <v>0</v>
      </c>
    </row>
    <row r="131" spans="1:14" ht="20.25" customHeight="1">
      <c r="A131" s="110"/>
      <c r="B131" s="110"/>
      <c r="C131" s="116"/>
      <c r="D131" s="76"/>
      <c r="E131" s="64"/>
      <c r="F131" s="42"/>
      <c r="G131" s="43">
        <f t="shared" si="33"/>
        <v>0</v>
      </c>
      <c r="H131" s="44"/>
      <c r="I131" s="43">
        <f t="shared" si="34"/>
        <v>0</v>
      </c>
      <c r="J131" s="45"/>
      <c r="K131" s="34">
        <f t="shared" si="23"/>
        <v>0</v>
      </c>
      <c r="L131" s="46" t="s">
        <v>82</v>
      </c>
      <c r="M131" s="72"/>
      <c r="N131" s="1">
        <f t="shared" si="37"/>
        <v>0</v>
      </c>
    </row>
    <row r="132" spans="1:14" ht="20.25" customHeight="1">
      <c r="A132" s="110"/>
      <c r="B132" s="110"/>
      <c r="C132" s="116"/>
      <c r="D132" s="76"/>
      <c r="E132" s="64"/>
      <c r="F132" s="37"/>
      <c r="G132" s="38">
        <f t="shared" ref="G132" si="38">F132*M132</f>
        <v>0</v>
      </c>
      <c r="H132" s="39"/>
      <c r="I132" s="38">
        <f t="shared" ref="I132" si="39">H132*M132</f>
        <v>0</v>
      </c>
      <c r="J132" s="40"/>
      <c r="K132" s="34">
        <f t="shared" si="23"/>
        <v>0</v>
      </c>
      <c r="L132" s="41" t="s">
        <v>82</v>
      </c>
      <c r="M132" s="69"/>
      <c r="N132" s="1">
        <f t="shared" si="37"/>
        <v>0</v>
      </c>
    </row>
    <row r="133" spans="1:14" ht="20.25" customHeight="1">
      <c r="A133" s="110"/>
      <c r="B133" s="110"/>
      <c r="C133" s="116"/>
      <c r="D133" s="76"/>
      <c r="E133" s="64"/>
      <c r="F133" s="47"/>
      <c r="G133" s="51"/>
      <c r="H133" s="52"/>
      <c r="I133" s="48"/>
      <c r="J133" s="49"/>
      <c r="K133" s="34">
        <f t="shared" si="23"/>
        <v>0</v>
      </c>
      <c r="L133" s="41" t="s">
        <v>82</v>
      </c>
      <c r="M133" s="69"/>
      <c r="N133" s="1">
        <f t="shared" si="37"/>
        <v>0</v>
      </c>
    </row>
    <row r="134" spans="1:14" ht="20.25" customHeight="1">
      <c r="A134" s="110"/>
      <c r="B134" s="110"/>
      <c r="C134" s="116"/>
      <c r="D134" s="76"/>
      <c r="E134" s="64"/>
      <c r="F134" s="47"/>
      <c r="G134" s="51"/>
      <c r="H134" s="52"/>
      <c r="I134" s="48"/>
      <c r="J134" s="49"/>
      <c r="K134" s="34">
        <f t="shared" si="23"/>
        <v>0</v>
      </c>
      <c r="L134" s="50" t="s">
        <v>82</v>
      </c>
      <c r="M134" s="73"/>
      <c r="N134" s="1">
        <f t="shared" si="37"/>
        <v>0</v>
      </c>
    </row>
    <row r="135" spans="1:14" ht="20.25" customHeight="1">
      <c r="A135" s="111"/>
      <c r="B135" s="111"/>
      <c r="C135" s="117"/>
      <c r="D135" s="77"/>
      <c r="E135" s="65"/>
      <c r="F135" s="54"/>
      <c r="G135" s="55"/>
      <c r="H135" s="56"/>
      <c r="I135" s="55"/>
      <c r="J135" s="57"/>
      <c r="K135" s="34">
        <f t="shared" si="23"/>
        <v>0</v>
      </c>
      <c r="L135" s="58" t="s">
        <v>82</v>
      </c>
      <c r="M135" s="74"/>
      <c r="N135" s="1">
        <f t="shared" si="37"/>
        <v>0</v>
      </c>
    </row>
    <row r="136" spans="1:14" ht="20.25" customHeight="1">
      <c r="A136" s="109"/>
      <c r="B136" s="109"/>
      <c r="C136" s="115" t="s">
        <v>40</v>
      </c>
      <c r="D136" s="75" t="s">
        <v>22</v>
      </c>
      <c r="E136" s="63">
        <v>139</v>
      </c>
      <c r="F136" s="59">
        <v>1.41</v>
      </c>
      <c r="G136" s="34">
        <f t="shared" si="33"/>
        <v>0</v>
      </c>
      <c r="H136" s="35">
        <v>1.35</v>
      </c>
      <c r="I136" s="34">
        <f t="shared" si="34"/>
        <v>0</v>
      </c>
      <c r="J136" s="36">
        <v>1.23</v>
      </c>
      <c r="K136" s="34">
        <f t="shared" si="23"/>
        <v>0</v>
      </c>
      <c r="L136" s="33"/>
      <c r="M136" s="71"/>
      <c r="N136" s="1">
        <f t="shared" si="37"/>
        <v>0</v>
      </c>
    </row>
    <row r="137" spans="1:14" ht="20.25" customHeight="1">
      <c r="A137" s="110"/>
      <c r="B137" s="110"/>
      <c r="C137" s="116"/>
      <c r="D137" s="76" t="s">
        <v>21</v>
      </c>
      <c r="E137" s="64">
        <v>139</v>
      </c>
      <c r="F137" s="42">
        <v>1.62</v>
      </c>
      <c r="G137" s="43">
        <f t="shared" si="33"/>
        <v>0</v>
      </c>
      <c r="H137" s="44">
        <v>1.55</v>
      </c>
      <c r="I137" s="43">
        <f t="shared" si="34"/>
        <v>0</v>
      </c>
      <c r="J137" s="45">
        <v>1.41</v>
      </c>
      <c r="K137" s="34">
        <f t="shared" si="23"/>
        <v>0</v>
      </c>
      <c r="L137" s="46" t="s">
        <v>82</v>
      </c>
      <c r="M137" s="72"/>
      <c r="N137" s="1">
        <f t="shared" si="37"/>
        <v>0</v>
      </c>
    </row>
    <row r="138" spans="1:14" ht="20.25" customHeight="1">
      <c r="A138" s="110"/>
      <c r="B138" s="110"/>
      <c r="C138" s="116"/>
      <c r="D138" s="76" t="s">
        <v>20</v>
      </c>
      <c r="E138" s="64">
        <v>139</v>
      </c>
      <c r="F138" s="42">
        <v>1.62</v>
      </c>
      <c r="G138" s="38">
        <f t="shared" si="33"/>
        <v>0</v>
      </c>
      <c r="H138" s="44">
        <v>1.55</v>
      </c>
      <c r="I138" s="38">
        <f t="shared" si="34"/>
        <v>0</v>
      </c>
      <c r="J138" s="45">
        <v>1.41</v>
      </c>
      <c r="K138" s="34">
        <f t="shared" si="23"/>
        <v>0</v>
      </c>
      <c r="L138" s="41"/>
      <c r="M138" s="69"/>
      <c r="N138" s="1">
        <f t="shared" si="37"/>
        <v>0</v>
      </c>
    </row>
    <row r="139" spans="1:14" ht="20.25" customHeight="1">
      <c r="A139" s="110"/>
      <c r="B139" s="110"/>
      <c r="C139" s="116"/>
      <c r="D139" s="76"/>
      <c r="E139" s="64"/>
      <c r="F139" s="47"/>
      <c r="G139" s="51"/>
      <c r="H139" s="52"/>
      <c r="I139" s="48"/>
      <c r="J139" s="49"/>
      <c r="K139" s="34">
        <f t="shared" si="23"/>
        <v>0</v>
      </c>
      <c r="L139" s="41"/>
      <c r="M139" s="69"/>
      <c r="N139" s="1">
        <f t="shared" si="37"/>
        <v>0</v>
      </c>
    </row>
    <row r="140" spans="1:14" ht="20.25" customHeight="1">
      <c r="A140" s="110"/>
      <c r="B140" s="110"/>
      <c r="C140" s="116"/>
      <c r="D140" s="76" t="s">
        <v>18</v>
      </c>
      <c r="E140" s="64">
        <v>194</v>
      </c>
      <c r="F140" s="47">
        <v>2.11</v>
      </c>
      <c r="G140" s="51">
        <f t="shared" si="33"/>
        <v>0</v>
      </c>
      <c r="H140" s="52">
        <v>2.02</v>
      </c>
      <c r="I140" s="48">
        <f t="shared" si="34"/>
        <v>0</v>
      </c>
      <c r="J140" s="49">
        <v>1.84</v>
      </c>
      <c r="K140" s="34">
        <f t="shared" si="23"/>
        <v>0</v>
      </c>
      <c r="L140" s="50"/>
      <c r="M140" s="73"/>
      <c r="N140" s="1">
        <f t="shared" si="37"/>
        <v>0</v>
      </c>
    </row>
    <row r="141" spans="1:14" ht="20.25" customHeight="1">
      <c r="A141" s="111"/>
      <c r="B141" s="111"/>
      <c r="C141" s="117"/>
      <c r="D141" s="77" t="s">
        <v>19</v>
      </c>
      <c r="E141" s="65">
        <v>260</v>
      </c>
      <c r="F141" s="54">
        <v>2.84</v>
      </c>
      <c r="G141" s="55">
        <f t="shared" si="33"/>
        <v>0</v>
      </c>
      <c r="H141" s="56">
        <v>2.71</v>
      </c>
      <c r="I141" s="55">
        <f t="shared" si="34"/>
        <v>0</v>
      </c>
      <c r="J141" s="57">
        <v>2.4700000000000002</v>
      </c>
      <c r="K141" s="34">
        <f t="shared" si="23"/>
        <v>0</v>
      </c>
      <c r="L141" s="58"/>
      <c r="M141" s="74"/>
      <c r="N141" s="1">
        <f t="shared" si="37"/>
        <v>0</v>
      </c>
    </row>
    <row r="142" spans="1:14" ht="20.25" customHeight="1">
      <c r="A142" s="106"/>
      <c r="B142" s="109"/>
      <c r="C142" s="115" t="s">
        <v>41</v>
      </c>
      <c r="D142" s="75" t="s">
        <v>22</v>
      </c>
      <c r="E142" s="63">
        <v>139</v>
      </c>
      <c r="F142" s="59">
        <v>1.41</v>
      </c>
      <c r="G142" s="34">
        <f t="shared" si="33"/>
        <v>0</v>
      </c>
      <c r="H142" s="35">
        <v>1.35</v>
      </c>
      <c r="I142" s="34">
        <f t="shared" si="34"/>
        <v>0</v>
      </c>
      <c r="J142" s="36">
        <v>1.23</v>
      </c>
      <c r="K142" s="34">
        <f t="shared" si="23"/>
        <v>0</v>
      </c>
      <c r="L142" s="33"/>
      <c r="M142" s="71"/>
      <c r="N142" s="1">
        <f t="shared" si="37"/>
        <v>0</v>
      </c>
    </row>
    <row r="143" spans="1:14" ht="20.25" customHeight="1">
      <c r="A143" s="107"/>
      <c r="B143" s="110"/>
      <c r="C143" s="116"/>
      <c r="D143" s="76" t="s">
        <v>21</v>
      </c>
      <c r="E143" s="64">
        <v>139</v>
      </c>
      <c r="F143" s="42">
        <v>1.62</v>
      </c>
      <c r="G143" s="43">
        <f t="shared" si="33"/>
        <v>0</v>
      </c>
      <c r="H143" s="44">
        <v>1.55</v>
      </c>
      <c r="I143" s="43">
        <f t="shared" si="34"/>
        <v>0</v>
      </c>
      <c r="J143" s="45">
        <v>1.41</v>
      </c>
      <c r="K143" s="34">
        <f t="shared" si="23"/>
        <v>0</v>
      </c>
      <c r="L143" s="46"/>
      <c r="M143" s="72"/>
      <c r="N143" s="1">
        <f t="shared" si="37"/>
        <v>0</v>
      </c>
    </row>
    <row r="144" spans="1:14" ht="20.25" customHeight="1">
      <c r="A144" s="107"/>
      <c r="B144" s="110"/>
      <c r="C144" s="116"/>
      <c r="D144" s="76" t="s">
        <v>20</v>
      </c>
      <c r="E144" s="64">
        <v>139</v>
      </c>
      <c r="F144" s="42">
        <v>1.62</v>
      </c>
      <c r="G144" s="38">
        <f t="shared" si="33"/>
        <v>0</v>
      </c>
      <c r="H144" s="44">
        <v>1.55</v>
      </c>
      <c r="I144" s="38">
        <f t="shared" si="34"/>
        <v>0</v>
      </c>
      <c r="J144" s="45">
        <v>1.41</v>
      </c>
      <c r="K144" s="34">
        <f t="shared" si="23"/>
        <v>0</v>
      </c>
      <c r="L144" s="41"/>
      <c r="M144" s="69"/>
      <c r="N144" s="1">
        <f t="shared" si="37"/>
        <v>0</v>
      </c>
    </row>
    <row r="145" spans="1:14" ht="20.25" customHeight="1">
      <c r="A145" s="107"/>
      <c r="B145" s="110"/>
      <c r="C145" s="116"/>
      <c r="D145" s="76"/>
      <c r="E145" s="64"/>
      <c r="F145" s="47"/>
      <c r="G145" s="51"/>
      <c r="H145" s="52"/>
      <c r="I145" s="48"/>
      <c r="J145" s="49"/>
      <c r="K145" s="34">
        <f t="shared" si="23"/>
        <v>0</v>
      </c>
      <c r="L145" s="41"/>
      <c r="M145" s="69"/>
      <c r="N145" s="1">
        <f t="shared" ref="N145:N226" si="40">M145*1</f>
        <v>0</v>
      </c>
    </row>
    <row r="146" spans="1:14" ht="20.25" customHeight="1">
      <c r="A146" s="107"/>
      <c r="B146" s="110"/>
      <c r="C146" s="116"/>
      <c r="D146" s="76" t="s">
        <v>18</v>
      </c>
      <c r="E146" s="64">
        <v>194</v>
      </c>
      <c r="F146" s="47">
        <v>2.11</v>
      </c>
      <c r="G146" s="51">
        <f t="shared" si="33"/>
        <v>0</v>
      </c>
      <c r="H146" s="52">
        <v>2.02</v>
      </c>
      <c r="I146" s="48">
        <f t="shared" si="34"/>
        <v>0</v>
      </c>
      <c r="J146" s="49">
        <v>1.84</v>
      </c>
      <c r="K146" s="34">
        <f t="shared" si="23"/>
        <v>0</v>
      </c>
      <c r="L146" s="50"/>
      <c r="M146" s="73"/>
      <c r="N146" s="1">
        <f t="shared" si="40"/>
        <v>0</v>
      </c>
    </row>
    <row r="147" spans="1:14" ht="20.25" customHeight="1">
      <c r="A147" s="108"/>
      <c r="B147" s="111"/>
      <c r="C147" s="117"/>
      <c r="D147" s="77" t="s">
        <v>19</v>
      </c>
      <c r="E147" s="65">
        <v>260</v>
      </c>
      <c r="F147" s="54">
        <v>2.84</v>
      </c>
      <c r="G147" s="55">
        <f t="shared" si="33"/>
        <v>0</v>
      </c>
      <c r="H147" s="56">
        <v>2.71</v>
      </c>
      <c r="I147" s="55">
        <f t="shared" si="34"/>
        <v>0</v>
      </c>
      <c r="J147" s="57">
        <v>2.4700000000000002</v>
      </c>
      <c r="K147" s="34">
        <f t="shared" ref="K147:K210" si="41">J147*M147</f>
        <v>0</v>
      </c>
      <c r="L147" s="50"/>
      <c r="M147" s="73"/>
      <c r="N147" s="1">
        <f t="shared" si="40"/>
        <v>0</v>
      </c>
    </row>
    <row r="148" spans="1:14" ht="20.25" customHeight="1">
      <c r="A148" s="109"/>
      <c r="B148" s="109"/>
      <c r="C148" s="115" t="s">
        <v>89</v>
      </c>
      <c r="D148" s="78" t="s">
        <v>22</v>
      </c>
      <c r="E148" s="63">
        <v>139</v>
      </c>
      <c r="F148" s="59">
        <v>1.41</v>
      </c>
      <c r="G148" s="34">
        <f t="shared" si="33"/>
        <v>0</v>
      </c>
      <c r="H148" s="35">
        <v>1.35</v>
      </c>
      <c r="I148" s="34">
        <f t="shared" si="34"/>
        <v>0</v>
      </c>
      <c r="J148" s="36">
        <v>1.23</v>
      </c>
      <c r="K148" s="34">
        <f t="shared" si="41"/>
        <v>0</v>
      </c>
      <c r="L148" s="33"/>
      <c r="M148" s="71"/>
      <c r="N148" s="1">
        <f t="shared" si="40"/>
        <v>0</v>
      </c>
    </row>
    <row r="149" spans="1:14" ht="20.25" customHeight="1">
      <c r="A149" s="110"/>
      <c r="B149" s="110"/>
      <c r="C149" s="116"/>
      <c r="D149" s="79" t="s">
        <v>21</v>
      </c>
      <c r="E149" s="64">
        <v>139</v>
      </c>
      <c r="F149" s="42">
        <v>1.62</v>
      </c>
      <c r="G149" s="43">
        <f t="shared" si="33"/>
        <v>0</v>
      </c>
      <c r="H149" s="44">
        <v>1.55</v>
      </c>
      <c r="I149" s="43">
        <f t="shared" si="34"/>
        <v>0</v>
      </c>
      <c r="J149" s="45">
        <v>1.41</v>
      </c>
      <c r="K149" s="34">
        <f t="shared" si="41"/>
        <v>0</v>
      </c>
      <c r="L149" s="46"/>
      <c r="M149" s="72"/>
      <c r="N149" s="1">
        <f t="shared" si="40"/>
        <v>0</v>
      </c>
    </row>
    <row r="150" spans="1:14" ht="20.25" customHeight="1">
      <c r="A150" s="110"/>
      <c r="B150" s="110"/>
      <c r="C150" s="116"/>
      <c r="D150" s="79" t="s">
        <v>20</v>
      </c>
      <c r="E150" s="64">
        <v>139</v>
      </c>
      <c r="F150" s="42">
        <v>1.62</v>
      </c>
      <c r="G150" s="38">
        <f t="shared" si="33"/>
        <v>0</v>
      </c>
      <c r="H150" s="44">
        <v>1.55</v>
      </c>
      <c r="I150" s="38">
        <f t="shared" si="34"/>
        <v>0</v>
      </c>
      <c r="J150" s="45">
        <v>1.41</v>
      </c>
      <c r="K150" s="34">
        <f t="shared" si="41"/>
        <v>0</v>
      </c>
      <c r="L150" s="41"/>
      <c r="M150" s="69"/>
      <c r="N150" s="1">
        <f t="shared" si="40"/>
        <v>0</v>
      </c>
    </row>
    <row r="151" spans="1:14" ht="20.25" customHeight="1">
      <c r="A151" s="110"/>
      <c r="B151" s="110"/>
      <c r="C151" s="116"/>
      <c r="D151" s="76"/>
      <c r="E151" s="64"/>
      <c r="F151" s="47"/>
      <c r="G151" s="51"/>
      <c r="H151" s="52"/>
      <c r="I151" s="48"/>
      <c r="J151" s="49"/>
      <c r="K151" s="34">
        <f t="shared" si="41"/>
        <v>0</v>
      </c>
      <c r="L151" s="41"/>
      <c r="M151" s="69"/>
      <c r="N151" s="1">
        <f t="shared" si="40"/>
        <v>0</v>
      </c>
    </row>
    <row r="152" spans="1:14" ht="20.25" customHeight="1">
      <c r="A152" s="110"/>
      <c r="B152" s="110"/>
      <c r="C152" s="116"/>
      <c r="D152" s="76"/>
      <c r="E152" s="64"/>
      <c r="F152" s="47"/>
      <c r="G152" s="51">
        <f t="shared" ref="G152:G153" si="42">F152*M152</f>
        <v>0</v>
      </c>
      <c r="H152" s="52"/>
      <c r="I152" s="48">
        <f t="shared" ref="I152:I153" si="43">H152*M152</f>
        <v>0</v>
      </c>
      <c r="J152" s="49"/>
      <c r="K152" s="34">
        <f t="shared" si="41"/>
        <v>0</v>
      </c>
      <c r="L152" s="50"/>
      <c r="M152" s="73"/>
      <c r="N152" s="1">
        <f t="shared" si="40"/>
        <v>0</v>
      </c>
    </row>
    <row r="153" spans="1:14" ht="20.25" customHeight="1">
      <c r="A153" s="111"/>
      <c r="B153" s="111"/>
      <c r="C153" s="117"/>
      <c r="D153" s="77"/>
      <c r="E153" s="65"/>
      <c r="F153" s="54"/>
      <c r="G153" s="55">
        <f t="shared" si="42"/>
        <v>0</v>
      </c>
      <c r="H153" s="56"/>
      <c r="I153" s="55">
        <f t="shared" si="43"/>
        <v>0</v>
      </c>
      <c r="J153" s="57"/>
      <c r="K153" s="34">
        <f t="shared" si="41"/>
        <v>0</v>
      </c>
      <c r="L153" s="58"/>
      <c r="M153" s="74"/>
      <c r="N153" s="1">
        <f t="shared" si="40"/>
        <v>0</v>
      </c>
    </row>
    <row r="154" spans="1:14" ht="20.25" customHeight="1">
      <c r="A154" s="109"/>
      <c r="B154" s="109"/>
      <c r="C154" s="115" t="s">
        <v>42</v>
      </c>
      <c r="D154" s="75" t="s">
        <v>22</v>
      </c>
      <c r="E154" s="63">
        <v>139</v>
      </c>
      <c r="F154" s="59">
        <v>1.41</v>
      </c>
      <c r="G154" s="34">
        <f t="shared" si="33"/>
        <v>0</v>
      </c>
      <c r="H154" s="35">
        <v>1.35</v>
      </c>
      <c r="I154" s="34">
        <f t="shared" si="34"/>
        <v>0</v>
      </c>
      <c r="J154" s="36">
        <v>1.23</v>
      </c>
      <c r="K154" s="34">
        <f t="shared" si="41"/>
        <v>0</v>
      </c>
      <c r="L154" s="33"/>
      <c r="M154" s="71"/>
      <c r="N154" s="1">
        <f t="shared" si="40"/>
        <v>0</v>
      </c>
    </row>
    <row r="155" spans="1:14" ht="20.25" customHeight="1">
      <c r="A155" s="110"/>
      <c r="B155" s="110"/>
      <c r="C155" s="116"/>
      <c r="D155" s="76" t="s">
        <v>21</v>
      </c>
      <c r="E155" s="64">
        <v>139</v>
      </c>
      <c r="F155" s="42">
        <v>1.62</v>
      </c>
      <c r="G155" s="43">
        <f t="shared" si="33"/>
        <v>0</v>
      </c>
      <c r="H155" s="44">
        <v>1.55</v>
      </c>
      <c r="I155" s="43">
        <f t="shared" si="34"/>
        <v>0</v>
      </c>
      <c r="J155" s="45">
        <v>1.41</v>
      </c>
      <c r="K155" s="34">
        <f t="shared" si="41"/>
        <v>0</v>
      </c>
      <c r="L155" s="46"/>
      <c r="M155" s="72"/>
      <c r="N155" s="1">
        <f t="shared" si="40"/>
        <v>0</v>
      </c>
    </row>
    <row r="156" spans="1:14" ht="20.25" customHeight="1">
      <c r="A156" s="110"/>
      <c r="B156" s="110"/>
      <c r="C156" s="116"/>
      <c r="D156" s="76" t="s">
        <v>20</v>
      </c>
      <c r="E156" s="64">
        <v>139</v>
      </c>
      <c r="F156" s="42">
        <v>1.62</v>
      </c>
      <c r="G156" s="38">
        <f t="shared" si="33"/>
        <v>0</v>
      </c>
      <c r="H156" s="44">
        <v>1.55</v>
      </c>
      <c r="I156" s="38">
        <f t="shared" si="34"/>
        <v>0</v>
      </c>
      <c r="J156" s="45">
        <v>1.41</v>
      </c>
      <c r="K156" s="34">
        <f t="shared" si="41"/>
        <v>0</v>
      </c>
      <c r="L156" s="41"/>
      <c r="M156" s="69"/>
      <c r="N156" s="1">
        <f t="shared" si="40"/>
        <v>0</v>
      </c>
    </row>
    <row r="157" spans="1:14" ht="20.25" customHeight="1">
      <c r="A157" s="110"/>
      <c r="B157" s="110"/>
      <c r="C157" s="116"/>
      <c r="D157" s="76"/>
      <c r="E157" s="64"/>
      <c r="F157" s="47"/>
      <c r="G157" s="51"/>
      <c r="H157" s="52"/>
      <c r="I157" s="48"/>
      <c r="J157" s="49"/>
      <c r="K157" s="34">
        <f t="shared" si="41"/>
        <v>0</v>
      </c>
      <c r="L157" s="41"/>
      <c r="M157" s="69"/>
      <c r="N157" s="1">
        <f t="shared" si="40"/>
        <v>0</v>
      </c>
    </row>
    <row r="158" spans="1:14" ht="20.25" customHeight="1">
      <c r="A158" s="110"/>
      <c r="B158" s="110"/>
      <c r="C158" s="116"/>
      <c r="D158" s="76" t="s">
        <v>18</v>
      </c>
      <c r="E158" s="64">
        <v>194</v>
      </c>
      <c r="F158" s="47">
        <v>2.11</v>
      </c>
      <c r="G158" s="51">
        <f t="shared" si="33"/>
        <v>0</v>
      </c>
      <c r="H158" s="52">
        <v>2.02</v>
      </c>
      <c r="I158" s="48">
        <f t="shared" si="34"/>
        <v>0</v>
      </c>
      <c r="J158" s="49">
        <v>1.84</v>
      </c>
      <c r="K158" s="34">
        <f t="shared" si="41"/>
        <v>0</v>
      </c>
      <c r="L158" s="50"/>
      <c r="M158" s="73"/>
      <c r="N158" s="1">
        <f t="shared" si="40"/>
        <v>0</v>
      </c>
    </row>
    <row r="159" spans="1:14" ht="20.25" customHeight="1">
      <c r="A159" s="111"/>
      <c r="B159" s="111"/>
      <c r="C159" s="117"/>
      <c r="D159" s="77" t="s">
        <v>19</v>
      </c>
      <c r="E159" s="65">
        <v>260</v>
      </c>
      <c r="F159" s="54">
        <v>2.84</v>
      </c>
      <c r="G159" s="55">
        <f t="shared" si="33"/>
        <v>0</v>
      </c>
      <c r="H159" s="56">
        <v>2.71</v>
      </c>
      <c r="I159" s="55">
        <f t="shared" si="34"/>
        <v>0</v>
      </c>
      <c r="J159" s="57">
        <v>2.4700000000000002</v>
      </c>
      <c r="K159" s="34">
        <f t="shared" si="41"/>
        <v>0</v>
      </c>
      <c r="L159" s="58"/>
      <c r="M159" s="74"/>
      <c r="N159" s="1">
        <f t="shared" si="40"/>
        <v>0</v>
      </c>
    </row>
    <row r="160" spans="1:14" ht="20.25" customHeight="1">
      <c r="A160" s="109"/>
      <c r="B160" s="109"/>
      <c r="C160" s="116" t="s">
        <v>59</v>
      </c>
      <c r="D160" s="75"/>
      <c r="E160" s="63"/>
      <c r="F160" s="59"/>
      <c r="G160" s="34">
        <f t="shared" ref="G160" si="44">F160*M160</f>
        <v>0</v>
      </c>
      <c r="H160" s="35"/>
      <c r="I160" s="34">
        <f t="shared" ref="I160" si="45">H160*M160</f>
        <v>0</v>
      </c>
      <c r="J160" s="36"/>
      <c r="K160" s="34">
        <f t="shared" si="41"/>
        <v>0</v>
      </c>
      <c r="L160" s="33"/>
      <c r="M160" s="71"/>
      <c r="N160" s="1">
        <f t="shared" si="40"/>
        <v>0</v>
      </c>
    </row>
    <row r="161" spans="1:14" ht="20.25" customHeight="1">
      <c r="A161" s="110"/>
      <c r="B161" s="110"/>
      <c r="C161" s="116"/>
      <c r="D161" s="76"/>
      <c r="E161" s="64"/>
      <c r="F161" s="42"/>
      <c r="G161" s="43"/>
      <c r="H161" s="44"/>
      <c r="I161" s="43"/>
      <c r="J161" s="45"/>
      <c r="K161" s="34">
        <f t="shared" si="41"/>
        <v>0</v>
      </c>
      <c r="L161" s="46"/>
      <c r="M161" s="72"/>
      <c r="N161" s="1">
        <f t="shared" si="40"/>
        <v>0</v>
      </c>
    </row>
    <row r="162" spans="1:14" ht="20.25" customHeight="1">
      <c r="A162" s="110"/>
      <c r="B162" s="110"/>
      <c r="C162" s="116"/>
      <c r="D162" s="76" t="s">
        <v>20</v>
      </c>
      <c r="E162" s="64">
        <v>139</v>
      </c>
      <c r="F162" s="42">
        <v>1.62</v>
      </c>
      <c r="G162" s="38">
        <f t="shared" si="33"/>
        <v>0</v>
      </c>
      <c r="H162" s="44">
        <v>1.55</v>
      </c>
      <c r="I162" s="38">
        <f t="shared" si="34"/>
        <v>0</v>
      </c>
      <c r="J162" s="45">
        <v>1.41</v>
      </c>
      <c r="K162" s="34">
        <f t="shared" si="41"/>
        <v>0</v>
      </c>
      <c r="L162" s="41"/>
      <c r="M162" s="69"/>
      <c r="N162" s="1">
        <f t="shared" si="40"/>
        <v>0</v>
      </c>
    </row>
    <row r="163" spans="1:14" ht="20.25" customHeight="1">
      <c r="A163" s="110"/>
      <c r="B163" s="110"/>
      <c r="C163" s="116"/>
      <c r="D163" s="76"/>
      <c r="E163" s="64"/>
      <c r="F163" s="47"/>
      <c r="G163" s="51"/>
      <c r="H163" s="52"/>
      <c r="I163" s="48"/>
      <c r="J163" s="49"/>
      <c r="K163" s="34">
        <f t="shared" si="41"/>
        <v>0</v>
      </c>
      <c r="L163" s="41"/>
      <c r="M163" s="69"/>
      <c r="N163" s="1">
        <f t="shared" si="40"/>
        <v>0</v>
      </c>
    </row>
    <row r="164" spans="1:14" ht="20.25" customHeight="1">
      <c r="A164" s="110"/>
      <c r="B164" s="110"/>
      <c r="C164" s="116"/>
      <c r="D164" s="76"/>
      <c r="E164" s="64"/>
      <c r="F164" s="47"/>
      <c r="G164" s="51"/>
      <c r="H164" s="52"/>
      <c r="I164" s="48"/>
      <c r="J164" s="49"/>
      <c r="K164" s="34">
        <f t="shared" si="41"/>
        <v>0</v>
      </c>
      <c r="L164" s="50"/>
      <c r="M164" s="73"/>
      <c r="N164" s="1">
        <f t="shared" si="40"/>
        <v>0</v>
      </c>
    </row>
    <row r="165" spans="1:14" ht="20.25" customHeight="1">
      <c r="A165" s="111"/>
      <c r="B165" s="111"/>
      <c r="C165" s="117"/>
      <c r="D165" s="77" t="s">
        <v>19</v>
      </c>
      <c r="E165" s="65">
        <v>260</v>
      </c>
      <c r="F165" s="54">
        <v>2.84</v>
      </c>
      <c r="G165" s="55">
        <f t="shared" si="33"/>
        <v>0</v>
      </c>
      <c r="H165" s="56">
        <v>2.71</v>
      </c>
      <c r="I165" s="55">
        <f t="shared" si="34"/>
        <v>0</v>
      </c>
      <c r="J165" s="57">
        <v>2.4700000000000002</v>
      </c>
      <c r="K165" s="34">
        <f t="shared" si="41"/>
        <v>0</v>
      </c>
      <c r="L165" s="58"/>
      <c r="M165" s="74"/>
      <c r="N165" s="1">
        <f t="shared" si="40"/>
        <v>0</v>
      </c>
    </row>
    <row r="166" spans="1:14" ht="20.25" customHeight="1">
      <c r="A166" s="106"/>
      <c r="B166" s="109"/>
      <c r="C166" s="115" t="s">
        <v>43</v>
      </c>
      <c r="D166" s="75" t="s">
        <v>22</v>
      </c>
      <c r="E166" s="63">
        <v>139</v>
      </c>
      <c r="F166" s="59">
        <v>1.41</v>
      </c>
      <c r="G166" s="34">
        <f t="shared" si="33"/>
        <v>0</v>
      </c>
      <c r="H166" s="35">
        <v>1.35</v>
      </c>
      <c r="I166" s="34">
        <f t="shared" si="34"/>
        <v>0</v>
      </c>
      <c r="J166" s="36">
        <v>1.23</v>
      </c>
      <c r="K166" s="34">
        <f t="shared" si="41"/>
        <v>0</v>
      </c>
      <c r="L166" s="33"/>
      <c r="M166" s="71"/>
      <c r="N166" s="1">
        <f t="shared" si="40"/>
        <v>0</v>
      </c>
    </row>
    <row r="167" spans="1:14" ht="20.25" customHeight="1">
      <c r="A167" s="107"/>
      <c r="B167" s="110"/>
      <c r="C167" s="116"/>
      <c r="D167" s="76" t="s">
        <v>21</v>
      </c>
      <c r="E167" s="64">
        <v>139</v>
      </c>
      <c r="F167" s="42">
        <v>1.62</v>
      </c>
      <c r="G167" s="43">
        <f t="shared" si="33"/>
        <v>0</v>
      </c>
      <c r="H167" s="44">
        <v>1.55</v>
      </c>
      <c r="I167" s="43">
        <f t="shared" si="34"/>
        <v>0</v>
      </c>
      <c r="J167" s="45">
        <v>1.41</v>
      </c>
      <c r="K167" s="34">
        <f t="shared" si="41"/>
        <v>0</v>
      </c>
      <c r="L167" s="46"/>
      <c r="M167" s="72"/>
      <c r="N167" s="1">
        <f t="shared" si="40"/>
        <v>0</v>
      </c>
    </row>
    <row r="168" spans="1:14" ht="20.25" customHeight="1">
      <c r="A168" s="107"/>
      <c r="B168" s="110"/>
      <c r="C168" s="116"/>
      <c r="D168" s="76" t="s">
        <v>20</v>
      </c>
      <c r="E168" s="64">
        <v>139</v>
      </c>
      <c r="F168" s="42">
        <v>1.62</v>
      </c>
      <c r="G168" s="38">
        <f t="shared" si="33"/>
        <v>0</v>
      </c>
      <c r="H168" s="44">
        <v>1.55</v>
      </c>
      <c r="I168" s="38">
        <f t="shared" si="34"/>
        <v>0</v>
      </c>
      <c r="J168" s="45">
        <v>1.41</v>
      </c>
      <c r="K168" s="34">
        <f t="shared" si="41"/>
        <v>0</v>
      </c>
      <c r="L168" s="41"/>
      <c r="M168" s="69"/>
      <c r="N168" s="1">
        <f t="shared" si="40"/>
        <v>0</v>
      </c>
    </row>
    <row r="169" spans="1:14" ht="20.25" customHeight="1">
      <c r="A169" s="107"/>
      <c r="B169" s="110"/>
      <c r="C169" s="116"/>
      <c r="D169" s="76"/>
      <c r="E169" s="64"/>
      <c r="F169" s="47"/>
      <c r="G169" s="51"/>
      <c r="H169" s="52"/>
      <c r="I169" s="48"/>
      <c r="J169" s="49"/>
      <c r="K169" s="34">
        <f t="shared" si="41"/>
        <v>0</v>
      </c>
      <c r="L169" s="41"/>
      <c r="M169" s="69"/>
      <c r="N169" s="1">
        <f t="shared" si="40"/>
        <v>0</v>
      </c>
    </row>
    <row r="170" spans="1:14" ht="20.25" customHeight="1">
      <c r="A170" s="107"/>
      <c r="B170" s="110"/>
      <c r="C170" s="116"/>
      <c r="D170" s="76"/>
      <c r="E170" s="64"/>
      <c r="F170" s="47"/>
      <c r="G170" s="51"/>
      <c r="H170" s="52"/>
      <c r="I170" s="48"/>
      <c r="J170" s="49"/>
      <c r="K170" s="34">
        <f t="shared" si="41"/>
        <v>0</v>
      </c>
      <c r="L170" s="50"/>
      <c r="M170" s="73"/>
      <c r="N170" s="1">
        <f t="shared" si="40"/>
        <v>0</v>
      </c>
    </row>
    <row r="171" spans="1:14" ht="20.25" customHeight="1">
      <c r="A171" s="108"/>
      <c r="B171" s="111"/>
      <c r="C171" s="117"/>
      <c r="D171" s="77" t="s">
        <v>19</v>
      </c>
      <c r="E171" s="65">
        <v>260</v>
      </c>
      <c r="F171" s="54">
        <v>2.84</v>
      </c>
      <c r="G171" s="55">
        <f t="shared" si="33"/>
        <v>0</v>
      </c>
      <c r="H171" s="56">
        <v>2.71</v>
      </c>
      <c r="I171" s="55">
        <f t="shared" si="34"/>
        <v>0</v>
      </c>
      <c r="J171" s="57">
        <v>2.4700000000000002</v>
      </c>
      <c r="K171" s="34">
        <f t="shared" si="41"/>
        <v>0</v>
      </c>
      <c r="L171" s="50" t="s">
        <v>82</v>
      </c>
      <c r="M171" s="73"/>
      <c r="N171" s="1">
        <f t="shared" si="40"/>
        <v>0</v>
      </c>
    </row>
    <row r="172" spans="1:14" ht="20.25" customHeight="1">
      <c r="A172" s="109"/>
      <c r="B172" s="109"/>
      <c r="C172" s="181" t="s">
        <v>83</v>
      </c>
      <c r="D172" s="75" t="s">
        <v>22</v>
      </c>
      <c r="E172" s="63">
        <v>139</v>
      </c>
      <c r="F172" s="59">
        <v>1.41</v>
      </c>
      <c r="G172" s="34">
        <f t="shared" ref="G172:G174" si="46">F172*M172</f>
        <v>0</v>
      </c>
      <c r="H172" s="35">
        <v>1.35</v>
      </c>
      <c r="I172" s="34">
        <f t="shared" ref="I172:I174" si="47">H172*M172</f>
        <v>0</v>
      </c>
      <c r="J172" s="36">
        <v>1.23</v>
      </c>
      <c r="K172" s="34">
        <f t="shared" si="41"/>
        <v>0</v>
      </c>
      <c r="L172" s="33"/>
      <c r="M172" s="71"/>
      <c r="N172" s="1">
        <f t="shared" ref="N172:N177" si="48">M172*1</f>
        <v>0</v>
      </c>
    </row>
    <row r="173" spans="1:14" ht="20.25" customHeight="1">
      <c r="A173" s="110"/>
      <c r="B173" s="110"/>
      <c r="C173" s="176"/>
      <c r="D173" s="76" t="s">
        <v>21</v>
      </c>
      <c r="E173" s="64">
        <v>139</v>
      </c>
      <c r="F173" s="42">
        <v>1.62</v>
      </c>
      <c r="G173" s="43">
        <f t="shared" si="46"/>
        <v>0</v>
      </c>
      <c r="H173" s="44">
        <v>1.55</v>
      </c>
      <c r="I173" s="43">
        <f t="shared" si="47"/>
        <v>0</v>
      </c>
      <c r="J173" s="45">
        <v>1.41</v>
      </c>
      <c r="K173" s="34">
        <f t="shared" si="41"/>
        <v>0</v>
      </c>
      <c r="L173" s="46"/>
      <c r="M173" s="72"/>
      <c r="N173" s="1">
        <f t="shared" si="48"/>
        <v>0</v>
      </c>
    </row>
    <row r="174" spans="1:14" ht="20.25" customHeight="1">
      <c r="A174" s="110"/>
      <c r="B174" s="110"/>
      <c r="C174" s="176"/>
      <c r="D174" s="76" t="s">
        <v>20</v>
      </c>
      <c r="E174" s="64">
        <v>139</v>
      </c>
      <c r="F174" s="42">
        <v>1.62</v>
      </c>
      <c r="G174" s="38">
        <f t="shared" si="46"/>
        <v>0</v>
      </c>
      <c r="H174" s="44">
        <v>1.55</v>
      </c>
      <c r="I174" s="38">
        <f t="shared" si="47"/>
        <v>0</v>
      </c>
      <c r="J174" s="45">
        <v>1.41</v>
      </c>
      <c r="K174" s="34">
        <f t="shared" si="41"/>
        <v>0</v>
      </c>
      <c r="L174" s="41"/>
      <c r="M174" s="69"/>
      <c r="N174" s="1">
        <f t="shared" si="48"/>
        <v>0</v>
      </c>
    </row>
    <row r="175" spans="1:14" ht="20.25" customHeight="1">
      <c r="A175" s="110"/>
      <c r="B175" s="110"/>
      <c r="C175" s="176"/>
      <c r="D175" s="76"/>
      <c r="E175" s="64"/>
      <c r="F175" s="47"/>
      <c r="G175" s="51"/>
      <c r="H175" s="52"/>
      <c r="I175" s="48"/>
      <c r="J175" s="49"/>
      <c r="K175" s="34">
        <f t="shared" si="41"/>
        <v>0</v>
      </c>
      <c r="L175" s="41"/>
      <c r="M175" s="69"/>
      <c r="N175" s="1">
        <f t="shared" si="48"/>
        <v>0</v>
      </c>
    </row>
    <row r="176" spans="1:14" ht="20.25" customHeight="1">
      <c r="A176" s="110"/>
      <c r="B176" s="110"/>
      <c r="C176" s="176"/>
      <c r="D176" s="76" t="s">
        <v>18</v>
      </c>
      <c r="E176" s="64">
        <v>194</v>
      </c>
      <c r="F176" s="47">
        <v>2.11</v>
      </c>
      <c r="G176" s="51">
        <f t="shared" ref="G176" si="49">F176*M176</f>
        <v>0</v>
      </c>
      <c r="H176" s="52">
        <v>2.02</v>
      </c>
      <c r="I176" s="48">
        <f t="shared" ref="I176" si="50">H176*M176</f>
        <v>0</v>
      </c>
      <c r="J176" s="49">
        <v>1.84</v>
      </c>
      <c r="K176" s="34">
        <f t="shared" si="41"/>
        <v>0</v>
      </c>
      <c r="L176" s="50"/>
      <c r="M176" s="73"/>
      <c r="N176" s="1">
        <f t="shared" si="48"/>
        <v>0</v>
      </c>
    </row>
    <row r="177" spans="1:14" ht="20.25" customHeight="1">
      <c r="A177" s="111"/>
      <c r="B177" s="111"/>
      <c r="C177" s="177"/>
      <c r="D177" s="77" t="s">
        <v>19</v>
      </c>
      <c r="E177" s="65">
        <v>260</v>
      </c>
      <c r="F177" s="54">
        <v>2.84</v>
      </c>
      <c r="G177" s="55">
        <f t="shared" ref="G177" si="51">F177*M177</f>
        <v>0</v>
      </c>
      <c r="H177" s="56">
        <v>2.71</v>
      </c>
      <c r="I177" s="55">
        <f t="shared" ref="I177" si="52">H177*M177</f>
        <v>0</v>
      </c>
      <c r="J177" s="57">
        <v>2.4700000000000002</v>
      </c>
      <c r="K177" s="34">
        <f t="shared" si="41"/>
        <v>0</v>
      </c>
      <c r="L177" s="58" t="s">
        <v>82</v>
      </c>
      <c r="M177" s="74"/>
      <c r="N177" s="1">
        <f t="shared" si="48"/>
        <v>0</v>
      </c>
    </row>
    <row r="178" spans="1:14" ht="20.25" customHeight="1">
      <c r="A178" s="109"/>
      <c r="B178" s="109"/>
      <c r="C178" s="152" t="s">
        <v>44</v>
      </c>
      <c r="D178" s="75" t="s">
        <v>22</v>
      </c>
      <c r="E178" s="63">
        <v>139</v>
      </c>
      <c r="F178" s="59">
        <v>1.41</v>
      </c>
      <c r="G178" s="34">
        <f t="shared" si="33"/>
        <v>0</v>
      </c>
      <c r="H178" s="35">
        <v>1.35</v>
      </c>
      <c r="I178" s="34">
        <f t="shared" si="34"/>
        <v>0</v>
      </c>
      <c r="J178" s="36">
        <v>1.23</v>
      </c>
      <c r="K178" s="34">
        <f t="shared" si="41"/>
        <v>0</v>
      </c>
      <c r="L178" s="33"/>
      <c r="M178" s="71"/>
      <c r="N178" s="1">
        <f t="shared" si="40"/>
        <v>0</v>
      </c>
    </row>
    <row r="179" spans="1:14" ht="20.25" customHeight="1">
      <c r="A179" s="110"/>
      <c r="B179" s="110"/>
      <c r="C179" s="113"/>
      <c r="D179" s="76" t="s">
        <v>21</v>
      </c>
      <c r="E179" s="64">
        <v>139</v>
      </c>
      <c r="F179" s="42">
        <v>1.62</v>
      </c>
      <c r="G179" s="43">
        <f t="shared" si="33"/>
        <v>0</v>
      </c>
      <c r="H179" s="44">
        <v>1.55</v>
      </c>
      <c r="I179" s="43">
        <f t="shared" si="34"/>
        <v>0</v>
      </c>
      <c r="J179" s="45">
        <v>1.41</v>
      </c>
      <c r="K179" s="34">
        <f t="shared" si="41"/>
        <v>0</v>
      </c>
      <c r="L179" s="46" t="s">
        <v>82</v>
      </c>
      <c r="M179" s="72"/>
      <c r="N179" s="1">
        <f t="shared" si="40"/>
        <v>0</v>
      </c>
    </row>
    <row r="180" spans="1:14" ht="20.25" customHeight="1">
      <c r="A180" s="110"/>
      <c r="B180" s="110"/>
      <c r="C180" s="113"/>
      <c r="D180" s="76" t="s">
        <v>20</v>
      </c>
      <c r="E180" s="64">
        <v>139</v>
      </c>
      <c r="F180" s="42">
        <v>1.62</v>
      </c>
      <c r="G180" s="38">
        <f t="shared" ref="G180:G268" si="53">F180*M180</f>
        <v>0</v>
      </c>
      <c r="H180" s="44">
        <v>1.55</v>
      </c>
      <c r="I180" s="38">
        <f t="shared" ref="I180:I268" si="54">H180*M180</f>
        <v>0</v>
      </c>
      <c r="J180" s="45">
        <v>1.41</v>
      </c>
      <c r="K180" s="34">
        <f t="shared" si="41"/>
        <v>0</v>
      </c>
      <c r="L180" s="41"/>
      <c r="M180" s="69"/>
      <c r="N180" s="1">
        <f t="shared" si="40"/>
        <v>0</v>
      </c>
    </row>
    <row r="181" spans="1:14" ht="20.25" customHeight="1">
      <c r="A181" s="110"/>
      <c r="B181" s="110"/>
      <c r="C181" s="113"/>
      <c r="D181" s="76"/>
      <c r="E181" s="64"/>
      <c r="F181" s="47"/>
      <c r="G181" s="51"/>
      <c r="H181" s="52"/>
      <c r="I181" s="48"/>
      <c r="J181" s="49"/>
      <c r="K181" s="34">
        <f t="shared" si="41"/>
        <v>0</v>
      </c>
      <c r="L181" s="41"/>
      <c r="M181" s="69"/>
      <c r="N181" s="1">
        <f t="shared" si="40"/>
        <v>0</v>
      </c>
    </row>
    <row r="182" spans="1:14" ht="20.25" customHeight="1">
      <c r="A182" s="110"/>
      <c r="B182" s="110"/>
      <c r="C182" s="113"/>
      <c r="D182" s="76"/>
      <c r="E182" s="64"/>
      <c r="F182" s="47"/>
      <c r="G182" s="51"/>
      <c r="H182" s="52"/>
      <c r="I182" s="48"/>
      <c r="J182" s="49"/>
      <c r="K182" s="34">
        <f t="shared" si="41"/>
        <v>0</v>
      </c>
      <c r="L182" s="50"/>
      <c r="M182" s="73"/>
      <c r="N182" s="1">
        <f t="shared" si="40"/>
        <v>0</v>
      </c>
    </row>
    <row r="183" spans="1:14" ht="20.25" customHeight="1">
      <c r="A183" s="111"/>
      <c r="B183" s="111"/>
      <c r="C183" s="114"/>
      <c r="D183" s="77" t="s">
        <v>19</v>
      </c>
      <c r="E183" s="65">
        <v>260</v>
      </c>
      <c r="F183" s="54">
        <v>2.84</v>
      </c>
      <c r="G183" s="55">
        <f t="shared" si="53"/>
        <v>0</v>
      </c>
      <c r="H183" s="56">
        <v>2.71</v>
      </c>
      <c r="I183" s="55">
        <f t="shared" si="54"/>
        <v>0</v>
      </c>
      <c r="J183" s="57">
        <v>2.4700000000000002</v>
      </c>
      <c r="K183" s="34">
        <f t="shared" si="41"/>
        <v>0</v>
      </c>
      <c r="L183" s="58"/>
      <c r="M183" s="74"/>
      <c r="N183" s="1">
        <f t="shared" si="40"/>
        <v>0</v>
      </c>
    </row>
    <row r="184" spans="1:14" ht="20.25" customHeight="1">
      <c r="A184" s="106"/>
      <c r="B184" s="109"/>
      <c r="C184" s="115" t="s">
        <v>86</v>
      </c>
      <c r="D184" s="75" t="s">
        <v>22</v>
      </c>
      <c r="E184" s="63">
        <v>139</v>
      </c>
      <c r="F184" s="59">
        <v>1.41</v>
      </c>
      <c r="G184" s="34">
        <f t="shared" ref="G184:G186" si="55">F184*M184</f>
        <v>0</v>
      </c>
      <c r="H184" s="35">
        <v>1.35</v>
      </c>
      <c r="I184" s="34">
        <f t="shared" ref="I184:I186" si="56">H184*M184</f>
        <v>0</v>
      </c>
      <c r="J184" s="36">
        <v>1.23</v>
      </c>
      <c r="K184" s="34">
        <f t="shared" si="41"/>
        <v>0</v>
      </c>
      <c r="L184" s="33"/>
      <c r="M184" s="71"/>
      <c r="N184" s="1">
        <f t="shared" si="40"/>
        <v>0</v>
      </c>
    </row>
    <row r="185" spans="1:14" ht="20.25" customHeight="1">
      <c r="A185" s="107"/>
      <c r="B185" s="110"/>
      <c r="C185" s="116"/>
      <c r="D185" s="76" t="s">
        <v>21</v>
      </c>
      <c r="E185" s="64">
        <v>139</v>
      </c>
      <c r="F185" s="42">
        <v>1.62</v>
      </c>
      <c r="G185" s="43">
        <f t="shared" si="55"/>
        <v>0</v>
      </c>
      <c r="H185" s="44">
        <v>1.55</v>
      </c>
      <c r="I185" s="43">
        <f t="shared" si="56"/>
        <v>0</v>
      </c>
      <c r="J185" s="45">
        <v>1.41</v>
      </c>
      <c r="K185" s="34">
        <f t="shared" si="41"/>
        <v>0</v>
      </c>
      <c r="L185" s="46"/>
      <c r="M185" s="72"/>
      <c r="N185" s="1">
        <f t="shared" si="40"/>
        <v>0</v>
      </c>
    </row>
    <row r="186" spans="1:14" ht="20.25" customHeight="1">
      <c r="A186" s="107"/>
      <c r="B186" s="110"/>
      <c r="C186" s="116"/>
      <c r="D186" s="76" t="s">
        <v>20</v>
      </c>
      <c r="E186" s="64">
        <v>139</v>
      </c>
      <c r="F186" s="42">
        <v>1.62</v>
      </c>
      <c r="G186" s="38">
        <f t="shared" si="55"/>
        <v>0</v>
      </c>
      <c r="H186" s="44">
        <v>1.55</v>
      </c>
      <c r="I186" s="38">
        <f t="shared" si="56"/>
        <v>0</v>
      </c>
      <c r="J186" s="45">
        <v>1.41</v>
      </c>
      <c r="K186" s="34">
        <f t="shared" si="41"/>
        <v>0</v>
      </c>
      <c r="L186" s="41"/>
      <c r="M186" s="69"/>
      <c r="N186" s="1">
        <f t="shared" si="40"/>
        <v>0</v>
      </c>
    </row>
    <row r="187" spans="1:14" ht="20.25" customHeight="1">
      <c r="A187" s="107"/>
      <c r="B187" s="110"/>
      <c r="C187" s="116"/>
      <c r="D187" s="76"/>
      <c r="E187" s="64"/>
      <c r="F187" s="47"/>
      <c r="G187" s="51"/>
      <c r="H187" s="52"/>
      <c r="I187" s="48"/>
      <c r="J187" s="49"/>
      <c r="K187" s="34">
        <f t="shared" si="41"/>
        <v>0</v>
      </c>
      <c r="L187" s="41"/>
      <c r="M187" s="69"/>
      <c r="N187" s="1">
        <f t="shared" si="40"/>
        <v>0</v>
      </c>
    </row>
    <row r="188" spans="1:14" ht="20.25" customHeight="1">
      <c r="A188" s="107"/>
      <c r="B188" s="110"/>
      <c r="C188" s="116"/>
      <c r="D188" s="76" t="s">
        <v>18</v>
      </c>
      <c r="E188" s="64">
        <v>194</v>
      </c>
      <c r="F188" s="47">
        <v>2.11</v>
      </c>
      <c r="G188" s="51">
        <f t="shared" ref="G188" si="57">F188*M188</f>
        <v>0</v>
      </c>
      <c r="H188" s="52">
        <v>2.02</v>
      </c>
      <c r="I188" s="48">
        <f t="shared" ref="I188" si="58">H188*M188</f>
        <v>0</v>
      </c>
      <c r="J188" s="49">
        <v>1.84</v>
      </c>
      <c r="K188" s="34">
        <f t="shared" si="41"/>
        <v>0</v>
      </c>
      <c r="L188" s="50"/>
      <c r="M188" s="73"/>
      <c r="N188" s="1">
        <f t="shared" si="40"/>
        <v>0</v>
      </c>
    </row>
    <row r="189" spans="1:14" ht="20.25" customHeight="1">
      <c r="A189" s="108"/>
      <c r="B189" s="111"/>
      <c r="C189" s="117"/>
      <c r="D189" s="77"/>
      <c r="E189" s="65"/>
      <c r="F189" s="54"/>
      <c r="G189" s="55">
        <f t="shared" ref="G189" si="59">F189*M189</f>
        <v>0</v>
      </c>
      <c r="H189" s="56"/>
      <c r="I189" s="55">
        <f t="shared" ref="I189" si="60">H189*M189</f>
        <v>0</v>
      </c>
      <c r="J189" s="57"/>
      <c r="K189" s="34">
        <f t="shared" si="41"/>
        <v>0</v>
      </c>
      <c r="L189" s="50"/>
      <c r="M189" s="73"/>
      <c r="N189" s="1">
        <f t="shared" si="40"/>
        <v>0</v>
      </c>
    </row>
    <row r="190" spans="1:14" ht="20.25" customHeight="1">
      <c r="A190" s="109"/>
      <c r="B190" s="109"/>
      <c r="C190" s="115" t="s">
        <v>45</v>
      </c>
      <c r="D190" s="75" t="s">
        <v>22</v>
      </c>
      <c r="E190" s="63">
        <v>139</v>
      </c>
      <c r="F190" s="59">
        <v>1.41</v>
      </c>
      <c r="G190" s="34">
        <f t="shared" si="53"/>
        <v>0</v>
      </c>
      <c r="H190" s="35">
        <v>1.35</v>
      </c>
      <c r="I190" s="34">
        <f t="shared" si="54"/>
        <v>0</v>
      </c>
      <c r="J190" s="36">
        <v>1.23</v>
      </c>
      <c r="K190" s="34">
        <f t="shared" si="41"/>
        <v>0</v>
      </c>
      <c r="L190" s="33"/>
      <c r="M190" s="71"/>
      <c r="N190" s="1">
        <f t="shared" si="40"/>
        <v>0</v>
      </c>
    </row>
    <row r="191" spans="1:14" ht="20.25" customHeight="1">
      <c r="A191" s="110"/>
      <c r="B191" s="110"/>
      <c r="C191" s="116"/>
      <c r="D191" s="76" t="s">
        <v>21</v>
      </c>
      <c r="E191" s="64">
        <v>139</v>
      </c>
      <c r="F191" s="42">
        <v>1.62</v>
      </c>
      <c r="G191" s="43">
        <f t="shared" si="53"/>
        <v>0</v>
      </c>
      <c r="H191" s="44">
        <v>1.55</v>
      </c>
      <c r="I191" s="43">
        <f t="shared" si="54"/>
        <v>0</v>
      </c>
      <c r="J191" s="45">
        <v>1.41</v>
      </c>
      <c r="K191" s="34">
        <f t="shared" si="41"/>
        <v>0</v>
      </c>
      <c r="L191" s="46"/>
      <c r="M191" s="72"/>
      <c r="N191" s="1">
        <f t="shared" si="40"/>
        <v>0</v>
      </c>
    </row>
    <row r="192" spans="1:14" ht="20.25" customHeight="1">
      <c r="A192" s="110"/>
      <c r="B192" s="110"/>
      <c r="C192" s="116"/>
      <c r="D192" s="76" t="s">
        <v>20</v>
      </c>
      <c r="E192" s="64">
        <v>139</v>
      </c>
      <c r="F192" s="42">
        <v>1.62</v>
      </c>
      <c r="G192" s="38">
        <f t="shared" si="53"/>
        <v>0</v>
      </c>
      <c r="H192" s="44">
        <v>1.55</v>
      </c>
      <c r="I192" s="38">
        <f t="shared" si="54"/>
        <v>0</v>
      </c>
      <c r="J192" s="45">
        <v>1.41</v>
      </c>
      <c r="K192" s="34">
        <f t="shared" si="41"/>
        <v>0</v>
      </c>
      <c r="L192" s="41"/>
      <c r="M192" s="69"/>
      <c r="N192" s="1">
        <f t="shared" si="40"/>
        <v>0</v>
      </c>
    </row>
    <row r="193" spans="1:14" ht="20.25" customHeight="1">
      <c r="A193" s="110"/>
      <c r="B193" s="110"/>
      <c r="C193" s="116"/>
      <c r="D193" s="76"/>
      <c r="E193" s="64"/>
      <c r="F193" s="47"/>
      <c r="G193" s="51"/>
      <c r="H193" s="52"/>
      <c r="I193" s="48"/>
      <c r="J193" s="49"/>
      <c r="K193" s="34">
        <f t="shared" si="41"/>
        <v>0</v>
      </c>
      <c r="L193" s="41"/>
      <c r="M193" s="69"/>
      <c r="N193" s="1">
        <f t="shared" si="40"/>
        <v>0</v>
      </c>
    </row>
    <row r="194" spans="1:14" ht="20.25" customHeight="1">
      <c r="A194" s="110"/>
      <c r="B194" s="110"/>
      <c r="C194" s="116"/>
      <c r="D194" s="76" t="s">
        <v>18</v>
      </c>
      <c r="E194" s="64">
        <v>194</v>
      </c>
      <c r="F194" s="47">
        <v>2.11</v>
      </c>
      <c r="G194" s="51">
        <f t="shared" si="53"/>
        <v>0</v>
      </c>
      <c r="H194" s="52">
        <v>2.02</v>
      </c>
      <c r="I194" s="48">
        <f t="shared" si="54"/>
        <v>0</v>
      </c>
      <c r="J194" s="49">
        <v>1.84</v>
      </c>
      <c r="K194" s="34">
        <f t="shared" si="41"/>
        <v>0</v>
      </c>
      <c r="L194" s="50"/>
      <c r="M194" s="73"/>
      <c r="N194" s="1">
        <f t="shared" si="40"/>
        <v>0</v>
      </c>
    </row>
    <row r="195" spans="1:14" ht="20.25" customHeight="1">
      <c r="A195" s="111"/>
      <c r="B195" s="111"/>
      <c r="C195" s="117"/>
      <c r="D195" s="77" t="s">
        <v>19</v>
      </c>
      <c r="E195" s="65">
        <v>260</v>
      </c>
      <c r="F195" s="54">
        <v>2.84</v>
      </c>
      <c r="G195" s="55">
        <f t="shared" si="53"/>
        <v>0</v>
      </c>
      <c r="H195" s="56">
        <v>2.71</v>
      </c>
      <c r="I195" s="55">
        <f t="shared" si="54"/>
        <v>0</v>
      </c>
      <c r="J195" s="57">
        <v>2.4700000000000002</v>
      </c>
      <c r="K195" s="34">
        <f t="shared" si="41"/>
        <v>0</v>
      </c>
      <c r="L195" s="58" t="s">
        <v>82</v>
      </c>
      <c r="M195" s="74"/>
      <c r="N195" s="1">
        <f t="shared" si="40"/>
        <v>0</v>
      </c>
    </row>
    <row r="196" spans="1:14" ht="20.25" customHeight="1">
      <c r="A196" s="106"/>
      <c r="B196" s="109"/>
      <c r="C196" s="112" t="s">
        <v>84</v>
      </c>
      <c r="D196" s="75" t="s">
        <v>22</v>
      </c>
      <c r="E196" s="63">
        <v>139</v>
      </c>
      <c r="F196" s="59">
        <v>1.41</v>
      </c>
      <c r="G196" s="34">
        <f t="shared" ref="G196:G198" si="61">F196*M196</f>
        <v>0</v>
      </c>
      <c r="H196" s="35">
        <v>1.35</v>
      </c>
      <c r="I196" s="34">
        <f t="shared" ref="I196:I198" si="62">H196*M196</f>
        <v>0</v>
      </c>
      <c r="J196" s="36">
        <v>1.23</v>
      </c>
      <c r="K196" s="34">
        <f t="shared" si="41"/>
        <v>0</v>
      </c>
      <c r="L196" s="33"/>
      <c r="M196" s="71"/>
      <c r="N196" s="1">
        <f t="shared" si="40"/>
        <v>0</v>
      </c>
    </row>
    <row r="197" spans="1:14" ht="20.25" customHeight="1">
      <c r="A197" s="107"/>
      <c r="B197" s="110"/>
      <c r="C197" s="113"/>
      <c r="D197" s="76" t="s">
        <v>21</v>
      </c>
      <c r="E197" s="64">
        <v>139</v>
      </c>
      <c r="F197" s="42">
        <v>1.62</v>
      </c>
      <c r="G197" s="43">
        <f t="shared" si="61"/>
        <v>0</v>
      </c>
      <c r="H197" s="44">
        <v>1.55</v>
      </c>
      <c r="I197" s="43">
        <f t="shared" si="62"/>
        <v>0</v>
      </c>
      <c r="J197" s="45">
        <v>1.41</v>
      </c>
      <c r="K197" s="34">
        <f t="shared" si="41"/>
        <v>0</v>
      </c>
      <c r="L197" s="46"/>
      <c r="M197" s="72"/>
      <c r="N197" s="1">
        <f t="shared" si="40"/>
        <v>0</v>
      </c>
    </row>
    <row r="198" spans="1:14" ht="20.25" customHeight="1">
      <c r="A198" s="107"/>
      <c r="B198" s="110"/>
      <c r="C198" s="113"/>
      <c r="D198" s="76" t="s">
        <v>20</v>
      </c>
      <c r="E198" s="64">
        <v>139</v>
      </c>
      <c r="F198" s="42">
        <v>1.62</v>
      </c>
      <c r="G198" s="38">
        <f t="shared" si="61"/>
        <v>0</v>
      </c>
      <c r="H198" s="44">
        <v>1.55</v>
      </c>
      <c r="I198" s="38">
        <f t="shared" si="62"/>
        <v>0</v>
      </c>
      <c r="J198" s="45">
        <v>1.41</v>
      </c>
      <c r="K198" s="34">
        <f t="shared" si="41"/>
        <v>0</v>
      </c>
      <c r="L198" s="41"/>
      <c r="M198" s="69"/>
      <c r="N198" s="1">
        <f t="shared" si="40"/>
        <v>0</v>
      </c>
    </row>
    <row r="199" spans="1:14" ht="20.25" customHeight="1">
      <c r="A199" s="107"/>
      <c r="B199" s="110"/>
      <c r="C199" s="113"/>
      <c r="D199" s="76"/>
      <c r="E199" s="64"/>
      <c r="F199" s="47"/>
      <c r="G199" s="51"/>
      <c r="H199" s="52"/>
      <c r="I199" s="48"/>
      <c r="J199" s="49"/>
      <c r="K199" s="34">
        <f t="shared" si="41"/>
        <v>0</v>
      </c>
      <c r="L199" s="41"/>
      <c r="M199" s="69"/>
      <c r="N199" s="1">
        <f t="shared" si="40"/>
        <v>0</v>
      </c>
    </row>
    <row r="200" spans="1:14" ht="20.25" customHeight="1">
      <c r="A200" s="107"/>
      <c r="B200" s="110"/>
      <c r="C200" s="113"/>
      <c r="D200" s="76" t="s">
        <v>18</v>
      </c>
      <c r="E200" s="64">
        <v>194</v>
      </c>
      <c r="F200" s="47">
        <v>2.11</v>
      </c>
      <c r="G200" s="51">
        <f t="shared" si="53"/>
        <v>0</v>
      </c>
      <c r="H200" s="52">
        <v>2.02</v>
      </c>
      <c r="I200" s="48">
        <f t="shared" si="54"/>
        <v>0</v>
      </c>
      <c r="J200" s="49">
        <v>1.84</v>
      </c>
      <c r="K200" s="34">
        <f t="shared" si="41"/>
        <v>0</v>
      </c>
      <c r="L200" s="50" t="s">
        <v>82</v>
      </c>
      <c r="M200" s="73"/>
      <c r="N200" s="1">
        <f t="shared" si="40"/>
        <v>0</v>
      </c>
    </row>
    <row r="201" spans="1:14" ht="20.25" customHeight="1">
      <c r="A201" s="108"/>
      <c r="B201" s="111"/>
      <c r="C201" s="114"/>
      <c r="D201" s="77"/>
      <c r="E201" s="65"/>
      <c r="F201" s="54"/>
      <c r="G201" s="55"/>
      <c r="H201" s="56"/>
      <c r="I201" s="55"/>
      <c r="J201" s="57"/>
      <c r="K201" s="34">
        <f t="shared" si="41"/>
        <v>0</v>
      </c>
      <c r="L201" s="50"/>
      <c r="M201" s="73"/>
      <c r="N201" s="1">
        <f t="shared" si="40"/>
        <v>0</v>
      </c>
    </row>
    <row r="202" spans="1:14" ht="20.25" customHeight="1">
      <c r="A202" s="109"/>
      <c r="B202" s="109"/>
      <c r="C202" s="115" t="s">
        <v>90</v>
      </c>
      <c r="D202" s="78" t="s">
        <v>22</v>
      </c>
      <c r="E202" s="63">
        <v>139</v>
      </c>
      <c r="F202" s="59">
        <v>1.41</v>
      </c>
      <c r="G202" s="34">
        <f t="shared" ref="G202:G204" si="63">F202*M202</f>
        <v>0</v>
      </c>
      <c r="H202" s="35">
        <v>1.35</v>
      </c>
      <c r="I202" s="34">
        <f t="shared" ref="I202:I204" si="64">H202*M202</f>
        <v>0</v>
      </c>
      <c r="J202" s="36">
        <v>1.23</v>
      </c>
      <c r="K202" s="34">
        <f t="shared" si="41"/>
        <v>0</v>
      </c>
      <c r="L202" s="33"/>
      <c r="M202" s="71"/>
      <c r="N202" s="1">
        <f t="shared" ref="N202:N207" si="65">M202*1</f>
        <v>0</v>
      </c>
    </row>
    <row r="203" spans="1:14" ht="20.25" customHeight="1">
      <c r="A203" s="110"/>
      <c r="B203" s="110"/>
      <c r="C203" s="116"/>
      <c r="D203" s="79" t="s">
        <v>21</v>
      </c>
      <c r="E203" s="64">
        <v>139</v>
      </c>
      <c r="F203" s="42">
        <v>1.62</v>
      </c>
      <c r="G203" s="43">
        <f t="shared" si="63"/>
        <v>0</v>
      </c>
      <c r="H203" s="44">
        <v>1.55</v>
      </c>
      <c r="I203" s="43">
        <f t="shared" si="64"/>
        <v>0</v>
      </c>
      <c r="J203" s="45">
        <v>1.41</v>
      </c>
      <c r="K203" s="34">
        <f t="shared" si="41"/>
        <v>0</v>
      </c>
      <c r="L203" s="46"/>
      <c r="M203" s="72"/>
      <c r="N203" s="1">
        <f t="shared" si="65"/>
        <v>0</v>
      </c>
    </row>
    <row r="204" spans="1:14" ht="20.25" customHeight="1">
      <c r="A204" s="110"/>
      <c r="B204" s="110"/>
      <c r="C204" s="116"/>
      <c r="D204" s="79" t="s">
        <v>20</v>
      </c>
      <c r="E204" s="64">
        <v>139</v>
      </c>
      <c r="F204" s="42">
        <v>1.62</v>
      </c>
      <c r="G204" s="38">
        <f t="shared" si="63"/>
        <v>0</v>
      </c>
      <c r="H204" s="44">
        <v>1.55</v>
      </c>
      <c r="I204" s="38">
        <f t="shared" si="64"/>
        <v>0</v>
      </c>
      <c r="J204" s="45">
        <v>1.41</v>
      </c>
      <c r="K204" s="34">
        <f t="shared" si="41"/>
        <v>0</v>
      </c>
      <c r="L204" s="41"/>
      <c r="M204" s="69"/>
      <c r="N204" s="1">
        <f t="shared" si="65"/>
        <v>0</v>
      </c>
    </row>
    <row r="205" spans="1:14" ht="20.25" customHeight="1">
      <c r="A205" s="110"/>
      <c r="B205" s="110"/>
      <c r="C205" s="116"/>
      <c r="D205" s="76"/>
      <c r="E205" s="64"/>
      <c r="F205" s="47"/>
      <c r="G205" s="51"/>
      <c r="H205" s="52"/>
      <c r="I205" s="48"/>
      <c r="J205" s="49"/>
      <c r="K205" s="34">
        <f t="shared" si="41"/>
        <v>0</v>
      </c>
      <c r="L205" s="41"/>
      <c r="M205" s="69"/>
      <c r="N205" s="1">
        <f t="shared" si="65"/>
        <v>0</v>
      </c>
    </row>
    <row r="206" spans="1:14" ht="20.25" customHeight="1">
      <c r="A206" s="110"/>
      <c r="B206" s="110"/>
      <c r="C206" s="116"/>
      <c r="D206" s="76"/>
      <c r="E206" s="64"/>
      <c r="F206" s="47"/>
      <c r="G206" s="51">
        <f t="shared" ref="G206:G207" si="66">F206*M206</f>
        <v>0</v>
      </c>
      <c r="H206" s="52"/>
      <c r="I206" s="48">
        <f t="shared" ref="I206:I207" si="67">H206*M206</f>
        <v>0</v>
      </c>
      <c r="J206" s="49"/>
      <c r="K206" s="34">
        <f t="shared" si="41"/>
        <v>0</v>
      </c>
      <c r="L206" s="50"/>
      <c r="M206" s="73"/>
      <c r="N206" s="1">
        <f t="shared" si="65"/>
        <v>0</v>
      </c>
    </row>
    <row r="207" spans="1:14" ht="20.25" customHeight="1">
      <c r="A207" s="111"/>
      <c r="B207" s="111"/>
      <c r="C207" s="117"/>
      <c r="D207" s="77"/>
      <c r="E207" s="65"/>
      <c r="F207" s="54"/>
      <c r="G207" s="55">
        <f t="shared" si="66"/>
        <v>0</v>
      </c>
      <c r="H207" s="56"/>
      <c r="I207" s="55">
        <f t="shared" si="67"/>
        <v>0</v>
      </c>
      <c r="J207" s="57"/>
      <c r="K207" s="34">
        <f t="shared" si="41"/>
        <v>0</v>
      </c>
      <c r="L207" s="58"/>
      <c r="M207" s="74"/>
      <c r="N207" s="1">
        <f t="shared" si="65"/>
        <v>0</v>
      </c>
    </row>
    <row r="208" spans="1:14" ht="20.25" customHeight="1">
      <c r="A208" s="109"/>
      <c r="B208" s="109"/>
      <c r="C208" s="103" t="s">
        <v>85</v>
      </c>
      <c r="D208" s="75" t="s">
        <v>22</v>
      </c>
      <c r="E208" s="63">
        <v>139</v>
      </c>
      <c r="F208" s="59">
        <v>1.41</v>
      </c>
      <c r="G208" s="34">
        <f t="shared" ref="G208:G210" si="68">F208*M208</f>
        <v>0</v>
      </c>
      <c r="H208" s="35">
        <v>1.35</v>
      </c>
      <c r="I208" s="34">
        <f t="shared" ref="I208:I210" si="69">H208*M208</f>
        <v>0</v>
      </c>
      <c r="J208" s="36">
        <v>1.23</v>
      </c>
      <c r="K208" s="34">
        <f t="shared" si="41"/>
        <v>0</v>
      </c>
      <c r="L208" s="33"/>
      <c r="M208" s="71"/>
      <c r="N208" s="1">
        <f t="shared" si="40"/>
        <v>0</v>
      </c>
    </row>
    <row r="209" spans="1:14" ht="20.25" customHeight="1">
      <c r="A209" s="110"/>
      <c r="B209" s="110"/>
      <c r="C209" s="104"/>
      <c r="D209" s="76" t="s">
        <v>21</v>
      </c>
      <c r="E209" s="64">
        <v>139</v>
      </c>
      <c r="F209" s="42">
        <v>1.62</v>
      </c>
      <c r="G209" s="43">
        <f t="shared" si="68"/>
        <v>0</v>
      </c>
      <c r="H209" s="44">
        <v>1.55</v>
      </c>
      <c r="I209" s="43">
        <f t="shared" si="69"/>
        <v>0</v>
      </c>
      <c r="J209" s="45">
        <v>1.41</v>
      </c>
      <c r="K209" s="34">
        <f t="shared" si="41"/>
        <v>0</v>
      </c>
      <c r="L209" s="46"/>
      <c r="M209" s="72"/>
      <c r="N209" s="1">
        <f t="shared" si="40"/>
        <v>0</v>
      </c>
    </row>
    <row r="210" spans="1:14" ht="20.25" customHeight="1">
      <c r="A210" s="110"/>
      <c r="B210" s="110"/>
      <c r="C210" s="104"/>
      <c r="D210" s="76"/>
      <c r="E210" s="64"/>
      <c r="F210" s="37"/>
      <c r="G210" s="38">
        <f t="shared" si="68"/>
        <v>0</v>
      </c>
      <c r="H210" s="39"/>
      <c r="I210" s="38">
        <f t="shared" si="69"/>
        <v>0</v>
      </c>
      <c r="J210" s="40"/>
      <c r="K210" s="34">
        <f t="shared" si="41"/>
        <v>0</v>
      </c>
      <c r="L210" s="41"/>
      <c r="M210" s="69"/>
      <c r="N210" s="1">
        <f t="shared" si="40"/>
        <v>0</v>
      </c>
    </row>
    <row r="211" spans="1:14" ht="20.25" customHeight="1">
      <c r="A211" s="110"/>
      <c r="B211" s="110"/>
      <c r="C211" s="104"/>
      <c r="D211" s="76"/>
      <c r="E211" s="64"/>
      <c r="F211" s="47"/>
      <c r="G211" s="51"/>
      <c r="H211" s="52"/>
      <c r="I211" s="48"/>
      <c r="J211" s="49"/>
      <c r="K211" s="34">
        <f t="shared" ref="K211:K274" si="70">J211*M211</f>
        <v>0</v>
      </c>
      <c r="L211" s="41"/>
      <c r="M211" s="69"/>
      <c r="N211" s="1">
        <f t="shared" si="40"/>
        <v>0</v>
      </c>
    </row>
    <row r="212" spans="1:14" ht="20.25" customHeight="1">
      <c r="A212" s="110"/>
      <c r="B212" s="110"/>
      <c r="C212" s="104"/>
      <c r="D212" s="76"/>
      <c r="E212" s="64"/>
      <c r="F212" s="47"/>
      <c r="G212" s="51"/>
      <c r="H212" s="52"/>
      <c r="I212" s="48"/>
      <c r="J212" s="49"/>
      <c r="K212" s="34">
        <f t="shared" si="70"/>
        <v>0</v>
      </c>
      <c r="L212" s="50"/>
      <c r="M212" s="73"/>
      <c r="N212" s="1">
        <f t="shared" si="40"/>
        <v>0</v>
      </c>
    </row>
    <row r="213" spans="1:14" ht="20.25" customHeight="1">
      <c r="A213" s="111"/>
      <c r="B213" s="111"/>
      <c r="C213" s="105"/>
      <c r="D213" s="77"/>
      <c r="E213" s="65"/>
      <c r="F213" s="54"/>
      <c r="G213" s="55"/>
      <c r="H213" s="56"/>
      <c r="I213" s="55"/>
      <c r="J213" s="57"/>
      <c r="K213" s="34">
        <f t="shared" si="70"/>
        <v>0</v>
      </c>
      <c r="L213" s="58"/>
      <c r="M213" s="74"/>
      <c r="N213" s="1">
        <f t="shared" si="40"/>
        <v>0</v>
      </c>
    </row>
    <row r="214" spans="1:14" ht="20.25" customHeight="1">
      <c r="A214" s="109"/>
      <c r="B214" s="109"/>
      <c r="C214" s="116" t="s">
        <v>60</v>
      </c>
      <c r="D214" s="75" t="s">
        <v>22</v>
      </c>
      <c r="E214" s="63">
        <v>139</v>
      </c>
      <c r="F214" s="59">
        <v>1.41</v>
      </c>
      <c r="G214" s="34">
        <f t="shared" si="53"/>
        <v>0</v>
      </c>
      <c r="H214" s="35">
        <v>1.35</v>
      </c>
      <c r="I214" s="34">
        <f t="shared" si="54"/>
        <v>0</v>
      </c>
      <c r="J214" s="36">
        <v>1.23</v>
      </c>
      <c r="K214" s="34">
        <f t="shared" si="70"/>
        <v>0</v>
      </c>
      <c r="L214" s="33"/>
      <c r="M214" s="71"/>
      <c r="N214" s="1">
        <f t="shared" si="40"/>
        <v>0</v>
      </c>
    </row>
    <row r="215" spans="1:14" ht="20.25" customHeight="1">
      <c r="A215" s="110"/>
      <c r="B215" s="110"/>
      <c r="C215" s="116"/>
      <c r="D215" s="76" t="s">
        <v>21</v>
      </c>
      <c r="E215" s="64">
        <v>139</v>
      </c>
      <c r="F215" s="42">
        <v>1.62</v>
      </c>
      <c r="G215" s="43">
        <f t="shared" si="53"/>
        <v>0</v>
      </c>
      <c r="H215" s="44">
        <v>1.55</v>
      </c>
      <c r="I215" s="43">
        <f t="shared" si="54"/>
        <v>0</v>
      </c>
      <c r="J215" s="45">
        <v>1.41</v>
      </c>
      <c r="K215" s="34">
        <f t="shared" si="70"/>
        <v>0</v>
      </c>
      <c r="L215" s="46"/>
      <c r="M215" s="72"/>
      <c r="N215" s="1">
        <f t="shared" si="40"/>
        <v>0</v>
      </c>
    </row>
    <row r="216" spans="1:14" ht="20.25" customHeight="1">
      <c r="A216" s="110"/>
      <c r="B216" s="110"/>
      <c r="C216" s="116"/>
      <c r="D216" s="76" t="s">
        <v>20</v>
      </c>
      <c r="E216" s="64">
        <v>139</v>
      </c>
      <c r="F216" s="42">
        <v>1.62</v>
      </c>
      <c r="G216" s="38">
        <f t="shared" si="53"/>
        <v>0</v>
      </c>
      <c r="H216" s="44">
        <v>1.55</v>
      </c>
      <c r="I216" s="38">
        <f t="shared" si="54"/>
        <v>0</v>
      </c>
      <c r="J216" s="45">
        <v>1.41</v>
      </c>
      <c r="K216" s="34">
        <f t="shared" si="70"/>
        <v>0</v>
      </c>
      <c r="L216" s="41"/>
      <c r="M216" s="69"/>
      <c r="N216" s="1">
        <f t="shared" si="40"/>
        <v>0</v>
      </c>
    </row>
    <row r="217" spans="1:14" ht="20.25" customHeight="1">
      <c r="A217" s="110"/>
      <c r="B217" s="110"/>
      <c r="C217" s="116"/>
      <c r="D217" s="76"/>
      <c r="E217" s="64"/>
      <c r="F217" s="47"/>
      <c r="G217" s="51"/>
      <c r="H217" s="52"/>
      <c r="I217" s="48"/>
      <c r="J217" s="49"/>
      <c r="K217" s="34">
        <f t="shared" si="70"/>
        <v>0</v>
      </c>
      <c r="L217" s="41"/>
      <c r="M217" s="69"/>
      <c r="N217" s="1">
        <f t="shared" si="40"/>
        <v>0</v>
      </c>
    </row>
    <row r="218" spans="1:14" ht="20.25" customHeight="1">
      <c r="A218" s="110"/>
      <c r="B218" s="110"/>
      <c r="C218" s="116"/>
      <c r="D218" s="76" t="s">
        <v>18</v>
      </c>
      <c r="E218" s="64">
        <v>194</v>
      </c>
      <c r="F218" s="47">
        <v>2.11</v>
      </c>
      <c r="G218" s="51">
        <f t="shared" si="53"/>
        <v>0</v>
      </c>
      <c r="H218" s="52">
        <v>2.02</v>
      </c>
      <c r="I218" s="48">
        <f t="shared" si="54"/>
        <v>0</v>
      </c>
      <c r="J218" s="49">
        <v>1.84</v>
      </c>
      <c r="K218" s="34">
        <f t="shared" si="70"/>
        <v>0</v>
      </c>
      <c r="L218" s="50"/>
      <c r="M218" s="73"/>
      <c r="N218" s="1">
        <f t="shared" si="40"/>
        <v>0</v>
      </c>
    </row>
    <row r="219" spans="1:14" ht="20.25" customHeight="1">
      <c r="A219" s="111"/>
      <c r="B219" s="111"/>
      <c r="C219" s="117"/>
      <c r="D219" s="77" t="s">
        <v>19</v>
      </c>
      <c r="E219" s="65">
        <v>260</v>
      </c>
      <c r="F219" s="54">
        <v>2.84</v>
      </c>
      <c r="G219" s="55">
        <f t="shared" si="53"/>
        <v>0</v>
      </c>
      <c r="H219" s="56">
        <v>2.71</v>
      </c>
      <c r="I219" s="55">
        <f t="shared" si="54"/>
        <v>0</v>
      </c>
      <c r="J219" s="57">
        <v>2.4700000000000002</v>
      </c>
      <c r="K219" s="34">
        <f t="shared" si="70"/>
        <v>0</v>
      </c>
      <c r="L219" s="58"/>
      <c r="M219" s="74"/>
      <c r="N219" s="1">
        <f t="shared" si="40"/>
        <v>0</v>
      </c>
    </row>
    <row r="220" spans="1:14" ht="20.25" customHeight="1">
      <c r="A220" s="109"/>
      <c r="B220" s="109"/>
      <c r="C220" s="103" t="s">
        <v>87</v>
      </c>
      <c r="D220" s="75"/>
      <c r="E220" s="63"/>
      <c r="F220" s="59"/>
      <c r="G220" s="34">
        <f t="shared" ref="G220:G222" si="71">F220*M220</f>
        <v>0</v>
      </c>
      <c r="H220" s="35"/>
      <c r="I220" s="34">
        <f t="shared" ref="I220:I222" si="72">H220*M220</f>
        <v>0</v>
      </c>
      <c r="J220" s="36"/>
      <c r="K220" s="34">
        <f t="shared" si="70"/>
        <v>0</v>
      </c>
      <c r="L220" s="33"/>
      <c r="M220" s="71"/>
      <c r="N220" s="1">
        <f t="shared" si="40"/>
        <v>0</v>
      </c>
    </row>
    <row r="221" spans="1:14" ht="20.25" customHeight="1">
      <c r="A221" s="110"/>
      <c r="B221" s="110"/>
      <c r="C221" s="104"/>
      <c r="D221" s="76"/>
      <c r="E221" s="64"/>
      <c r="F221" s="42"/>
      <c r="G221" s="43">
        <f t="shared" si="71"/>
        <v>0</v>
      </c>
      <c r="H221" s="44"/>
      <c r="I221" s="43">
        <f t="shared" si="72"/>
        <v>0</v>
      </c>
      <c r="J221" s="45"/>
      <c r="K221" s="34">
        <f t="shared" si="70"/>
        <v>0</v>
      </c>
      <c r="L221" s="46"/>
      <c r="M221" s="72"/>
      <c r="N221" s="1">
        <f t="shared" si="40"/>
        <v>0</v>
      </c>
    </row>
    <row r="222" spans="1:14" ht="20.25" customHeight="1">
      <c r="A222" s="110"/>
      <c r="B222" s="110"/>
      <c r="C222" s="104"/>
      <c r="D222" s="76"/>
      <c r="E222" s="64"/>
      <c r="F222" s="37"/>
      <c r="G222" s="38">
        <f t="shared" si="71"/>
        <v>0</v>
      </c>
      <c r="H222" s="39"/>
      <c r="I222" s="38">
        <f t="shared" si="72"/>
        <v>0</v>
      </c>
      <c r="J222" s="40"/>
      <c r="K222" s="34">
        <f t="shared" si="70"/>
        <v>0</v>
      </c>
      <c r="L222" s="41"/>
      <c r="M222" s="69"/>
      <c r="N222" s="1">
        <f t="shared" si="40"/>
        <v>0</v>
      </c>
    </row>
    <row r="223" spans="1:14" ht="20.25" customHeight="1">
      <c r="A223" s="110"/>
      <c r="B223" s="110"/>
      <c r="C223" s="104"/>
      <c r="D223" s="76"/>
      <c r="E223" s="64"/>
      <c r="F223" s="47"/>
      <c r="G223" s="51"/>
      <c r="H223" s="52"/>
      <c r="I223" s="48"/>
      <c r="J223" s="49"/>
      <c r="K223" s="34">
        <f t="shared" si="70"/>
        <v>0</v>
      </c>
      <c r="L223" s="41"/>
      <c r="M223" s="69"/>
      <c r="N223" s="1">
        <f t="shared" si="40"/>
        <v>0</v>
      </c>
    </row>
    <row r="224" spans="1:14" ht="20.25" customHeight="1">
      <c r="A224" s="110"/>
      <c r="B224" s="110"/>
      <c r="C224" s="104"/>
      <c r="D224" s="76"/>
      <c r="E224" s="64"/>
      <c r="F224" s="47"/>
      <c r="G224" s="51"/>
      <c r="H224" s="52"/>
      <c r="I224" s="48"/>
      <c r="J224" s="49"/>
      <c r="K224" s="34">
        <f t="shared" si="70"/>
        <v>0</v>
      </c>
      <c r="L224" s="50"/>
      <c r="M224" s="73"/>
      <c r="N224" s="1">
        <f t="shared" si="40"/>
        <v>0</v>
      </c>
    </row>
    <row r="225" spans="1:14" ht="20.25" customHeight="1">
      <c r="A225" s="111"/>
      <c r="B225" s="111"/>
      <c r="C225" s="105"/>
      <c r="D225" s="77" t="s">
        <v>19</v>
      </c>
      <c r="E225" s="65">
        <v>260</v>
      </c>
      <c r="F225" s="54">
        <v>2.84</v>
      </c>
      <c r="G225" s="55">
        <f t="shared" ref="G225" si="73">F225*M225</f>
        <v>0</v>
      </c>
      <c r="H225" s="56">
        <v>2.71</v>
      </c>
      <c r="I225" s="55">
        <f t="shared" ref="I225" si="74">H225*M225</f>
        <v>0</v>
      </c>
      <c r="J225" s="57">
        <v>2.4700000000000002</v>
      </c>
      <c r="K225" s="34">
        <f t="shared" si="70"/>
        <v>0</v>
      </c>
      <c r="L225" s="58"/>
      <c r="M225" s="74"/>
      <c r="N225" s="1">
        <f t="shared" si="40"/>
        <v>0</v>
      </c>
    </row>
    <row r="226" spans="1:14" ht="20.25" customHeight="1">
      <c r="A226" s="109"/>
      <c r="B226" s="109"/>
      <c r="C226" s="103">
        <v>70089</v>
      </c>
      <c r="D226" s="75" t="s">
        <v>22</v>
      </c>
      <c r="E226" s="63">
        <v>139</v>
      </c>
      <c r="F226" s="59">
        <v>1.41</v>
      </c>
      <c r="G226" s="34">
        <f t="shared" si="53"/>
        <v>0</v>
      </c>
      <c r="H226" s="35">
        <v>1.35</v>
      </c>
      <c r="I226" s="34">
        <f t="shared" si="54"/>
        <v>0</v>
      </c>
      <c r="J226" s="36">
        <v>1.23</v>
      </c>
      <c r="K226" s="34">
        <f t="shared" si="70"/>
        <v>0</v>
      </c>
      <c r="L226" s="33"/>
      <c r="M226" s="71"/>
      <c r="N226" s="1">
        <f t="shared" si="40"/>
        <v>0</v>
      </c>
    </row>
    <row r="227" spans="1:14" ht="20.25" customHeight="1">
      <c r="A227" s="110"/>
      <c r="B227" s="110"/>
      <c r="C227" s="104"/>
      <c r="D227" s="76" t="s">
        <v>21</v>
      </c>
      <c r="E227" s="64">
        <v>139</v>
      </c>
      <c r="F227" s="42">
        <v>1.62</v>
      </c>
      <c r="G227" s="43">
        <f t="shared" si="53"/>
        <v>0</v>
      </c>
      <c r="H227" s="44">
        <v>1.55</v>
      </c>
      <c r="I227" s="43">
        <f t="shared" si="54"/>
        <v>0</v>
      </c>
      <c r="J227" s="45">
        <v>1.41</v>
      </c>
      <c r="K227" s="34">
        <f t="shared" si="70"/>
        <v>0</v>
      </c>
      <c r="L227" s="46"/>
      <c r="M227" s="72"/>
      <c r="N227" s="1">
        <f t="shared" ref="N227:N290" si="75">M227*1</f>
        <v>0</v>
      </c>
    </row>
    <row r="228" spans="1:14" ht="20.25" customHeight="1">
      <c r="A228" s="110"/>
      <c r="B228" s="110"/>
      <c r="C228" s="104"/>
      <c r="D228" s="76" t="s">
        <v>20</v>
      </c>
      <c r="E228" s="64">
        <v>139</v>
      </c>
      <c r="F228" s="42">
        <v>1.62</v>
      </c>
      <c r="G228" s="38">
        <f t="shared" si="53"/>
        <v>0</v>
      </c>
      <c r="H228" s="44">
        <v>1.55</v>
      </c>
      <c r="I228" s="38">
        <f t="shared" si="54"/>
        <v>0</v>
      </c>
      <c r="J228" s="45">
        <v>1.41</v>
      </c>
      <c r="K228" s="34">
        <f t="shared" si="70"/>
        <v>0</v>
      </c>
      <c r="L228" s="41"/>
      <c r="M228" s="69"/>
      <c r="N228" s="1">
        <f t="shared" si="75"/>
        <v>0</v>
      </c>
    </row>
    <row r="229" spans="1:14" ht="20.25" customHeight="1">
      <c r="A229" s="110"/>
      <c r="B229" s="110"/>
      <c r="C229" s="104"/>
      <c r="D229" s="76"/>
      <c r="E229" s="64"/>
      <c r="F229" s="47"/>
      <c r="G229" s="51"/>
      <c r="H229" s="52"/>
      <c r="I229" s="48"/>
      <c r="J229" s="49"/>
      <c r="K229" s="34">
        <f t="shared" si="70"/>
        <v>0</v>
      </c>
      <c r="L229" s="41"/>
      <c r="M229" s="69"/>
      <c r="N229" s="1">
        <f t="shared" si="75"/>
        <v>0</v>
      </c>
    </row>
    <row r="230" spans="1:14" ht="20.25" customHeight="1">
      <c r="A230" s="110"/>
      <c r="B230" s="110"/>
      <c r="C230" s="104"/>
      <c r="D230" s="76"/>
      <c r="E230" s="64"/>
      <c r="F230" s="47"/>
      <c r="G230" s="51"/>
      <c r="H230" s="52"/>
      <c r="I230" s="48"/>
      <c r="J230" s="49"/>
      <c r="K230" s="34">
        <f t="shared" si="70"/>
        <v>0</v>
      </c>
      <c r="L230" s="50"/>
      <c r="M230" s="73"/>
      <c r="N230" s="1">
        <f t="shared" si="75"/>
        <v>0</v>
      </c>
    </row>
    <row r="231" spans="1:14" ht="20.25" customHeight="1">
      <c r="A231" s="111"/>
      <c r="B231" s="111"/>
      <c r="C231" s="105"/>
      <c r="D231" s="77"/>
      <c r="E231" s="65"/>
      <c r="F231" s="54"/>
      <c r="G231" s="55"/>
      <c r="H231" s="56"/>
      <c r="I231" s="55"/>
      <c r="J231" s="57"/>
      <c r="K231" s="34">
        <f t="shared" si="70"/>
        <v>0</v>
      </c>
      <c r="L231" s="58"/>
      <c r="M231" s="74"/>
      <c r="N231" s="1">
        <f t="shared" si="75"/>
        <v>0</v>
      </c>
    </row>
    <row r="232" spans="1:14" ht="20.25" customHeight="1">
      <c r="A232" s="106"/>
      <c r="B232" s="109"/>
      <c r="C232" s="116" t="s">
        <v>61</v>
      </c>
      <c r="D232" s="75" t="s">
        <v>22</v>
      </c>
      <c r="E232" s="63">
        <v>139</v>
      </c>
      <c r="F232" s="59">
        <v>1.41</v>
      </c>
      <c r="G232" s="34">
        <f t="shared" si="53"/>
        <v>0</v>
      </c>
      <c r="H232" s="35">
        <v>1.35</v>
      </c>
      <c r="I232" s="34">
        <f t="shared" si="54"/>
        <v>0</v>
      </c>
      <c r="J232" s="36">
        <v>1.23</v>
      </c>
      <c r="K232" s="34">
        <f t="shared" si="70"/>
        <v>0</v>
      </c>
      <c r="L232" s="33"/>
      <c r="M232" s="71"/>
      <c r="N232" s="1">
        <f t="shared" si="75"/>
        <v>0</v>
      </c>
    </row>
    <row r="233" spans="1:14" ht="20.25" customHeight="1">
      <c r="A233" s="107"/>
      <c r="B233" s="110"/>
      <c r="C233" s="116"/>
      <c r="D233" s="76" t="s">
        <v>21</v>
      </c>
      <c r="E233" s="64">
        <v>139</v>
      </c>
      <c r="F233" s="42">
        <v>1.62</v>
      </c>
      <c r="G233" s="43">
        <f t="shared" si="53"/>
        <v>0</v>
      </c>
      <c r="H233" s="44">
        <v>1.55</v>
      </c>
      <c r="I233" s="43">
        <f t="shared" si="54"/>
        <v>0</v>
      </c>
      <c r="J233" s="45">
        <v>1.41</v>
      </c>
      <c r="K233" s="34">
        <f t="shared" si="70"/>
        <v>0</v>
      </c>
      <c r="L233" s="46"/>
      <c r="M233" s="72"/>
      <c r="N233" s="1">
        <f t="shared" si="75"/>
        <v>0</v>
      </c>
    </row>
    <row r="234" spans="1:14" ht="20.25" customHeight="1">
      <c r="A234" s="107"/>
      <c r="B234" s="110"/>
      <c r="C234" s="116"/>
      <c r="D234" s="76" t="s">
        <v>20</v>
      </c>
      <c r="E234" s="64">
        <v>139</v>
      </c>
      <c r="F234" s="42">
        <v>1.62</v>
      </c>
      <c r="G234" s="38">
        <f t="shared" si="53"/>
        <v>0</v>
      </c>
      <c r="H234" s="44">
        <v>1.55</v>
      </c>
      <c r="I234" s="38">
        <f t="shared" si="54"/>
        <v>0</v>
      </c>
      <c r="J234" s="45">
        <v>1.41</v>
      </c>
      <c r="K234" s="34">
        <f t="shared" si="70"/>
        <v>0</v>
      </c>
      <c r="L234" s="41"/>
      <c r="M234" s="69"/>
      <c r="N234" s="1">
        <f t="shared" si="75"/>
        <v>0</v>
      </c>
    </row>
    <row r="235" spans="1:14" ht="20.25" customHeight="1">
      <c r="A235" s="107"/>
      <c r="B235" s="110"/>
      <c r="C235" s="116"/>
      <c r="D235" s="76"/>
      <c r="E235" s="64"/>
      <c r="F235" s="47"/>
      <c r="G235" s="51"/>
      <c r="H235" s="52"/>
      <c r="I235" s="48"/>
      <c r="J235" s="49"/>
      <c r="K235" s="34">
        <f t="shared" si="70"/>
        <v>0</v>
      </c>
      <c r="L235" s="41"/>
      <c r="M235" s="69"/>
      <c r="N235" s="1">
        <f t="shared" si="75"/>
        <v>0</v>
      </c>
    </row>
    <row r="236" spans="1:14" ht="20.25" customHeight="1">
      <c r="A236" s="107"/>
      <c r="B236" s="110"/>
      <c r="C236" s="116"/>
      <c r="D236" s="76" t="s">
        <v>18</v>
      </c>
      <c r="E236" s="64">
        <v>194</v>
      </c>
      <c r="F236" s="47">
        <v>2.11</v>
      </c>
      <c r="G236" s="51">
        <f t="shared" si="53"/>
        <v>0</v>
      </c>
      <c r="H236" s="52">
        <v>2.02</v>
      </c>
      <c r="I236" s="48">
        <f t="shared" si="54"/>
        <v>0</v>
      </c>
      <c r="J236" s="49">
        <v>1.84</v>
      </c>
      <c r="K236" s="34">
        <f t="shared" si="70"/>
        <v>0</v>
      </c>
      <c r="L236" s="50"/>
      <c r="M236" s="73"/>
      <c r="N236" s="1">
        <f t="shared" si="75"/>
        <v>0</v>
      </c>
    </row>
    <row r="237" spans="1:14" ht="20.25" customHeight="1">
      <c r="A237" s="108"/>
      <c r="B237" s="111"/>
      <c r="C237" s="117"/>
      <c r="D237" s="77" t="s">
        <v>19</v>
      </c>
      <c r="E237" s="65">
        <v>260</v>
      </c>
      <c r="F237" s="54">
        <v>2.84</v>
      </c>
      <c r="G237" s="55">
        <f t="shared" si="53"/>
        <v>0</v>
      </c>
      <c r="H237" s="56">
        <v>2.71</v>
      </c>
      <c r="I237" s="55">
        <f t="shared" si="54"/>
        <v>0</v>
      </c>
      <c r="J237" s="57">
        <v>2.4700000000000002</v>
      </c>
      <c r="K237" s="34">
        <f t="shared" si="70"/>
        <v>0</v>
      </c>
      <c r="L237" s="50"/>
      <c r="M237" s="73"/>
      <c r="N237" s="1">
        <f t="shared" si="75"/>
        <v>0</v>
      </c>
    </row>
    <row r="238" spans="1:14" ht="20.25" customHeight="1">
      <c r="A238" s="109"/>
      <c r="B238" s="109"/>
      <c r="C238" s="116" t="s">
        <v>62</v>
      </c>
      <c r="D238" s="75" t="s">
        <v>22</v>
      </c>
      <c r="E238" s="63">
        <v>139</v>
      </c>
      <c r="F238" s="59">
        <v>1.41</v>
      </c>
      <c r="G238" s="34">
        <f t="shared" ref="G238:G239" si="76">F238*M238</f>
        <v>0</v>
      </c>
      <c r="H238" s="35">
        <v>1.35</v>
      </c>
      <c r="I238" s="34">
        <f t="shared" ref="I238:I239" si="77">H238*M238</f>
        <v>0</v>
      </c>
      <c r="J238" s="36">
        <v>1.23</v>
      </c>
      <c r="K238" s="34">
        <f t="shared" si="70"/>
        <v>0</v>
      </c>
      <c r="L238" s="33"/>
      <c r="M238" s="71"/>
      <c r="N238" s="1">
        <f t="shared" si="75"/>
        <v>0</v>
      </c>
    </row>
    <row r="239" spans="1:14" ht="20.25" customHeight="1">
      <c r="A239" s="110"/>
      <c r="B239" s="110"/>
      <c r="C239" s="116"/>
      <c r="D239" s="76" t="s">
        <v>21</v>
      </c>
      <c r="E239" s="64">
        <v>139</v>
      </c>
      <c r="F239" s="42">
        <v>1.62</v>
      </c>
      <c r="G239" s="43">
        <f t="shared" si="76"/>
        <v>0</v>
      </c>
      <c r="H239" s="44">
        <v>1.55</v>
      </c>
      <c r="I239" s="43">
        <f t="shared" si="77"/>
        <v>0</v>
      </c>
      <c r="J239" s="45">
        <v>1.41</v>
      </c>
      <c r="K239" s="34">
        <f t="shared" si="70"/>
        <v>0</v>
      </c>
      <c r="L239" s="46"/>
      <c r="M239" s="72"/>
      <c r="N239" s="1">
        <f t="shared" si="75"/>
        <v>0</v>
      </c>
    </row>
    <row r="240" spans="1:14" ht="20.25" customHeight="1">
      <c r="A240" s="110"/>
      <c r="B240" s="110"/>
      <c r="C240" s="116"/>
      <c r="D240" s="76" t="s">
        <v>20</v>
      </c>
      <c r="E240" s="64">
        <v>139</v>
      </c>
      <c r="F240" s="42">
        <v>1.62</v>
      </c>
      <c r="G240" s="38">
        <f t="shared" si="53"/>
        <v>0</v>
      </c>
      <c r="H240" s="44">
        <v>1.55</v>
      </c>
      <c r="I240" s="38">
        <f t="shared" si="54"/>
        <v>0</v>
      </c>
      <c r="J240" s="45">
        <v>1.41</v>
      </c>
      <c r="K240" s="34">
        <f t="shared" si="70"/>
        <v>0</v>
      </c>
      <c r="L240" s="41"/>
      <c r="M240" s="69"/>
      <c r="N240" s="1">
        <f t="shared" si="75"/>
        <v>0</v>
      </c>
    </row>
    <row r="241" spans="1:14" ht="20.25" customHeight="1">
      <c r="A241" s="110"/>
      <c r="B241" s="110"/>
      <c r="C241" s="116"/>
      <c r="D241" s="76"/>
      <c r="E241" s="64"/>
      <c r="F241" s="47"/>
      <c r="G241" s="51"/>
      <c r="H241" s="52"/>
      <c r="I241" s="48"/>
      <c r="J241" s="49"/>
      <c r="K241" s="34">
        <f t="shared" si="70"/>
        <v>0</v>
      </c>
      <c r="L241" s="41"/>
      <c r="M241" s="69"/>
      <c r="N241" s="1">
        <f t="shared" si="75"/>
        <v>0</v>
      </c>
    </row>
    <row r="242" spans="1:14" ht="20.25" customHeight="1">
      <c r="A242" s="110"/>
      <c r="B242" s="110"/>
      <c r="C242" s="116"/>
      <c r="D242" s="76" t="s">
        <v>18</v>
      </c>
      <c r="E242" s="64">
        <v>194</v>
      </c>
      <c r="F242" s="47">
        <v>2.11</v>
      </c>
      <c r="G242" s="51">
        <f t="shared" si="53"/>
        <v>0</v>
      </c>
      <c r="H242" s="52">
        <v>2.02</v>
      </c>
      <c r="I242" s="48">
        <f t="shared" si="54"/>
        <v>0</v>
      </c>
      <c r="J242" s="49">
        <v>1.84</v>
      </c>
      <c r="K242" s="34">
        <f t="shared" si="70"/>
        <v>0</v>
      </c>
      <c r="L242" s="50"/>
      <c r="M242" s="73"/>
      <c r="N242" s="1">
        <f t="shared" si="75"/>
        <v>0</v>
      </c>
    </row>
    <row r="243" spans="1:14" ht="20.25" customHeight="1">
      <c r="A243" s="111"/>
      <c r="B243" s="111"/>
      <c r="C243" s="117"/>
      <c r="D243" s="77" t="s">
        <v>19</v>
      </c>
      <c r="E243" s="65">
        <v>260</v>
      </c>
      <c r="F243" s="54">
        <v>2.84</v>
      </c>
      <c r="G243" s="55">
        <f t="shared" si="53"/>
        <v>0</v>
      </c>
      <c r="H243" s="56">
        <v>2.71</v>
      </c>
      <c r="I243" s="55">
        <f t="shared" si="54"/>
        <v>0</v>
      </c>
      <c r="J243" s="57">
        <v>2.4700000000000002</v>
      </c>
      <c r="K243" s="34">
        <f t="shared" si="70"/>
        <v>0</v>
      </c>
      <c r="L243" s="58"/>
      <c r="M243" s="74"/>
      <c r="N243" s="1">
        <f t="shared" si="75"/>
        <v>0</v>
      </c>
    </row>
    <row r="244" spans="1:14" ht="17.25" customHeight="1">
      <c r="A244" s="60"/>
      <c r="B244" s="109"/>
      <c r="C244" s="115" t="s">
        <v>46</v>
      </c>
      <c r="D244" s="75" t="s">
        <v>78</v>
      </c>
      <c r="E244" s="63">
        <v>139</v>
      </c>
      <c r="F244" s="59">
        <v>1.41</v>
      </c>
      <c r="G244" s="34">
        <f t="shared" si="53"/>
        <v>0</v>
      </c>
      <c r="H244" s="35">
        <v>1.35</v>
      </c>
      <c r="I244" s="34">
        <f t="shared" si="54"/>
        <v>0</v>
      </c>
      <c r="J244" s="36">
        <v>1.23</v>
      </c>
      <c r="K244" s="34">
        <f t="shared" si="70"/>
        <v>0</v>
      </c>
      <c r="L244" s="33"/>
      <c r="M244" s="71"/>
      <c r="N244" s="1">
        <f t="shared" si="75"/>
        <v>0</v>
      </c>
    </row>
    <row r="245" spans="1:14" ht="17.25" customHeight="1">
      <c r="A245" s="61"/>
      <c r="B245" s="110"/>
      <c r="C245" s="116"/>
      <c r="D245" s="85" t="s">
        <v>8</v>
      </c>
      <c r="E245" s="64">
        <v>139</v>
      </c>
      <c r="F245" s="42">
        <v>1.62</v>
      </c>
      <c r="G245" s="43">
        <f t="shared" si="53"/>
        <v>0</v>
      </c>
      <c r="H245" s="44">
        <v>1.55</v>
      </c>
      <c r="I245" s="43">
        <f t="shared" si="54"/>
        <v>0</v>
      </c>
      <c r="J245" s="45">
        <v>1.41</v>
      </c>
      <c r="K245" s="34">
        <f t="shared" si="70"/>
        <v>0</v>
      </c>
      <c r="L245" s="46" t="s">
        <v>82</v>
      </c>
      <c r="M245" s="72"/>
      <c r="N245" s="1">
        <f t="shared" si="75"/>
        <v>0</v>
      </c>
    </row>
    <row r="246" spans="1:14" ht="17.25" customHeight="1">
      <c r="A246" s="61"/>
      <c r="B246" s="110"/>
      <c r="C246" s="116"/>
      <c r="D246" s="76" t="s">
        <v>80</v>
      </c>
      <c r="E246" s="64">
        <v>139</v>
      </c>
      <c r="F246" s="42">
        <v>1.62</v>
      </c>
      <c r="G246" s="38">
        <f t="shared" ref="G246" si="78">F246*M246</f>
        <v>0</v>
      </c>
      <c r="H246" s="44">
        <v>1.55</v>
      </c>
      <c r="I246" s="38">
        <f t="shared" ref="I246" si="79">H246*M246</f>
        <v>0</v>
      </c>
      <c r="J246" s="45">
        <v>1.41</v>
      </c>
      <c r="K246" s="34">
        <f t="shared" si="70"/>
        <v>0</v>
      </c>
      <c r="L246" s="41"/>
      <c r="M246" s="69"/>
      <c r="N246" s="1">
        <f t="shared" si="75"/>
        <v>0</v>
      </c>
    </row>
    <row r="247" spans="1:14" ht="17.25" customHeight="1">
      <c r="A247" s="61"/>
      <c r="B247" s="110"/>
      <c r="C247" s="116"/>
      <c r="D247" s="88" t="s">
        <v>26</v>
      </c>
      <c r="E247" s="64">
        <v>194</v>
      </c>
      <c r="F247" s="47">
        <v>2.11</v>
      </c>
      <c r="G247" s="51">
        <f t="shared" si="53"/>
        <v>0</v>
      </c>
      <c r="H247" s="52">
        <v>2.024</v>
      </c>
      <c r="I247" s="48">
        <f t="shared" si="54"/>
        <v>0</v>
      </c>
      <c r="J247" s="49">
        <v>1.84</v>
      </c>
      <c r="K247" s="34">
        <f t="shared" si="70"/>
        <v>0</v>
      </c>
      <c r="L247" s="41"/>
      <c r="M247" s="69"/>
      <c r="N247" s="1">
        <f t="shared" si="75"/>
        <v>0</v>
      </c>
    </row>
    <row r="248" spans="1:14" ht="17.25" customHeight="1">
      <c r="A248" s="61"/>
      <c r="B248" s="110"/>
      <c r="C248" s="116"/>
      <c r="D248" s="89" t="s">
        <v>27</v>
      </c>
      <c r="E248" s="64">
        <v>194</v>
      </c>
      <c r="F248" s="47">
        <v>2.11</v>
      </c>
      <c r="G248" s="51">
        <f t="shared" si="53"/>
        <v>0</v>
      </c>
      <c r="H248" s="52">
        <v>2.024</v>
      </c>
      <c r="I248" s="48">
        <f t="shared" si="54"/>
        <v>0</v>
      </c>
      <c r="J248" s="49">
        <v>1.84</v>
      </c>
      <c r="K248" s="34">
        <f t="shared" si="70"/>
        <v>0</v>
      </c>
      <c r="L248" s="50"/>
      <c r="M248" s="73"/>
      <c r="N248" s="1">
        <f t="shared" si="75"/>
        <v>0</v>
      </c>
    </row>
    <row r="249" spans="1:14" ht="17.25" customHeight="1">
      <c r="A249" s="62"/>
      <c r="B249" s="110"/>
      <c r="C249" s="116"/>
      <c r="D249" s="85" t="s">
        <v>28</v>
      </c>
      <c r="E249" s="65">
        <v>260</v>
      </c>
      <c r="F249" s="42">
        <v>2.8490000000000002</v>
      </c>
      <c r="G249" s="43">
        <f t="shared" si="53"/>
        <v>0</v>
      </c>
      <c r="H249" s="44">
        <v>2.2799999999999998</v>
      </c>
      <c r="I249" s="43">
        <f t="shared" si="54"/>
        <v>0</v>
      </c>
      <c r="J249" s="45">
        <v>2.08</v>
      </c>
      <c r="K249" s="34">
        <f t="shared" si="70"/>
        <v>0</v>
      </c>
      <c r="L249" s="41"/>
      <c r="M249" s="69"/>
      <c r="N249" s="1">
        <f t="shared" si="75"/>
        <v>0</v>
      </c>
    </row>
    <row r="250" spans="1:14" ht="17.25" customHeight="1">
      <c r="A250" s="53"/>
      <c r="B250" s="110"/>
      <c r="C250" s="116"/>
      <c r="D250" s="90" t="s">
        <v>19</v>
      </c>
      <c r="E250" s="65">
        <v>260</v>
      </c>
      <c r="F250" s="93">
        <v>2.84</v>
      </c>
      <c r="G250" s="84">
        <f t="shared" ref="G250" si="80">F250*M250</f>
        <v>0</v>
      </c>
      <c r="H250" s="101">
        <v>2.71</v>
      </c>
      <c r="I250" s="84">
        <f t="shared" ref="I250" si="81">H250*M250</f>
        <v>0</v>
      </c>
      <c r="J250" s="102">
        <v>2.4700000000000002</v>
      </c>
      <c r="K250" s="34">
        <f t="shared" si="70"/>
        <v>0</v>
      </c>
      <c r="L250" s="80"/>
      <c r="M250" s="73"/>
      <c r="N250" s="1">
        <f t="shared" si="75"/>
        <v>0</v>
      </c>
    </row>
    <row r="251" spans="1:14" ht="17.25" customHeight="1">
      <c r="A251" s="53"/>
      <c r="B251" s="111"/>
      <c r="C251" s="117"/>
      <c r="D251" s="77" t="s">
        <v>81</v>
      </c>
      <c r="E251" s="65">
        <v>607</v>
      </c>
      <c r="F251" s="92">
        <v>6.64</v>
      </c>
      <c r="G251" s="81">
        <f t="shared" ref="G251" si="82">F251*M251</f>
        <v>0</v>
      </c>
      <c r="H251" s="82">
        <v>6.35</v>
      </c>
      <c r="I251" s="81">
        <f t="shared" ref="I251" si="83">H251*M251</f>
        <v>0</v>
      </c>
      <c r="J251" s="83">
        <v>5.78</v>
      </c>
      <c r="K251" s="34">
        <f t="shared" si="70"/>
        <v>0</v>
      </c>
      <c r="L251" s="58"/>
      <c r="M251" s="74"/>
      <c r="N251" s="1">
        <f>M251*1</f>
        <v>0</v>
      </c>
    </row>
    <row r="252" spans="1:14" ht="20.25" customHeight="1">
      <c r="A252" s="106"/>
      <c r="B252" s="109"/>
      <c r="C252" s="152" t="s">
        <v>47</v>
      </c>
      <c r="D252" s="75" t="s">
        <v>22</v>
      </c>
      <c r="E252" s="63">
        <v>139</v>
      </c>
      <c r="F252" s="59">
        <v>1.41</v>
      </c>
      <c r="G252" s="34">
        <f t="shared" si="53"/>
        <v>0</v>
      </c>
      <c r="H252" s="35">
        <v>1.35</v>
      </c>
      <c r="I252" s="34">
        <f t="shared" si="54"/>
        <v>0</v>
      </c>
      <c r="J252" s="36">
        <v>1.23</v>
      </c>
      <c r="K252" s="34">
        <f t="shared" si="70"/>
        <v>0</v>
      </c>
      <c r="L252" s="33"/>
      <c r="M252" s="71"/>
      <c r="N252" s="1">
        <f t="shared" si="75"/>
        <v>0</v>
      </c>
    </row>
    <row r="253" spans="1:14" ht="20.25" customHeight="1">
      <c r="A253" s="107"/>
      <c r="B253" s="110"/>
      <c r="C253" s="173"/>
      <c r="D253" s="76" t="s">
        <v>21</v>
      </c>
      <c r="E253" s="64">
        <v>139</v>
      </c>
      <c r="F253" s="42">
        <v>1.62</v>
      </c>
      <c r="G253" s="43">
        <f t="shared" si="53"/>
        <v>0</v>
      </c>
      <c r="H253" s="44">
        <v>1.55</v>
      </c>
      <c r="I253" s="43">
        <f t="shared" si="54"/>
        <v>0</v>
      </c>
      <c r="J253" s="45">
        <v>1.41</v>
      </c>
      <c r="K253" s="34">
        <f t="shared" si="70"/>
        <v>0</v>
      </c>
      <c r="L253" s="46"/>
      <c r="M253" s="72"/>
      <c r="N253" s="1">
        <f t="shared" si="75"/>
        <v>0</v>
      </c>
    </row>
    <row r="254" spans="1:14" ht="20.25" customHeight="1">
      <c r="A254" s="107"/>
      <c r="B254" s="110"/>
      <c r="C254" s="173"/>
      <c r="D254" s="76" t="s">
        <v>20</v>
      </c>
      <c r="E254" s="64">
        <v>139</v>
      </c>
      <c r="F254" s="42">
        <v>1.62</v>
      </c>
      <c r="G254" s="38">
        <f t="shared" si="53"/>
        <v>0</v>
      </c>
      <c r="H254" s="44">
        <v>1.55</v>
      </c>
      <c r="I254" s="38">
        <f t="shared" si="54"/>
        <v>0</v>
      </c>
      <c r="J254" s="45">
        <v>1.41</v>
      </c>
      <c r="K254" s="34">
        <f t="shared" si="70"/>
        <v>0</v>
      </c>
      <c r="L254" s="41"/>
      <c r="M254" s="69"/>
      <c r="N254" s="1">
        <f t="shared" si="75"/>
        <v>0</v>
      </c>
    </row>
    <row r="255" spans="1:14" ht="20.25" customHeight="1">
      <c r="A255" s="107"/>
      <c r="B255" s="110"/>
      <c r="C255" s="173"/>
      <c r="D255" s="76" t="s">
        <v>23</v>
      </c>
      <c r="E255" s="64">
        <v>194</v>
      </c>
      <c r="F255" s="47">
        <v>2.11</v>
      </c>
      <c r="G255" s="51">
        <f t="shared" si="53"/>
        <v>0</v>
      </c>
      <c r="H255" s="52">
        <v>2.02</v>
      </c>
      <c r="I255" s="48">
        <f t="shared" si="54"/>
        <v>0</v>
      </c>
      <c r="J255" s="49">
        <v>1.84</v>
      </c>
      <c r="K255" s="34">
        <f t="shared" si="70"/>
        <v>0</v>
      </c>
      <c r="L255" s="41"/>
      <c r="M255" s="69"/>
      <c r="N255" s="1">
        <f t="shared" si="75"/>
        <v>0</v>
      </c>
    </row>
    <row r="256" spans="1:14" ht="20.25" customHeight="1">
      <c r="A256" s="107"/>
      <c r="B256" s="110"/>
      <c r="C256" s="173"/>
      <c r="D256" s="76" t="s">
        <v>18</v>
      </c>
      <c r="E256" s="64">
        <v>194</v>
      </c>
      <c r="F256" s="47">
        <v>2.11</v>
      </c>
      <c r="G256" s="51">
        <f t="shared" si="53"/>
        <v>0</v>
      </c>
      <c r="H256" s="52">
        <v>2.02</v>
      </c>
      <c r="I256" s="48">
        <f t="shared" si="54"/>
        <v>0</v>
      </c>
      <c r="J256" s="49">
        <v>1.84</v>
      </c>
      <c r="K256" s="34">
        <f t="shared" si="70"/>
        <v>0</v>
      </c>
      <c r="L256" s="50"/>
      <c r="M256" s="73"/>
      <c r="N256" s="1">
        <f t="shared" si="75"/>
        <v>0</v>
      </c>
    </row>
    <row r="257" spans="1:14" ht="20.25" customHeight="1">
      <c r="A257" s="108"/>
      <c r="B257" s="111"/>
      <c r="C257" s="174"/>
      <c r="D257" s="77" t="s">
        <v>19</v>
      </c>
      <c r="E257" s="65">
        <v>260</v>
      </c>
      <c r="F257" s="54">
        <v>2.84</v>
      </c>
      <c r="G257" s="55">
        <f t="shared" si="53"/>
        <v>0</v>
      </c>
      <c r="H257" s="56">
        <v>2.71</v>
      </c>
      <c r="I257" s="55">
        <f t="shared" si="54"/>
        <v>0</v>
      </c>
      <c r="J257" s="57">
        <v>2.4700000000000002</v>
      </c>
      <c r="K257" s="34">
        <f t="shared" si="70"/>
        <v>0</v>
      </c>
      <c r="L257" s="50"/>
      <c r="M257" s="73"/>
      <c r="N257" s="1">
        <f t="shared" si="75"/>
        <v>0</v>
      </c>
    </row>
    <row r="258" spans="1:14" ht="20.25" customHeight="1">
      <c r="A258" s="109"/>
      <c r="B258" s="109"/>
      <c r="C258" s="152" t="s">
        <v>48</v>
      </c>
      <c r="D258" s="78" t="s">
        <v>22</v>
      </c>
      <c r="E258" s="63">
        <v>139</v>
      </c>
      <c r="F258" s="59">
        <v>1.41</v>
      </c>
      <c r="G258" s="34">
        <f t="shared" si="53"/>
        <v>0</v>
      </c>
      <c r="H258" s="35">
        <v>1.35</v>
      </c>
      <c r="I258" s="34">
        <f t="shared" si="54"/>
        <v>0</v>
      </c>
      <c r="J258" s="36">
        <v>1.23</v>
      </c>
      <c r="K258" s="34">
        <f t="shared" si="70"/>
        <v>0</v>
      </c>
      <c r="L258" s="33"/>
      <c r="M258" s="71"/>
      <c r="N258" s="1">
        <f t="shared" si="75"/>
        <v>0</v>
      </c>
    </row>
    <row r="259" spans="1:14" ht="20.25" customHeight="1">
      <c r="A259" s="110"/>
      <c r="B259" s="110"/>
      <c r="C259" s="173"/>
      <c r="D259" s="79" t="s">
        <v>21</v>
      </c>
      <c r="E259" s="64">
        <v>139</v>
      </c>
      <c r="F259" s="42">
        <v>1.62</v>
      </c>
      <c r="G259" s="43">
        <f t="shared" si="53"/>
        <v>0</v>
      </c>
      <c r="H259" s="44">
        <v>1.55</v>
      </c>
      <c r="I259" s="43">
        <f t="shared" si="54"/>
        <v>0</v>
      </c>
      <c r="J259" s="45">
        <v>1.41</v>
      </c>
      <c r="K259" s="34">
        <f t="shared" si="70"/>
        <v>0</v>
      </c>
      <c r="L259" s="46"/>
      <c r="M259" s="72"/>
      <c r="N259" s="1">
        <f t="shared" si="75"/>
        <v>0</v>
      </c>
    </row>
    <row r="260" spans="1:14" ht="20.25" customHeight="1">
      <c r="A260" s="110"/>
      <c r="B260" s="110"/>
      <c r="C260" s="173"/>
      <c r="D260" s="79" t="s">
        <v>20</v>
      </c>
      <c r="E260" s="64">
        <v>139</v>
      </c>
      <c r="F260" s="42">
        <v>1.62</v>
      </c>
      <c r="G260" s="38">
        <f t="shared" si="53"/>
        <v>0</v>
      </c>
      <c r="H260" s="44">
        <v>1.55</v>
      </c>
      <c r="I260" s="38">
        <f t="shared" si="54"/>
        <v>0</v>
      </c>
      <c r="J260" s="45">
        <v>1.41</v>
      </c>
      <c r="K260" s="34">
        <f t="shared" si="70"/>
        <v>0</v>
      </c>
      <c r="L260" s="41"/>
      <c r="M260" s="69"/>
      <c r="N260" s="1">
        <f t="shared" si="75"/>
        <v>0</v>
      </c>
    </row>
    <row r="261" spans="1:14" ht="20.25" customHeight="1">
      <c r="A261" s="110"/>
      <c r="B261" s="110"/>
      <c r="C261" s="173"/>
      <c r="D261" s="76"/>
      <c r="E261" s="64"/>
      <c r="F261" s="47"/>
      <c r="G261" s="51"/>
      <c r="H261" s="52"/>
      <c r="I261" s="48"/>
      <c r="J261" s="49"/>
      <c r="K261" s="34">
        <f t="shared" si="70"/>
        <v>0</v>
      </c>
      <c r="L261" s="41"/>
      <c r="M261" s="69"/>
      <c r="N261" s="1">
        <f t="shared" si="75"/>
        <v>0</v>
      </c>
    </row>
    <row r="262" spans="1:14" ht="20.25" customHeight="1">
      <c r="A262" s="110"/>
      <c r="B262" s="110"/>
      <c r="C262" s="173"/>
      <c r="D262" s="76"/>
      <c r="E262" s="64"/>
      <c r="F262" s="47"/>
      <c r="G262" s="51">
        <f t="shared" si="53"/>
        <v>0</v>
      </c>
      <c r="H262" s="52"/>
      <c r="I262" s="48">
        <f t="shared" si="54"/>
        <v>0</v>
      </c>
      <c r="J262" s="49"/>
      <c r="K262" s="34">
        <f t="shared" si="70"/>
        <v>0</v>
      </c>
      <c r="L262" s="50"/>
      <c r="M262" s="73"/>
      <c r="N262" s="1">
        <f t="shared" si="75"/>
        <v>0</v>
      </c>
    </row>
    <row r="263" spans="1:14" ht="20.25" customHeight="1">
      <c r="A263" s="111"/>
      <c r="B263" s="111"/>
      <c r="C263" s="174"/>
      <c r="D263" s="77"/>
      <c r="E263" s="65"/>
      <c r="F263" s="54"/>
      <c r="G263" s="55"/>
      <c r="H263" s="56"/>
      <c r="I263" s="55"/>
      <c r="J263" s="57"/>
      <c r="K263" s="34">
        <f t="shared" si="70"/>
        <v>0</v>
      </c>
      <c r="L263" s="58"/>
      <c r="M263" s="74"/>
      <c r="N263" s="1">
        <f t="shared" si="75"/>
        <v>0</v>
      </c>
    </row>
    <row r="264" spans="1:14" ht="20.25" customHeight="1">
      <c r="A264" s="109"/>
      <c r="B264" s="109"/>
      <c r="C264" s="175">
        <v>70418</v>
      </c>
      <c r="D264" s="75" t="s">
        <v>22</v>
      </c>
      <c r="E264" s="63">
        <v>139</v>
      </c>
      <c r="F264" s="59">
        <v>1.41</v>
      </c>
      <c r="G264" s="34">
        <f t="shared" ref="G264:G266" si="84">F264*M264</f>
        <v>0</v>
      </c>
      <c r="H264" s="35">
        <v>1.35</v>
      </c>
      <c r="I264" s="34">
        <f t="shared" ref="I264:I266" si="85">H264*M264</f>
        <v>0</v>
      </c>
      <c r="J264" s="36">
        <v>1.23</v>
      </c>
      <c r="K264" s="34">
        <f t="shared" si="70"/>
        <v>0</v>
      </c>
      <c r="L264" s="33"/>
      <c r="M264" s="71"/>
      <c r="N264" s="1">
        <f t="shared" si="75"/>
        <v>0</v>
      </c>
    </row>
    <row r="265" spans="1:14" ht="20.25" customHeight="1">
      <c r="A265" s="110"/>
      <c r="B265" s="110"/>
      <c r="C265" s="176"/>
      <c r="D265" s="76" t="s">
        <v>21</v>
      </c>
      <c r="E265" s="64">
        <v>139</v>
      </c>
      <c r="F265" s="42">
        <v>1.62</v>
      </c>
      <c r="G265" s="43">
        <f t="shared" si="84"/>
        <v>0</v>
      </c>
      <c r="H265" s="44">
        <v>1.55</v>
      </c>
      <c r="I265" s="43">
        <f t="shared" si="85"/>
        <v>0</v>
      </c>
      <c r="J265" s="45">
        <v>1.41</v>
      </c>
      <c r="K265" s="34">
        <f t="shared" si="70"/>
        <v>0</v>
      </c>
      <c r="L265" s="46"/>
      <c r="M265" s="72"/>
      <c r="N265" s="1">
        <f t="shared" si="75"/>
        <v>0</v>
      </c>
    </row>
    <row r="266" spans="1:14" ht="20.25" customHeight="1">
      <c r="A266" s="110"/>
      <c r="B266" s="110"/>
      <c r="C266" s="176"/>
      <c r="D266" s="76" t="s">
        <v>20</v>
      </c>
      <c r="E266" s="64">
        <v>139</v>
      </c>
      <c r="F266" s="42">
        <v>1.62</v>
      </c>
      <c r="G266" s="38">
        <f t="shared" si="84"/>
        <v>0</v>
      </c>
      <c r="H266" s="44">
        <v>1.55</v>
      </c>
      <c r="I266" s="38">
        <f t="shared" si="85"/>
        <v>0</v>
      </c>
      <c r="J266" s="45">
        <v>1.41</v>
      </c>
      <c r="K266" s="34">
        <f t="shared" si="70"/>
        <v>0</v>
      </c>
      <c r="L266" s="41"/>
      <c r="M266" s="69"/>
      <c r="N266" s="1">
        <f t="shared" si="75"/>
        <v>0</v>
      </c>
    </row>
    <row r="267" spans="1:14" ht="20.25" customHeight="1">
      <c r="A267" s="110"/>
      <c r="B267" s="110"/>
      <c r="C267" s="176"/>
      <c r="D267" s="76"/>
      <c r="E267" s="64"/>
      <c r="F267" s="47"/>
      <c r="G267" s="51"/>
      <c r="H267" s="52"/>
      <c r="I267" s="48"/>
      <c r="J267" s="49"/>
      <c r="K267" s="34">
        <f t="shared" si="70"/>
        <v>0</v>
      </c>
      <c r="L267" s="41"/>
      <c r="M267" s="69"/>
      <c r="N267" s="1">
        <f t="shared" si="75"/>
        <v>0</v>
      </c>
    </row>
    <row r="268" spans="1:14" ht="20.25" customHeight="1">
      <c r="A268" s="110"/>
      <c r="B268" s="110"/>
      <c r="C268" s="176"/>
      <c r="D268" s="76" t="s">
        <v>18</v>
      </c>
      <c r="E268" s="64">
        <v>194</v>
      </c>
      <c r="F268" s="47">
        <v>2.11</v>
      </c>
      <c r="G268" s="51">
        <f t="shared" si="53"/>
        <v>0</v>
      </c>
      <c r="H268" s="52">
        <v>2.02</v>
      </c>
      <c r="I268" s="48">
        <f t="shared" si="54"/>
        <v>0</v>
      </c>
      <c r="J268" s="49">
        <v>1.84</v>
      </c>
      <c r="K268" s="34">
        <f t="shared" si="70"/>
        <v>0</v>
      </c>
      <c r="L268" s="50"/>
      <c r="M268" s="73"/>
      <c r="N268" s="1">
        <f t="shared" si="75"/>
        <v>0</v>
      </c>
    </row>
    <row r="269" spans="1:14" ht="20.25" customHeight="1">
      <c r="A269" s="111"/>
      <c r="B269" s="111"/>
      <c r="C269" s="177"/>
      <c r="D269" s="77"/>
      <c r="E269" s="65"/>
      <c r="F269" s="54"/>
      <c r="G269" s="55"/>
      <c r="H269" s="56"/>
      <c r="I269" s="55"/>
      <c r="J269" s="57"/>
      <c r="K269" s="34">
        <f t="shared" si="70"/>
        <v>0</v>
      </c>
      <c r="L269" s="58"/>
      <c r="M269" s="74"/>
      <c r="N269" s="1">
        <f t="shared" si="75"/>
        <v>0</v>
      </c>
    </row>
    <row r="270" spans="1:14" ht="20.25" customHeight="1">
      <c r="A270" s="106"/>
      <c r="B270" s="109"/>
      <c r="C270" s="112" t="s">
        <v>74</v>
      </c>
      <c r="D270" s="78" t="s">
        <v>22</v>
      </c>
      <c r="E270" s="63">
        <v>139</v>
      </c>
      <c r="F270" s="59">
        <v>1.41</v>
      </c>
      <c r="G270" s="34">
        <f t="shared" ref="G270:G272" si="86">F270*M270</f>
        <v>0</v>
      </c>
      <c r="H270" s="35">
        <v>1.35</v>
      </c>
      <c r="I270" s="34">
        <f t="shared" ref="I270:I272" si="87">H270*M270</f>
        <v>0</v>
      </c>
      <c r="J270" s="36">
        <v>1.23</v>
      </c>
      <c r="K270" s="34">
        <f t="shared" si="70"/>
        <v>0</v>
      </c>
      <c r="L270" s="33"/>
      <c r="M270" s="71"/>
      <c r="N270" s="1">
        <f t="shared" si="75"/>
        <v>0</v>
      </c>
    </row>
    <row r="271" spans="1:14" ht="20.25" customHeight="1">
      <c r="A271" s="107"/>
      <c r="B271" s="110"/>
      <c r="C271" s="113"/>
      <c r="D271" s="79" t="s">
        <v>21</v>
      </c>
      <c r="E271" s="64">
        <v>139</v>
      </c>
      <c r="F271" s="42">
        <v>1.62</v>
      </c>
      <c r="G271" s="43">
        <f t="shared" si="86"/>
        <v>0</v>
      </c>
      <c r="H271" s="44">
        <v>1.55</v>
      </c>
      <c r="I271" s="43">
        <f t="shared" si="87"/>
        <v>0</v>
      </c>
      <c r="J271" s="45">
        <v>1.41</v>
      </c>
      <c r="K271" s="34">
        <f t="shared" si="70"/>
        <v>0</v>
      </c>
      <c r="L271" s="46"/>
      <c r="M271" s="72"/>
      <c r="N271" s="1">
        <f t="shared" si="75"/>
        <v>0</v>
      </c>
    </row>
    <row r="272" spans="1:14" ht="20.25" customHeight="1">
      <c r="A272" s="107"/>
      <c r="B272" s="110"/>
      <c r="C272" s="113"/>
      <c r="D272" s="79" t="s">
        <v>20</v>
      </c>
      <c r="E272" s="64">
        <v>139</v>
      </c>
      <c r="F272" s="42">
        <v>1.62</v>
      </c>
      <c r="G272" s="38">
        <f t="shared" si="86"/>
        <v>0</v>
      </c>
      <c r="H272" s="44">
        <v>1.55</v>
      </c>
      <c r="I272" s="38">
        <f t="shared" si="87"/>
        <v>0</v>
      </c>
      <c r="J272" s="45">
        <v>1.41</v>
      </c>
      <c r="K272" s="34">
        <f t="shared" si="70"/>
        <v>0</v>
      </c>
      <c r="L272" s="41"/>
      <c r="M272" s="69"/>
      <c r="N272" s="1">
        <f t="shared" si="75"/>
        <v>0</v>
      </c>
    </row>
    <row r="273" spans="1:14" ht="20.25" customHeight="1">
      <c r="A273" s="107"/>
      <c r="B273" s="110"/>
      <c r="C273" s="113"/>
      <c r="D273" s="76"/>
      <c r="E273" s="64"/>
      <c r="F273" s="47"/>
      <c r="G273" s="51"/>
      <c r="H273" s="52"/>
      <c r="I273" s="48"/>
      <c r="J273" s="49"/>
      <c r="K273" s="34">
        <f t="shared" si="70"/>
        <v>0</v>
      </c>
      <c r="L273" s="41"/>
      <c r="M273" s="69"/>
      <c r="N273" s="1">
        <f t="shared" si="75"/>
        <v>0</v>
      </c>
    </row>
    <row r="274" spans="1:14" ht="20.25" customHeight="1">
      <c r="A274" s="107"/>
      <c r="B274" s="110"/>
      <c r="C274" s="113"/>
      <c r="D274" s="76" t="s">
        <v>18</v>
      </c>
      <c r="E274" s="64">
        <v>194</v>
      </c>
      <c r="F274" s="47">
        <v>2.11</v>
      </c>
      <c r="G274" s="51">
        <f t="shared" ref="G274:G275" si="88">F274*M274</f>
        <v>0</v>
      </c>
      <c r="H274" s="52">
        <v>2.02</v>
      </c>
      <c r="I274" s="48">
        <f t="shared" ref="I274:I275" si="89">H274*M274</f>
        <v>0</v>
      </c>
      <c r="J274" s="49">
        <v>1.84</v>
      </c>
      <c r="K274" s="34">
        <f t="shared" si="70"/>
        <v>0</v>
      </c>
      <c r="L274" s="50"/>
      <c r="M274" s="73"/>
      <c r="N274" s="1">
        <f t="shared" si="75"/>
        <v>0</v>
      </c>
    </row>
    <row r="275" spans="1:14" ht="20.25" customHeight="1">
      <c r="A275" s="108"/>
      <c r="B275" s="111"/>
      <c r="C275" s="114"/>
      <c r="D275" s="77" t="s">
        <v>19</v>
      </c>
      <c r="E275" s="65">
        <v>260</v>
      </c>
      <c r="F275" s="54">
        <v>2.84</v>
      </c>
      <c r="G275" s="55">
        <f t="shared" si="88"/>
        <v>0</v>
      </c>
      <c r="H275" s="56">
        <v>2.71</v>
      </c>
      <c r="I275" s="55">
        <f t="shared" si="89"/>
        <v>0</v>
      </c>
      <c r="J275" s="57">
        <v>2.4700000000000002</v>
      </c>
      <c r="K275" s="34">
        <f t="shared" ref="K275:K338" si="90">J275*M275</f>
        <v>0</v>
      </c>
      <c r="L275" s="50"/>
      <c r="M275" s="73"/>
      <c r="N275" s="1">
        <f t="shared" si="75"/>
        <v>0</v>
      </c>
    </row>
    <row r="276" spans="1:14" ht="20.25" customHeight="1">
      <c r="A276" s="109"/>
      <c r="B276" s="109"/>
      <c r="C276" s="152" t="s">
        <v>77</v>
      </c>
      <c r="D276" s="75"/>
      <c r="E276" s="63"/>
      <c r="F276" s="59"/>
      <c r="G276" s="34">
        <f t="shared" ref="G276:G332" si="91">F276*M276</f>
        <v>0</v>
      </c>
      <c r="H276" s="35"/>
      <c r="I276" s="34">
        <f t="shared" ref="I276:I332" si="92">H276*M276</f>
        <v>0</v>
      </c>
      <c r="J276" s="36"/>
      <c r="K276" s="34">
        <f t="shared" si="90"/>
        <v>0</v>
      </c>
      <c r="L276" s="33"/>
      <c r="M276" s="71"/>
      <c r="N276" s="1">
        <f t="shared" si="75"/>
        <v>0</v>
      </c>
    </row>
    <row r="277" spans="1:14" ht="20.25" customHeight="1">
      <c r="A277" s="110"/>
      <c r="B277" s="110"/>
      <c r="C277" s="173"/>
      <c r="D277" s="76"/>
      <c r="E277" s="64"/>
      <c r="F277" s="42"/>
      <c r="G277" s="43">
        <f t="shared" si="91"/>
        <v>0</v>
      </c>
      <c r="H277" s="44"/>
      <c r="I277" s="43">
        <f t="shared" si="92"/>
        <v>0</v>
      </c>
      <c r="J277" s="45"/>
      <c r="K277" s="34">
        <f t="shared" si="90"/>
        <v>0</v>
      </c>
      <c r="L277" s="46"/>
      <c r="M277" s="72"/>
      <c r="N277" s="1">
        <f t="shared" si="75"/>
        <v>0</v>
      </c>
    </row>
    <row r="278" spans="1:14" ht="20.25" customHeight="1">
      <c r="A278" s="110"/>
      <c r="B278" s="110"/>
      <c r="C278" s="115"/>
      <c r="D278" s="76"/>
      <c r="E278" s="64"/>
      <c r="F278" s="37"/>
      <c r="G278" s="38">
        <f t="shared" si="91"/>
        <v>0</v>
      </c>
      <c r="H278" s="39"/>
      <c r="I278" s="38">
        <f t="shared" si="92"/>
        <v>0</v>
      </c>
      <c r="J278" s="40"/>
      <c r="K278" s="34">
        <f t="shared" si="90"/>
        <v>0</v>
      </c>
      <c r="L278" s="41"/>
      <c r="M278" s="69"/>
      <c r="N278" s="1">
        <f t="shared" si="75"/>
        <v>0</v>
      </c>
    </row>
    <row r="279" spans="1:14" ht="20.25" customHeight="1">
      <c r="A279" s="110"/>
      <c r="B279" s="110"/>
      <c r="C279" s="173"/>
      <c r="D279" s="76"/>
      <c r="E279" s="64"/>
      <c r="F279" s="47"/>
      <c r="G279" s="51"/>
      <c r="H279" s="52"/>
      <c r="I279" s="48"/>
      <c r="J279" s="49"/>
      <c r="K279" s="34">
        <f t="shared" si="90"/>
        <v>0</v>
      </c>
      <c r="L279" s="41"/>
      <c r="M279" s="69"/>
      <c r="N279" s="1">
        <f t="shared" si="75"/>
        <v>0</v>
      </c>
    </row>
    <row r="280" spans="1:14" ht="20.25" customHeight="1">
      <c r="A280" s="110"/>
      <c r="B280" s="110"/>
      <c r="C280" s="173"/>
      <c r="D280" s="76" t="s">
        <v>18</v>
      </c>
      <c r="E280" s="64">
        <v>194</v>
      </c>
      <c r="F280" s="47">
        <v>2.11</v>
      </c>
      <c r="G280" s="51">
        <f t="shared" si="91"/>
        <v>0</v>
      </c>
      <c r="H280" s="52">
        <v>2.02</v>
      </c>
      <c r="I280" s="48">
        <f t="shared" si="92"/>
        <v>0</v>
      </c>
      <c r="J280" s="49">
        <v>1.84</v>
      </c>
      <c r="K280" s="34">
        <f t="shared" si="90"/>
        <v>0</v>
      </c>
      <c r="L280" s="50"/>
      <c r="M280" s="73"/>
      <c r="N280" s="1">
        <f t="shared" si="75"/>
        <v>0</v>
      </c>
    </row>
    <row r="281" spans="1:14" ht="20.25" customHeight="1">
      <c r="A281" s="111"/>
      <c r="B281" s="111"/>
      <c r="C281" s="114"/>
      <c r="D281" s="77" t="s">
        <v>19</v>
      </c>
      <c r="E281" s="65">
        <v>260</v>
      </c>
      <c r="F281" s="54">
        <v>2.84</v>
      </c>
      <c r="G281" s="55">
        <f t="shared" si="91"/>
        <v>0</v>
      </c>
      <c r="H281" s="56">
        <v>2.71</v>
      </c>
      <c r="I281" s="55">
        <f t="shared" si="92"/>
        <v>0</v>
      </c>
      <c r="J281" s="57">
        <v>2.4700000000000002</v>
      </c>
      <c r="K281" s="34">
        <f t="shared" si="90"/>
        <v>0</v>
      </c>
      <c r="L281" s="58"/>
      <c r="M281" s="74"/>
      <c r="N281" s="1">
        <f t="shared" si="75"/>
        <v>0</v>
      </c>
    </row>
    <row r="282" spans="1:14" ht="20.25" customHeight="1">
      <c r="A282" s="109"/>
      <c r="B282" s="109"/>
      <c r="C282" s="152">
        <v>70425</v>
      </c>
      <c r="D282" s="75" t="s">
        <v>22</v>
      </c>
      <c r="E282" s="63">
        <v>139</v>
      </c>
      <c r="F282" s="59">
        <v>1.41</v>
      </c>
      <c r="G282" s="34">
        <f t="shared" ref="G282:G283" si="93">F282*M282</f>
        <v>0</v>
      </c>
      <c r="H282" s="35">
        <v>1.35</v>
      </c>
      <c r="I282" s="34">
        <f t="shared" ref="I282:I283" si="94">H282*M282</f>
        <v>0</v>
      </c>
      <c r="J282" s="36">
        <v>1.23</v>
      </c>
      <c r="K282" s="34">
        <f t="shared" si="90"/>
        <v>0</v>
      </c>
      <c r="L282" s="33" t="s">
        <v>82</v>
      </c>
      <c r="M282" s="71"/>
      <c r="N282" s="1">
        <f t="shared" si="75"/>
        <v>0</v>
      </c>
    </row>
    <row r="283" spans="1:14" ht="20.25" customHeight="1">
      <c r="A283" s="110"/>
      <c r="B283" s="110"/>
      <c r="C283" s="173"/>
      <c r="D283" s="76" t="s">
        <v>21</v>
      </c>
      <c r="E283" s="64">
        <v>139</v>
      </c>
      <c r="F283" s="42">
        <v>1.62</v>
      </c>
      <c r="G283" s="43">
        <f t="shared" si="93"/>
        <v>0</v>
      </c>
      <c r="H283" s="44">
        <v>1.55</v>
      </c>
      <c r="I283" s="43">
        <f t="shared" si="94"/>
        <v>0</v>
      </c>
      <c r="J283" s="45">
        <v>1.41</v>
      </c>
      <c r="K283" s="34">
        <f t="shared" si="90"/>
        <v>0</v>
      </c>
      <c r="L283" s="46" t="s">
        <v>82</v>
      </c>
      <c r="M283" s="72"/>
      <c r="N283" s="1">
        <f t="shared" si="75"/>
        <v>0</v>
      </c>
    </row>
    <row r="284" spans="1:14" ht="20.25" customHeight="1">
      <c r="A284" s="110"/>
      <c r="B284" s="110"/>
      <c r="C284" s="173"/>
      <c r="D284" s="76" t="s">
        <v>20</v>
      </c>
      <c r="E284" s="64">
        <v>139</v>
      </c>
      <c r="F284" s="42">
        <v>1.62</v>
      </c>
      <c r="G284" s="38">
        <f t="shared" ref="G284" si="95">F284*M284</f>
        <v>0</v>
      </c>
      <c r="H284" s="44">
        <v>1.55</v>
      </c>
      <c r="I284" s="38">
        <f t="shared" ref="I284" si="96">H284*M284</f>
        <v>0</v>
      </c>
      <c r="J284" s="45">
        <v>1.41</v>
      </c>
      <c r="K284" s="34">
        <f t="shared" si="90"/>
        <v>0</v>
      </c>
      <c r="L284" s="41"/>
      <c r="M284" s="69"/>
      <c r="N284" s="1">
        <f t="shared" si="75"/>
        <v>0</v>
      </c>
    </row>
    <row r="285" spans="1:14" ht="20.25" customHeight="1">
      <c r="A285" s="110"/>
      <c r="B285" s="110"/>
      <c r="C285" s="173"/>
      <c r="D285" s="76"/>
      <c r="E285" s="64"/>
      <c r="F285" s="47"/>
      <c r="G285" s="51"/>
      <c r="H285" s="52"/>
      <c r="I285" s="48"/>
      <c r="J285" s="49"/>
      <c r="K285" s="34">
        <f t="shared" si="90"/>
        <v>0</v>
      </c>
      <c r="L285" s="41"/>
      <c r="M285" s="69"/>
      <c r="N285" s="1">
        <f t="shared" si="75"/>
        <v>0</v>
      </c>
    </row>
    <row r="286" spans="1:14" ht="20.25" customHeight="1">
      <c r="A286" s="110"/>
      <c r="B286" s="110"/>
      <c r="C286" s="173"/>
      <c r="D286" s="76" t="s">
        <v>18</v>
      </c>
      <c r="E286" s="64">
        <v>194</v>
      </c>
      <c r="F286" s="47">
        <v>2.11</v>
      </c>
      <c r="G286" s="51">
        <f t="shared" ref="G286" si="97">F286*M286</f>
        <v>0</v>
      </c>
      <c r="H286" s="52">
        <v>2.02</v>
      </c>
      <c r="I286" s="48">
        <f t="shared" ref="I286" si="98">H286*M286</f>
        <v>0</v>
      </c>
      <c r="J286" s="49">
        <v>1.84</v>
      </c>
      <c r="K286" s="34">
        <f t="shared" si="90"/>
        <v>0</v>
      </c>
      <c r="L286" s="50"/>
      <c r="M286" s="73"/>
      <c r="N286" s="1">
        <f t="shared" si="75"/>
        <v>0</v>
      </c>
    </row>
    <row r="287" spans="1:14" ht="20.25" customHeight="1">
      <c r="A287" s="111"/>
      <c r="B287" s="111"/>
      <c r="C287" s="114"/>
      <c r="D287" s="77"/>
      <c r="E287" s="65"/>
      <c r="F287" s="54"/>
      <c r="G287" s="55"/>
      <c r="H287" s="56"/>
      <c r="I287" s="55"/>
      <c r="J287" s="57"/>
      <c r="K287" s="34">
        <f t="shared" si="90"/>
        <v>0</v>
      </c>
      <c r="L287" s="58"/>
      <c r="M287" s="74"/>
      <c r="N287" s="1">
        <f t="shared" si="75"/>
        <v>0</v>
      </c>
    </row>
    <row r="288" spans="1:14" ht="20.25" customHeight="1">
      <c r="A288" s="106"/>
      <c r="B288" s="109"/>
      <c r="C288" s="115" t="s">
        <v>49</v>
      </c>
      <c r="D288" s="75" t="s">
        <v>22</v>
      </c>
      <c r="E288" s="63">
        <v>139</v>
      </c>
      <c r="F288" s="59">
        <v>1.41</v>
      </c>
      <c r="G288" s="34">
        <f t="shared" si="91"/>
        <v>0</v>
      </c>
      <c r="H288" s="35">
        <v>1.35</v>
      </c>
      <c r="I288" s="34">
        <f t="shared" si="92"/>
        <v>0</v>
      </c>
      <c r="J288" s="36">
        <v>1.23</v>
      </c>
      <c r="K288" s="34">
        <f t="shared" si="90"/>
        <v>0</v>
      </c>
      <c r="L288" s="33"/>
      <c r="M288" s="71"/>
      <c r="N288" s="1">
        <f t="shared" si="75"/>
        <v>0</v>
      </c>
    </row>
    <row r="289" spans="1:14" ht="20.25" customHeight="1">
      <c r="A289" s="107"/>
      <c r="B289" s="110"/>
      <c r="C289" s="116"/>
      <c r="D289" s="76" t="s">
        <v>21</v>
      </c>
      <c r="E289" s="64">
        <v>139</v>
      </c>
      <c r="F289" s="42">
        <v>1.62</v>
      </c>
      <c r="G289" s="43">
        <f t="shared" si="91"/>
        <v>0</v>
      </c>
      <c r="H289" s="44">
        <v>1.55</v>
      </c>
      <c r="I289" s="43">
        <f t="shared" si="92"/>
        <v>0</v>
      </c>
      <c r="J289" s="45">
        <v>1.41</v>
      </c>
      <c r="K289" s="34">
        <f t="shared" si="90"/>
        <v>0</v>
      </c>
      <c r="L289" s="46"/>
      <c r="M289" s="72"/>
      <c r="N289" s="1">
        <f t="shared" si="75"/>
        <v>0</v>
      </c>
    </row>
    <row r="290" spans="1:14" ht="20.25" customHeight="1">
      <c r="A290" s="107"/>
      <c r="B290" s="110"/>
      <c r="C290" s="116"/>
      <c r="D290" s="76" t="s">
        <v>20</v>
      </c>
      <c r="E290" s="64">
        <v>139</v>
      </c>
      <c r="F290" s="42">
        <v>1.62</v>
      </c>
      <c r="G290" s="38">
        <f t="shared" si="91"/>
        <v>0</v>
      </c>
      <c r="H290" s="44">
        <v>1.55</v>
      </c>
      <c r="I290" s="38">
        <f t="shared" si="92"/>
        <v>0</v>
      </c>
      <c r="J290" s="45">
        <v>1.41</v>
      </c>
      <c r="K290" s="34">
        <f t="shared" si="90"/>
        <v>0</v>
      </c>
      <c r="L290" s="41"/>
      <c r="M290" s="69"/>
      <c r="N290" s="1">
        <f t="shared" si="75"/>
        <v>0</v>
      </c>
    </row>
    <row r="291" spans="1:14" ht="20.25" customHeight="1">
      <c r="A291" s="107"/>
      <c r="B291" s="110"/>
      <c r="C291" s="116"/>
      <c r="D291" s="76"/>
      <c r="E291" s="64"/>
      <c r="F291" s="47"/>
      <c r="G291" s="51"/>
      <c r="H291" s="52"/>
      <c r="I291" s="48"/>
      <c r="J291" s="49"/>
      <c r="K291" s="34">
        <f t="shared" si="90"/>
        <v>0</v>
      </c>
      <c r="L291" s="41"/>
      <c r="M291" s="69"/>
      <c r="N291" s="1">
        <f t="shared" ref="N291:N360" si="99">M291*1</f>
        <v>0</v>
      </c>
    </row>
    <row r="292" spans="1:14" ht="20.25" customHeight="1">
      <c r="A292" s="107"/>
      <c r="B292" s="110"/>
      <c r="C292" s="116"/>
      <c r="D292" s="76" t="s">
        <v>18</v>
      </c>
      <c r="E292" s="64">
        <v>194</v>
      </c>
      <c r="F292" s="47">
        <v>2.11</v>
      </c>
      <c r="G292" s="51">
        <f t="shared" si="91"/>
        <v>0</v>
      </c>
      <c r="H292" s="52">
        <v>2.02</v>
      </c>
      <c r="I292" s="48">
        <f t="shared" si="92"/>
        <v>0</v>
      </c>
      <c r="J292" s="49">
        <v>1.84</v>
      </c>
      <c r="K292" s="34">
        <f t="shared" si="90"/>
        <v>0</v>
      </c>
      <c r="L292" s="50"/>
      <c r="M292" s="73"/>
      <c r="N292" s="1">
        <f t="shared" si="99"/>
        <v>0</v>
      </c>
    </row>
    <row r="293" spans="1:14" ht="20.25" customHeight="1">
      <c r="A293" s="108"/>
      <c r="B293" s="111"/>
      <c r="C293" s="117"/>
      <c r="D293" s="77"/>
      <c r="E293" s="65"/>
      <c r="F293" s="54"/>
      <c r="G293" s="55"/>
      <c r="H293" s="56"/>
      <c r="I293" s="55"/>
      <c r="J293" s="57"/>
      <c r="K293" s="34">
        <f t="shared" si="90"/>
        <v>0</v>
      </c>
      <c r="L293" s="50"/>
      <c r="M293" s="73"/>
      <c r="N293" s="1">
        <f t="shared" si="99"/>
        <v>0</v>
      </c>
    </row>
    <row r="294" spans="1:14" ht="20.25" customHeight="1">
      <c r="A294" s="109"/>
      <c r="B294" s="109"/>
      <c r="C294" s="115" t="s">
        <v>50</v>
      </c>
      <c r="D294" s="75"/>
      <c r="E294" s="63"/>
      <c r="F294" s="59"/>
      <c r="G294" s="34">
        <f t="shared" si="91"/>
        <v>0</v>
      </c>
      <c r="H294" s="35"/>
      <c r="I294" s="34">
        <f t="shared" si="92"/>
        <v>0</v>
      </c>
      <c r="J294" s="36"/>
      <c r="K294" s="34">
        <f t="shared" si="90"/>
        <v>0</v>
      </c>
      <c r="L294" s="33"/>
      <c r="M294" s="71"/>
      <c r="N294" s="1">
        <f t="shared" si="99"/>
        <v>0</v>
      </c>
    </row>
    <row r="295" spans="1:14" ht="20.25" customHeight="1">
      <c r="A295" s="110"/>
      <c r="B295" s="110"/>
      <c r="C295" s="116"/>
      <c r="D295" s="76"/>
      <c r="E295" s="64"/>
      <c r="F295" s="42"/>
      <c r="G295" s="43">
        <f t="shared" si="91"/>
        <v>0</v>
      </c>
      <c r="H295" s="44"/>
      <c r="I295" s="43">
        <f t="shared" si="92"/>
        <v>0</v>
      </c>
      <c r="J295" s="45"/>
      <c r="K295" s="34">
        <f t="shared" si="90"/>
        <v>0</v>
      </c>
      <c r="L295" s="46"/>
      <c r="M295" s="72"/>
      <c r="N295" s="1">
        <f t="shared" si="99"/>
        <v>0</v>
      </c>
    </row>
    <row r="296" spans="1:14" ht="20.25" customHeight="1">
      <c r="A296" s="110"/>
      <c r="B296" s="110"/>
      <c r="C296" s="116"/>
      <c r="D296" s="76"/>
      <c r="E296" s="64"/>
      <c r="F296" s="37"/>
      <c r="G296" s="38">
        <f t="shared" si="91"/>
        <v>0</v>
      </c>
      <c r="H296" s="39"/>
      <c r="I296" s="38">
        <f t="shared" si="92"/>
        <v>0</v>
      </c>
      <c r="J296" s="40"/>
      <c r="K296" s="34">
        <f t="shared" si="90"/>
        <v>0</v>
      </c>
      <c r="L296" s="41"/>
      <c r="M296" s="69"/>
      <c r="N296" s="1">
        <f t="shared" si="99"/>
        <v>0</v>
      </c>
    </row>
    <row r="297" spans="1:14" ht="20.25" customHeight="1">
      <c r="A297" s="110"/>
      <c r="B297" s="110"/>
      <c r="C297" s="116"/>
      <c r="D297" s="76"/>
      <c r="E297" s="64"/>
      <c r="F297" s="47"/>
      <c r="G297" s="51"/>
      <c r="H297" s="52"/>
      <c r="I297" s="48"/>
      <c r="J297" s="49"/>
      <c r="K297" s="34">
        <f t="shared" si="90"/>
        <v>0</v>
      </c>
      <c r="L297" s="41"/>
      <c r="M297" s="69"/>
      <c r="N297" s="1">
        <f t="shared" si="99"/>
        <v>0</v>
      </c>
    </row>
    <row r="298" spans="1:14" ht="20.25" customHeight="1">
      <c r="A298" s="110"/>
      <c r="B298" s="110"/>
      <c r="C298" s="116"/>
      <c r="D298" s="76" t="s">
        <v>18</v>
      </c>
      <c r="E298" s="64">
        <v>194</v>
      </c>
      <c r="F298" s="47">
        <v>2.11</v>
      </c>
      <c r="G298" s="51">
        <f t="shared" si="91"/>
        <v>0</v>
      </c>
      <c r="H298" s="52">
        <v>2.02</v>
      </c>
      <c r="I298" s="48">
        <f t="shared" si="92"/>
        <v>0</v>
      </c>
      <c r="J298" s="49">
        <v>1.84</v>
      </c>
      <c r="K298" s="34">
        <f t="shared" si="90"/>
        <v>0</v>
      </c>
      <c r="L298" s="50" t="s">
        <v>82</v>
      </c>
      <c r="M298" s="73"/>
      <c r="N298" s="1">
        <f t="shared" si="99"/>
        <v>0</v>
      </c>
    </row>
    <row r="299" spans="1:14" ht="20.25" customHeight="1">
      <c r="A299" s="111"/>
      <c r="B299" s="111"/>
      <c r="C299" s="117"/>
      <c r="D299" s="77"/>
      <c r="E299" s="65"/>
      <c r="F299" s="54"/>
      <c r="G299" s="55"/>
      <c r="H299" s="56"/>
      <c r="I299" s="55"/>
      <c r="J299" s="57"/>
      <c r="K299" s="34">
        <f t="shared" si="90"/>
        <v>0</v>
      </c>
      <c r="L299" s="58"/>
      <c r="M299" s="74"/>
      <c r="N299" s="1">
        <f t="shared" si="99"/>
        <v>0</v>
      </c>
    </row>
    <row r="300" spans="1:14" ht="20.25" customHeight="1">
      <c r="A300" s="109"/>
      <c r="B300" s="109"/>
      <c r="C300" s="116" t="s">
        <v>63</v>
      </c>
      <c r="D300" s="75"/>
      <c r="E300" s="63"/>
      <c r="F300" s="59"/>
      <c r="G300" s="34"/>
      <c r="H300" s="35"/>
      <c r="I300" s="34"/>
      <c r="J300" s="36"/>
      <c r="K300" s="34">
        <f t="shared" si="90"/>
        <v>0</v>
      </c>
      <c r="L300" s="33" t="s">
        <v>82</v>
      </c>
      <c r="M300" s="71"/>
      <c r="N300" s="1">
        <f t="shared" si="99"/>
        <v>0</v>
      </c>
    </row>
    <row r="301" spans="1:14" ht="20.25" customHeight="1">
      <c r="A301" s="110"/>
      <c r="B301" s="110"/>
      <c r="C301" s="116"/>
      <c r="D301" s="76"/>
      <c r="E301" s="64"/>
      <c r="F301" s="42"/>
      <c r="G301" s="43"/>
      <c r="H301" s="44"/>
      <c r="I301" s="43"/>
      <c r="J301" s="45"/>
      <c r="K301" s="34">
        <f t="shared" si="90"/>
        <v>0</v>
      </c>
      <c r="L301" s="46" t="s">
        <v>82</v>
      </c>
      <c r="M301" s="72"/>
      <c r="N301" s="1">
        <f t="shared" si="99"/>
        <v>0</v>
      </c>
    </row>
    <row r="302" spans="1:14" ht="20.25" customHeight="1">
      <c r="A302" s="110"/>
      <c r="B302" s="110"/>
      <c r="C302" s="116"/>
      <c r="D302" s="76"/>
      <c r="E302" s="64"/>
      <c r="F302" s="37"/>
      <c r="G302" s="38">
        <f t="shared" si="91"/>
        <v>0</v>
      </c>
      <c r="H302" s="39"/>
      <c r="I302" s="38">
        <f t="shared" si="92"/>
        <v>0</v>
      </c>
      <c r="J302" s="40"/>
      <c r="K302" s="34">
        <f t="shared" si="90"/>
        <v>0</v>
      </c>
      <c r="L302" s="41" t="s">
        <v>82</v>
      </c>
      <c r="M302" s="69"/>
      <c r="N302" s="1">
        <f t="shared" si="99"/>
        <v>0</v>
      </c>
    </row>
    <row r="303" spans="1:14" ht="20.25" customHeight="1">
      <c r="A303" s="110"/>
      <c r="B303" s="110"/>
      <c r="C303" s="116"/>
      <c r="D303" s="76"/>
      <c r="E303" s="64"/>
      <c r="F303" s="47"/>
      <c r="G303" s="51"/>
      <c r="H303" s="52"/>
      <c r="I303" s="48"/>
      <c r="J303" s="49"/>
      <c r="K303" s="34">
        <f t="shared" si="90"/>
        <v>0</v>
      </c>
      <c r="L303" s="41" t="s">
        <v>82</v>
      </c>
      <c r="M303" s="69"/>
      <c r="N303" s="1">
        <f t="shared" si="99"/>
        <v>0</v>
      </c>
    </row>
    <row r="304" spans="1:14" ht="20.25" customHeight="1">
      <c r="A304" s="110"/>
      <c r="B304" s="110"/>
      <c r="C304" s="116"/>
      <c r="D304" s="76"/>
      <c r="E304" s="64"/>
      <c r="F304" s="47"/>
      <c r="G304" s="51">
        <f t="shared" si="91"/>
        <v>0</v>
      </c>
      <c r="H304" s="52"/>
      <c r="I304" s="48">
        <f t="shared" si="92"/>
        <v>0</v>
      </c>
      <c r="J304" s="49"/>
      <c r="K304" s="34">
        <f t="shared" si="90"/>
        <v>0</v>
      </c>
      <c r="L304" s="50" t="s">
        <v>82</v>
      </c>
      <c r="M304" s="73"/>
      <c r="N304" s="1">
        <f t="shared" si="99"/>
        <v>0</v>
      </c>
    </row>
    <row r="305" spans="1:14" ht="20.25" customHeight="1">
      <c r="A305" s="111"/>
      <c r="B305" s="111"/>
      <c r="C305" s="117"/>
      <c r="D305" s="77"/>
      <c r="E305" s="65"/>
      <c r="F305" s="54"/>
      <c r="G305" s="55">
        <f t="shared" si="91"/>
        <v>0</v>
      </c>
      <c r="H305" s="56"/>
      <c r="I305" s="55">
        <f t="shared" si="92"/>
        <v>0</v>
      </c>
      <c r="J305" s="57"/>
      <c r="K305" s="34">
        <f t="shared" si="90"/>
        <v>0</v>
      </c>
      <c r="L305" s="58" t="s">
        <v>82</v>
      </c>
      <c r="M305" s="74"/>
      <c r="N305" s="1">
        <f t="shared" si="99"/>
        <v>0</v>
      </c>
    </row>
    <row r="306" spans="1:14" ht="20.25" customHeight="1">
      <c r="A306" s="106"/>
      <c r="B306" s="109"/>
      <c r="C306" s="116" t="s">
        <v>64</v>
      </c>
      <c r="D306" s="78" t="s">
        <v>22</v>
      </c>
      <c r="E306" s="63">
        <v>139</v>
      </c>
      <c r="F306" s="59">
        <v>1.41</v>
      </c>
      <c r="G306" s="34">
        <f t="shared" si="91"/>
        <v>0</v>
      </c>
      <c r="H306" s="35">
        <v>1.35</v>
      </c>
      <c r="I306" s="34">
        <f t="shared" si="92"/>
        <v>0</v>
      </c>
      <c r="J306" s="36">
        <v>1.23</v>
      </c>
      <c r="K306" s="34">
        <f t="shared" si="90"/>
        <v>0</v>
      </c>
      <c r="L306" s="33"/>
      <c r="M306" s="71"/>
      <c r="N306" s="1">
        <f t="shared" si="99"/>
        <v>0</v>
      </c>
    </row>
    <row r="307" spans="1:14" ht="20.25" customHeight="1">
      <c r="A307" s="107"/>
      <c r="B307" s="110"/>
      <c r="C307" s="116"/>
      <c r="D307" s="79" t="s">
        <v>21</v>
      </c>
      <c r="E307" s="64">
        <v>139</v>
      </c>
      <c r="F307" s="42">
        <v>1.62</v>
      </c>
      <c r="G307" s="43">
        <f t="shared" si="91"/>
        <v>0</v>
      </c>
      <c r="H307" s="44">
        <v>1.55</v>
      </c>
      <c r="I307" s="43">
        <f t="shared" si="92"/>
        <v>0</v>
      </c>
      <c r="J307" s="45">
        <v>1.41</v>
      </c>
      <c r="K307" s="34">
        <f t="shared" si="90"/>
        <v>0</v>
      </c>
      <c r="L307" s="46"/>
      <c r="M307" s="72"/>
      <c r="N307" s="1">
        <f t="shared" si="99"/>
        <v>0</v>
      </c>
    </row>
    <row r="308" spans="1:14" ht="20.25" customHeight="1">
      <c r="A308" s="107"/>
      <c r="B308" s="110"/>
      <c r="C308" s="116"/>
      <c r="D308" s="79" t="s">
        <v>20</v>
      </c>
      <c r="E308" s="64">
        <v>139</v>
      </c>
      <c r="F308" s="42">
        <v>1.62</v>
      </c>
      <c r="G308" s="38">
        <f t="shared" si="91"/>
        <v>0</v>
      </c>
      <c r="H308" s="44">
        <v>1.55</v>
      </c>
      <c r="I308" s="38">
        <f t="shared" si="92"/>
        <v>0</v>
      </c>
      <c r="J308" s="45">
        <v>1.41</v>
      </c>
      <c r="K308" s="34">
        <f t="shared" si="90"/>
        <v>0</v>
      </c>
      <c r="L308" s="41"/>
      <c r="M308" s="69"/>
      <c r="N308" s="1">
        <f t="shared" si="99"/>
        <v>0</v>
      </c>
    </row>
    <row r="309" spans="1:14" ht="20.25" customHeight="1">
      <c r="A309" s="107"/>
      <c r="B309" s="110"/>
      <c r="C309" s="116"/>
      <c r="D309" s="76"/>
      <c r="E309" s="64"/>
      <c r="F309" s="47"/>
      <c r="G309" s="51"/>
      <c r="H309" s="52"/>
      <c r="I309" s="48"/>
      <c r="J309" s="49"/>
      <c r="K309" s="34">
        <f t="shared" si="90"/>
        <v>0</v>
      </c>
      <c r="L309" s="41"/>
      <c r="M309" s="69"/>
      <c r="N309" s="1">
        <f t="shared" si="99"/>
        <v>0</v>
      </c>
    </row>
    <row r="310" spans="1:14" ht="20.25" customHeight="1">
      <c r="A310" s="107"/>
      <c r="B310" s="110"/>
      <c r="C310" s="116"/>
      <c r="D310" s="76"/>
      <c r="E310" s="64"/>
      <c r="F310" s="47"/>
      <c r="G310" s="51"/>
      <c r="H310" s="52"/>
      <c r="I310" s="48"/>
      <c r="J310" s="49"/>
      <c r="K310" s="34">
        <f t="shared" si="90"/>
        <v>0</v>
      </c>
      <c r="L310" s="50"/>
      <c r="M310" s="73"/>
      <c r="N310" s="1">
        <f t="shared" si="99"/>
        <v>0</v>
      </c>
    </row>
    <row r="311" spans="1:14" ht="20.25" customHeight="1">
      <c r="A311" s="108"/>
      <c r="B311" s="111"/>
      <c r="C311" s="117"/>
      <c r="D311" s="77"/>
      <c r="E311" s="65"/>
      <c r="F311" s="54"/>
      <c r="G311" s="55">
        <f t="shared" ref="G311:G312" si="100">F311*M311</f>
        <v>0</v>
      </c>
      <c r="H311" s="56"/>
      <c r="I311" s="55">
        <f t="shared" ref="I311:I312" si="101">H311*M311</f>
        <v>0</v>
      </c>
      <c r="J311" s="57"/>
      <c r="K311" s="34">
        <f t="shared" si="90"/>
        <v>0</v>
      </c>
      <c r="L311" s="58"/>
      <c r="M311" s="74"/>
      <c r="N311" s="1">
        <f t="shared" si="99"/>
        <v>0</v>
      </c>
    </row>
    <row r="312" spans="1:14" ht="20.25" customHeight="1">
      <c r="A312" s="109"/>
      <c r="B312" s="109"/>
      <c r="C312" s="115" t="s">
        <v>51</v>
      </c>
      <c r="D312" s="75" t="s">
        <v>22</v>
      </c>
      <c r="E312" s="63">
        <v>139</v>
      </c>
      <c r="F312" s="59">
        <v>1.41</v>
      </c>
      <c r="G312" s="34">
        <f t="shared" si="100"/>
        <v>0</v>
      </c>
      <c r="H312" s="35">
        <v>1.35</v>
      </c>
      <c r="I312" s="34">
        <f t="shared" si="101"/>
        <v>0</v>
      </c>
      <c r="J312" s="36">
        <v>1.23</v>
      </c>
      <c r="K312" s="34">
        <f t="shared" si="90"/>
        <v>0</v>
      </c>
      <c r="L312" s="33"/>
      <c r="M312" s="71"/>
      <c r="N312" s="1">
        <f t="shared" si="99"/>
        <v>0</v>
      </c>
    </row>
    <row r="313" spans="1:14" ht="20.25" customHeight="1">
      <c r="A313" s="110"/>
      <c r="B313" s="110"/>
      <c r="C313" s="116"/>
      <c r="D313" s="76" t="s">
        <v>21</v>
      </c>
      <c r="E313" s="64">
        <v>139</v>
      </c>
      <c r="F313" s="42">
        <v>1.62</v>
      </c>
      <c r="G313" s="43">
        <f t="shared" si="91"/>
        <v>0</v>
      </c>
      <c r="H313" s="44">
        <v>1.55</v>
      </c>
      <c r="I313" s="43">
        <f t="shared" si="92"/>
        <v>0</v>
      </c>
      <c r="J313" s="45">
        <v>1.41</v>
      </c>
      <c r="K313" s="34">
        <f t="shared" si="90"/>
        <v>0</v>
      </c>
      <c r="L313" s="46"/>
      <c r="M313" s="72"/>
      <c r="N313" s="1">
        <f t="shared" si="99"/>
        <v>0</v>
      </c>
    </row>
    <row r="314" spans="1:14" ht="20.25" customHeight="1">
      <c r="A314" s="110"/>
      <c r="B314" s="110"/>
      <c r="C314" s="116"/>
      <c r="D314" s="76" t="s">
        <v>20</v>
      </c>
      <c r="E314" s="64">
        <v>139</v>
      </c>
      <c r="F314" s="42">
        <v>1.62</v>
      </c>
      <c r="G314" s="38">
        <f t="shared" ref="G314" si="102">F314*M314</f>
        <v>0</v>
      </c>
      <c r="H314" s="44">
        <v>1.55</v>
      </c>
      <c r="I314" s="38">
        <f t="shared" ref="I314" si="103">H314*M314</f>
        <v>0</v>
      </c>
      <c r="J314" s="45">
        <v>1.41</v>
      </c>
      <c r="K314" s="34">
        <f t="shared" si="90"/>
        <v>0</v>
      </c>
      <c r="L314" s="41"/>
      <c r="M314" s="69"/>
      <c r="N314" s="1">
        <f t="shared" si="99"/>
        <v>0</v>
      </c>
    </row>
    <row r="315" spans="1:14" ht="20.25" customHeight="1">
      <c r="A315" s="110"/>
      <c r="B315" s="110"/>
      <c r="C315" s="116"/>
      <c r="D315" s="76"/>
      <c r="E315" s="64"/>
      <c r="F315" s="47"/>
      <c r="G315" s="51"/>
      <c r="H315" s="52"/>
      <c r="I315" s="48"/>
      <c r="J315" s="49"/>
      <c r="K315" s="34">
        <f t="shared" si="90"/>
        <v>0</v>
      </c>
      <c r="L315" s="41"/>
      <c r="M315" s="69"/>
      <c r="N315" s="1">
        <f t="shared" si="99"/>
        <v>0</v>
      </c>
    </row>
    <row r="316" spans="1:14" ht="20.25" customHeight="1">
      <c r="A316" s="110"/>
      <c r="B316" s="110"/>
      <c r="C316" s="116"/>
      <c r="D316" s="76"/>
      <c r="E316" s="64"/>
      <c r="F316" s="47"/>
      <c r="G316" s="51"/>
      <c r="H316" s="52"/>
      <c r="I316" s="48"/>
      <c r="J316" s="49"/>
      <c r="K316" s="34">
        <f t="shared" si="90"/>
        <v>0</v>
      </c>
      <c r="L316" s="50"/>
      <c r="M316" s="73"/>
      <c r="N316" s="1">
        <f t="shared" si="99"/>
        <v>0</v>
      </c>
    </row>
    <row r="317" spans="1:14" ht="20.25" customHeight="1">
      <c r="A317" s="111"/>
      <c r="B317" s="111"/>
      <c r="C317" s="117"/>
      <c r="D317" s="77"/>
      <c r="E317" s="65"/>
      <c r="F317" s="54"/>
      <c r="G317" s="55"/>
      <c r="H317" s="56"/>
      <c r="I317" s="55"/>
      <c r="J317" s="57"/>
      <c r="K317" s="34">
        <f t="shared" si="90"/>
        <v>0</v>
      </c>
      <c r="L317" s="58"/>
      <c r="M317" s="74"/>
      <c r="N317" s="1">
        <f t="shared" si="99"/>
        <v>0</v>
      </c>
    </row>
    <row r="318" spans="1:14" ht="20.25" customHeight="1">
      <c r="A318" s="109"/>
      <c r="B318" s="109"/>
      <c r="C318" s="115" t="s">
        <v>52</v>
      </c>
      <c r="D318" s="75" t="s">
        <v>22</v>
      </c>
      <c r="E318" s="63">
        <v>139</v>
      </c>
      <c r="F318" s="59">
        <v>1.41</v>
      </c>
      <c r="G318" s="34">
        <f t="shared" si="91"/>
        <v>0</v>
      </c>
      <c r="H318" s="35">
        <v>1.35</v>
      </c>
      <c r="I318" s="34">
        <f t="shared" si="92"/>
        <v>0</v>
      </c>
      <c r="J318" s="36">
        <v>1.23</v>
      </c>
      <c r="K318" s="34">
        <f t="shared" si="90"/>
        <v>0</v>
      </c>
      <c r="L318" s="33"/>
      <c r="M318" s="71"/>
      <c r="N318" s="1">
        <f t="shared" si="99"/>
        <v>0</v>
      </c>
    </row>
    <row r="319" spans="1:14" ht="20.25" customHeight="1">
      <c r="A319" s="110"/>
      <c r="B319" s="110"/>
      <c r="C319" s="116"/>
      <c r="D319" s="76" t="s">
        <v>21</v>
      </c>
      <c r="E319" s="64">
        <v>139</v>
      </c>
      <c r="F319" s="42">
        <v>1.62</v>
      </c>
      <c r="G319" s="43">
        <f t="shared" ref="G319" si="104">F319*M319</f>
        <v>0</v>
      </c>
      <c r="H319" s="44">
        <v>1.55</v>
      </c>
      <c r="I319" s="43">
        <f t="shared" ref="I319" si="105">H319*M319</f>
        <v>0</v>
      </c>
      <c r="J319" s="45">
        <v>1.41</v>
      </c>
      <c r="K319" s="34">
        <f t="shared" si="90"/>
        <v>0</v>
      </c>
      <c r="L319" s="46"/>
      <c r="M319" s="72"/>
      <c r="N319" s="1">
        <f t="shared" si="99"/>
        <v>0</v>
      </c>
    </row>
    <row r="320" spans="1:14" ht="20.25" customHeight="1">
      <c r="A320" s="110"/>
      <c r="B320" s="110"/>
      <c r="C320" s="116"/>
      <c r="D320" s="76" t="s">
        <v>20</v>
      </c>
      <c r="E320" s="64">
        <v>139</v>
      </c>
      <c r="F320" s="42">
        <v>1.62</v>
      </c>
      <c r="G320" s="38">
        <f t="shared" si="91"/>
        <v>0</v>
      </c>
      <c r="H320" s="44">
        <v>1.55</v>
      </c>
      <c r="I320" s="38">
        <f t="shared" si="92"/>
        <v>0</v>
      </c>
      <c r="J320" s="45">
        <v>1.41</v>
      </c>
      <c r="K320" s="34">
        <f t="shared" si="90"/>
        <v>0</v>
      </c>
      <c r="L320" s="41"/>
      <c r="M320" s="69"/>
      <c r="N320" s="1">
        <f t="shared" si="99"/>
        <v>0</v>
      </c>
    </row>
    <row r="321" spans="1:14" ht="20.25" customHeight="1">
      <c r="A321" s="110"/>
      <c r="B321" s="110"/>
      <c r="C321" s="116"/>
      <c r="D321" s="76"/>
      <c r="E321" s="64"/>
      <c r="F321" s="47"/>
      <c r="G321" s="51"/>
      <c r="H321" s="52"/>
      <c r="I321" s="48"/>
      <c r="J321" s="49"/>
      <c r="K321" s="34">
        <f t="shared" si="90"/>
        <v>0</v>
      </c>
      <c r="L321" s="41"/>
      <c r="M321" s="69"/>
      <c r="N321" s="1">
        <f t="shared" si="99"/>
        <v>0</v>
      </c>
    </row>
    <row r="322" spans="1:14" ht="20.25" customHeight="1">
      <c r="A322" s="110"/>
      <c r="B322" s="110"/>
      <c r="C322" s="116"/>
      <c r="D322" s="76" t="s">
        <v>18</v>
      </c>
      <c r="E322" s="64">
        <v>194</v>
      </c>
      <c r="F322" s="47">
        <v>2.11</v>
      </c>
      <c r="G322" s="51">
        <f t="shared" si="91"/>
        <v>0</v>
      </c>
      <c r="H322" s="52">
        <v>2.02</v>
      </c>
      <c r="I322" s="48">
        <f t="shared" si="92"/>
        <v>0</v>
      </c>
      <c r="J322" s="49">
        <v>1.84</v>
      </c>
      <c r="K322" s="34">
        <f t="shared" si="90"/>
        <v>0</v>
      </c>
      <c r="L322" s="50"/>
      <c r="M322" s="73"/>
      <c r="N322" s="1">
        <f t="shared" si="99"/>
        <v>0</v>
      </c>
    </row>
    <row r="323" spans="1:14" ht="20.25" customHeight="1">
      <c r="A323" s="111"/>
      <c r="B323" s="111"/>
      <c r="C323" s="117"/>
      <c r="D323" s="77" t="s">
        <v>19</v>
      </c>
      <c r="E323" s="65">
        <v>260</v>
      </c>
      <c r="F323" s="54">
        <v>2.84</v>
      </c>
      <c r="G323" s="55">
        <f t="shared" si="91"/>
        <v>0</v>
      </c>
      <c r="H323" s="56">
        <v>2.71</v>
      </c>
      <c r="I323" s="55">
        <f t="shared" si="92"/>
        <v>0</v>
      </c>
      <c r="J323" s="57">
        <v>2.4700000000000002</v>
      </c>
      <c r="K323" s="34">
        <f t="shared" si="90"/>
        <v>0</v>
      </c>
      <c r="L323" s="58"/>
      <c r="M323" s="74"/>
      <c r="N323" s="1">
        <f t="shared" si="99"/>
        <v>0</v>
      </c>
    </row>
    <row r="324" spans="1:14" ht="20.25" customHeight="1">
      <c r="A324" s="106"/>
      <c r="B324" s="109"/>
      <c r="C324" s="116">
        <v>70439</v>
      </c>
      <c r="D324" s="75"/>
      <c r="E324" s="63"/>
      <c r="F324" s="59"/>
      <c r="G324" s="34"/>
      <c r="H324" s="35"/>
      <c r="I324" s="34"/>
      <c r="J324" s="36"/>
      <c r="K324" s="34">
        <f t="shared" si="90"/>
        <v>0</v>
      </c>
      <c r="L324" s="33" t="s">
        <v>82</v>
      </c>
      <c r="M324" s="71"/>
      <c r="N324" s="1">
        <f t="shared" si="99"/>
        <v>0</v>
      </c>
    </row>
    <row r="325" spans="1:14" ht="20.25" customHeight="1">
      <c r="A325" s="107"/>
      <c r="B325" s="110"/>
      <c r="C325" s="116"/>
      <c r="D325" s="76"/>
      <c r="E325" s="64"/>
      <c r="F325" s="42"/>
      <c r="G325" s="43"/>
      <c r="H325" s="44"/>
      <c r="I325" s="43"/>
      <c r="J325" s="45"/>
      <c r="K325" s="34">
        <f t="shared" si="90"/>
        <v>0</v>
      </c>
      <c r="L325" s="46" t="s">
        <v>82</v>
      </c>
      <c r="M325" s="72"/>
      <c r="N325" s="1">
        <f t="shared" si="99"/>
        <v>0</v>
      </c>
    </row>
    <row r="326" spans="1:14" ht="20.25" customHeight="1">
      <c r="A326" s="107"/>
      <c r="B326" s="110"/>
      <c r="C326" s="116"/>
      <c r="D326" s="76"/>
      <c r="E326" s="64"/>
      <c r="F326" s="37"/>
      <c r="G326" s="38">
        <f t="shared" si="91"/>
        <v>0</v>
      </c>
      <c r="H326" s="39"/>
      <c r="I326" s="38">
        <f t="shared" si="92"/>
        <v>0</v>
      </c>
      <c r="J326" s="40"/>
      <c r="K326" s="34">
        <f t="shared" si="90"/>
        <v>0</v>
      </c>
      <c r="L326" s="41" t="s">
        <v>82</v>
      </c>
      <c r="M326" s="69"/>
      <c r="N326" s="1">
        <f t="shared" si="99"/>
        <v>0</v>
      </c>
    </row>
    <row r="327" spans="1:14" ht="20.25" customHeight="1">
      <c r="A327" s="107"/>
      <c r="B327" s="110"/>
      <c r="C327" s="116"/>
      <c r="D327" s="76"/>
      <c r="E327" s="64"/>
      <c r="F327" s="47"/>
      <c r="G327" s="51"/>
      <c r="H327" s="52"/>
      <c r="I327" s="48"/>
      <c r="J327" s="49"/>
      <c r="K327" s="34">
        <f t="shared" si="90"/>
        <v>0</v>
      </c>
      <c r="L327" s="41" t="s">
        <v>82</v>
      </c>
      <c r="M327" s="69"/>
      <c r="N327" s="1">
        <f t="shared" si="99"/>
        <v>0</v>
      </c>
    </row>
    <row r="328" spans="1:14" ht="20.25" customHeight="1">
      <c r="A328" s="107"/>
      <c r="B328" s="110"/>
      <c r="C328" s="116"/>
      <c r="D328" s="76"/>
      <c r="E328" s="64"/>
      <c r="F328" s="47"/>
      <c r="G328" s="51"/>
      <c r="H328" s="52"/>
      <c r="I328" s="48"/>
      <c r="J328" s="49"/>
      <c r="K328" s="34">
        <f t="shared" si="90"/>
        <v>0</v>
      </c>
      <c r="L328" s="50" t="s">
        <v>82</v>
      </c>
      <c r="M328" s="73"/>
      <c r="N328" s="1">
        <f t="shared" si="99"/>
        <v>0</v>
      </c>
    </row>
    <row r="329" spans="1:14" ht="20.25" customHeight="1">
      <c r="A329" s="108"/>
      <c r="B329" s="111"/>
      <c r="C329" s="117"/>
      <c r="D329" s="77"/>
      <c r="E329" s="65"/>
      <c r="F329" s="54"/>
      <c r="G329" s="55"/>
      <c r="H329" s="56"/>
      <c r="I329" s="55"/>
      <c r="J329" s="57"/>
      <c r="K329" s="34">
        <f t="shared" si="90"/>
        <v>0</v>
      </c>
      <c r="L329" s="50" t="s">
        <v>82</v>
      </c>
      <c r="M329" s="73"/>
      <c r="N329" s="1">
        <f t="shared" si="99"/>
        <v>0</v>
      </c>
    </row>
    <row r="330" spans="1:14" ht="20.25" customHeight="1">
      <c r="A330" s="109"/>
      <c r="B330" s="109"/>
      <c r="C330" s="115">
        <v>70444</v>
      </c>
      <c r="D330" s="75" t="s">
        <v>22</v>
      </c>
      <c r="E330" s="63">
        <v>139</v>
      </c>
      <c r="F330" s="59">
        <v>1.41</v>
      </c>
      <c r="G330" s="34">
        <f t="shared" si="91"/>
        <v>0</v>
      </c>
      <c r="H330" s="35">
        <v>1.35</v>
      </c>
      <c r="I330" s="34">
        <f t="shared" si="92"/>
        <v>0</v>
      </c>
      <c r="J330" s="36">
        <v>1.23</v>
      </c>
      <c r="K330" s="34">
        <f t="shared" si="90"/>
        <v>0</v>
      </c>
      <c r="L330" s="33"/>
      <c r="M330" s="71"/>
      <c r="N330" s="1">
        <f t="shared" si="99"/>
        <v>0</v>
      </c>
    </row>
    <row r="331" spans="1:14" ht="20.25" customHeight="1">
      <c r="A331" s="110"/>
      <c r="B331" s="110"/>
      <c r="C331" s="116"/>
      <c r="D331" s="76" t="s">
        <v>21</v>
      </c>
      <c r="E331" s="64">
        <v>139</v>
      </c>
      <c r="F331" s="42">
        <v>1.62</v>
      </c>
      <c r="G331" s="43">
        <f t="shared" si="91"/>
        <v>0</v>
      </c>
      <c r="H331" s="44">
        <v>1.55</v>
      </c>
      <c r="I331" s="43">
        <f t="shared" si="92"/>
        <v>0</v>
      </c>
      <c r="J331" s="45">
        <v>1.41</v>
      </c>
      <c r="K331" s="34">
        <f t="shared" si="90"/>
        <v>0</v>
      </c>
      <c r="L331" s="46"/>
      <c r="M331" s="72"/>
      <c r="N331" s="1">
        <f t="shared" si="99"/>
        <v>0</v>
      </c>
    </row>
    <row r="332" spans="1:14" ht="20.25" customHeight="1">
      <c r="A332" s="110"/>
      <c r="B332" s="110"/>
      <c r="C332" s="116"/>
      <c r="D332" s="76" t="s">
        <v>20</v>
      </c>
      <c r="E332" s="64">
        <v>139</v>
      </c>
      <c r="F332" s="42">
        <v>1.62</v>
      </c>
      <c r="G332" s="38">
        <f t="shared" si="91"/>
        <v>0</v>
      </c>
      <c r="H332" s="44">
        <v>1.55</v>
      </c>
      <c r="I332" s="38">
        <f t="shared" si="92"/>
        <v>0</v>
      </c>
      <c r="J332" s="45">
        <v>1.41</v>
      </c>
      <c r="K332" s="34">
        <f t="shared" si="90"/>
        <v>0</v>
      </c>
      <c r="L332" s="41"/>
      <c r="M332" s="69"/>
      <c r="N332" s="1">
        <f t="shared" si="99"/>
        <v>0</v>
      </c>
    </row>
    <row r="333" spans="1:14" ht="20.25" customHeight="1">
      <c r="A333" s="110"/>
      <c r="B333" s="110"/>
      <c r="C333" s="116"/>
      <c r="D333" s="76"/>
      <c r="E333" s="64"/>
      <c r="F333" s="47"/>
      <c r="G333" s="51"/>
      <c r="H333" s="52"/>
      <c r="I333" s="48"/>
      <c r="J333" s="49"/>
      <c r="K333" s="34">
        <f t="shared" si="90"/>
        <v>0</v>
      </c>
      <c r="L333" s="41"/>
      <c r="M333" s="69"/>
      <c r="N333" s="1">
        <f t="shared" si="99"/>
        <v>0</v>
      </c>
    </row>
    <row r="334" spans="1:14" ht="20.25" customHeight="1">
      <c r="A334" s="110"/>
      <c r="B334" s="110"/>
      <c r="C334" s="116"/>
      <c r="D334" s="76" t="s">
        <v>18</v>
      </c>
      <c r="E334" s="64">
        <v>194</v>
      </c>
      <c r="F334" s="47">
        <v>2.11</v>
      </c>
      <c r="G334" s="51">
        <f t="shared" ref="G334:G403" si="106">F334*M334</f>
        <v>0</v>
      </c>
      <c r="H334" s="52">
        <v>2.02</v>
      </c>
      <c r="I334" s="48">
        <f t="shared" ref="I334:I403" si="107">H334*M334</f>
        <v>0</v>
      </c>
      <c r="J334" s="49">
        <v>1.84</v>
      </c>
      <c r="K334" s="34">
        <f t="shared" si="90"/>
        <v>0</v>
      </c>
      <c r="L334" s="50"/>
      <c r="M334" s="73"/>
      <c r="N334" s="1">
        <f t="shared" si="99"/>
        <v>0</v>
      </c>
    </row>
    <row r="335" spans="1:14" ht="20.25" customHeight="1">
      <c r="A335" s="111"/>
      <c r="B335" s="111"/>
      <c r="C335" s="117"/>
      <c r="D335" s="77"/>
      <c r="E335" s="65"/>
      <c r="F335" s="54"/>
      <c r="G335" s="55"/>
      <c r="H335" s="56"/>
      <c r="I335" s="55"/>
      <c r="J335" s="57"/>
      <c r="K335" s="34">
        <f t="shared" si="90"/>
        <v>0</v>
      </c>
      <c r="L335" s="58"/>
      <c r="M335" s="74"/>
      <c r="N335" s="1">
        <f t="shared" si="99"/>
        <v>0</v>
      </c>
    </row>
    <row r="336" spans="1:14" ht="20.25" customHeight="1">
      <c r="A336" s="109"/>
      <c r="B336" s="109"/>
      <c r="C336" s="116" t="s">
        <v>65</v>
      </c>
      <c r="D336" s="75" t="s">
        <v>22</v>
      </c>
      <c r="E336" s="63">
        <v>139</v>
      </c>
      <c r="F336" s="59">
        <v>1.41</v>
      </c>
      <c r="G336" s="34">
        <f t="shared" si="106"/>
        <v>0</v>
      </c>
      <c r="H336" s="35">
        <v>1.35</v>
      </c>
      <c r="I336" s="34">
        <f t="shared" si="107"/>
        <v>0</v>
      </c>
      <c r="J336" s="36">
        <v>1.23</v>
      </c>
      <c r="K336" s="34">
        <f t="shared" si="90"/>
        <v>0</v>
      </c>
      <c r="L336" s="33"/>
      <c r="M336" s="71"/>
      <c r="N336" s="1">
        <f t="shared" si="99"/>
        <v>0</v>
      </c>
    </row>
    <row r="337" spans="1:14" ht="20.25" customHeight="1">
      <c r="A337" s="110"/>
      <c r="B337" s="110"/>
      <c r="C337" s="116"/>
      <c r="D337" s="76" t="s">
        <v>21</v>
      </c>
      <c r="E337" s="64">
        <v>139</v>
      </c>
      <c r="F337" s="42">
        <v>1.62</v>
      </c>
      <c r="G337" s="43">
        <f t="shared" si="106"/>
        <v>0</v>
      </c>
      <c r="H337" s="44">
        <v>1.55</v>
      </c>
      <c r="I337" s="43">
        <f t="shared" si="107"/>
        <v>0</v>
      </c>
      <c r="J337" s="45">
        <v>1.41</v>
      </c>
      <c r="K337" s="34">
        <f t="shared" si="90"/>
        <v>0</v>
      </c>
      <c r="L337" s="46" t="s">
        <v>82</v>
      </c>
      <c r="M337" s="72"/>
      <c r="N337" s="1">
        <f t="shared" si="99"/>
        <v>0</v>
      </c>
    </row>
    <row r="338" spans="1:14" ht="20.25" customHeight="1">
      <c r="A338" s="110"/>
      <c r="B338" s="110"/>
      <c r="C338" s="116"/>
      <c r="D338" s="76" t="s">
        <v>20</v>
      </c>
      <c r="E338" s="64">
        <v>139</v>
      </c>
      <c r="F338" s="42">
        <v>1.62</v>
      </c>
      <c r="G338" s="38">
        <f t="shared" si="106"/>
        <v>0</v>
      </c>
      <c r="H338" s="44">
        <v>1.55</v>
      </c>
      <c r="I338" s="38">
        <f t="shared" si="107"/>
        <v>0</v>
      </c>
      <c r="J338" s="45">
        <v>1.41</v>
      </c>
      <c r="K338" s="34">
        <f t="shared" si="90"/>
        <v>0</v>
      </c>
      <c r="L338" s="41" t="s">
        <v>82</v>
      </c>
      <c r="M338" s="69"/>
      <c r="N338" s="1">
        <f t="shared" si="99"/>
        <v>0</v>
      </c>
    </row>
    <row r="339" spans="1:14" ht="20.25" customHeight="1">
      <c r="A339" s="110"/>
      <c r="B339" s="110"/>
      <c r="C339" s="116"/>
      <c r="D339" s="76"/>
      <c r="E339" s="64"/>
      <c r="F339" s="47"/>
      <c r="G339" s="51">
        <f t="shared" si="106"/>
        <v>0</v>
      </c>
      <c r="H339" s="52"/>
      <c r="I339" s="48">
        <f t="shared" si="107"/>
        <v>0</v>
      </c>
      <c r="J339" s="49"/>
      <c r="K339" s="34">
        <f t="shared" ref="K339:K402" si="108">J339*M339</f>
        <v>0</v>
      </c>
      <c r="L339" s="41"/>
      <c r="M339" s="69"/>
      <c r="N339" s="1">
        <f t="shared" si="99"/>
        <v>0</v>
      </c>
    </row>
    <row r="340" spans="1:14" ht="20.25" customHeight="1">
      <c r="A340" s="110"/>
      <c r="B340" s="110"/>
      <c r="C340" s="116"/>
      <c r="D340" s="76" t="s">
        <v>18</v>
      </c>
      <c r="E340" s="64">
        <v>194</v>
      </c>
      <c r="F340" s="47">
        <v>2.11</v>
      </c>
      <c r="G340" s="51">
        <f t="shared" si="106"/>
        <v>0</v>
      </c>
      <c r="H340" s="52">
        <v>2.02</v>
      </c>
      <c r="I340" s="48">
        <f t="shared" si="107"/>
        <v>0</v>
      </c>
      <c r="J340" s="49">
        <v>1.84</v>
      </c>
      <c r="K340" s="34">
        <f t="shared" si="108"/>
        <v>0</v>
      </c>
      <c r="L340" s="50"/>
      <c r="M340" s="73"/>
      <c r="N340" s="1">
        <f t="shared" si="99"/>
        <v>0</v>
      </c>
    </row>
    <row r="341" spans="1:14" ht="20.25" customHeight="1">
      <c r="A341" s="111"/>
      <c r="B341" s="111"/>
      <c r="C341" s="117"/>
      <c r="D341" s="77" t="s">
        <v>19</v>
      </c>
      <c r="E341" s="65">
        <v>260</v>
      </c>
      <c r="F341" s="54">
        <v>2.84</v>
      </c>
      <c r="G341" s="55">
        <f t="shared" si="106"/>
        <v>0</v>
      </c>
      <c r="H341" s="56">
        <v>2.71</v>
      </c>
      <c r="I341" s="55">
        <f t="shared" si="107"/>
        <v>0</v>
      </c>
      <c r="J341" s="57">
        <v>2.4700000000000002</v>
      </c>
      <c r="K341" s="34">
        <f t="shared" si="108"/>
        <v>0</v>
      </c>
      <c r="L341" s="58" t="s">
        <v>82</v>
      </c>
      <c r="M341" s="74"/>
      <c r="N341" s="1">
        <f t="shared" si="99"/>
        <v>0</v>
      </c>
    </row>
    <row r="342" spans="1:14" ht="20.25" customHeight="1">
      <c r="A342" s="106"/>
      <c r="B342" s="109"/>
      <c r="C342" s="116">
        <v>70451</v>
      </c>
      <c r="D342" s="75" t="s">
        <v>22</v>
      </c>
      <c r="E342" s="63">
        <v>139</v>
      </c>
      <c r="F342" s="59">
        <v>1.41</v>
      </c>
      <c r="G342" s="34">
        <f t="shared" si="106"/>
        <v>0</v>
      </c>
      <c r="H342" s="35">
        <v>1.35</v>
      </c>
      <c r="I342" s="34">
        <f t="shared" si="107"/>
        <v>0</v>
      </c>
      <c r="J342" s="36">
        <v>1.23</v>
      </c>
      <c r="K342" s="34">
        <f t="shared" si="108"/>
        <v>0</v>
      </c>
      <c r="L342" s="33" t="s">
        <v>82</v>
      </c>
      <c r="M342" s="71"/>
      <c r="N342" s="1">
        <f t="shared" ref="N342:N347" si="109">M342*1</f>
        <v>0</v>
      </c>
    </row>
    <row r="343" spans="1:14" ht="20.25" customHeight="1">
      <c r="A343" s="107"/>
      <c r="B343" s="110"/>
      <c r="C343" s="116"/>
      <c r="D343" s="76" t="s">
        <v>21</v>
      </c>
      <c r="E343" s="64">
        <v>139</v>
      </c>
      <c r="F343" s="42">
        <v>1.62</v>
      </c>
      <c r="G343" s="43">
        <f t="shared" si="106"/>
        <v>0</v>
      </c>
      <c r="H343" s="44">
        <v>1.55</v>
      </c>
      <c r="I343" s="43">
        <f t="shared" si="107"/>
        <v>0</v>
      </c>
      <c r="J343" s="45">
        <v>1.41</v>
      </c>
      <c r="K343" s="34">
        <f t="shared" si="108"/>
        <v>0</v>
      </c>
      <c r="L343" s="46"/>
      <c r="M343" s="72"/>
      <c r="N343" s="1">
        <f t="shared" si="109"/>
        <v>0</v>
      </c>
    </row>
    <row r="344" spans="1:14" ht="20.25" customHeight="1">
      <c r="A344" s="107"/>
      <c r="B344" s="110"/>
      <c r="C344" s="116"/>
      <c r="D344" s="76" t="s">
        <v>20</v>
      </c>
      <c r="E344" s="64">
        <v>139</v>
      </c>
      <c r="F344" s="42">
        <v>1.62</v>
      </c>
      <c r="G344" s="38">
        <f t="shared" si="106"/>
        <v>0</v>
      </c>
      <c r="H344" s="44">
        <v>1.55</v>
      </c>
      <c r="I344" s="38">
        <f t="shared" si="107"/>
        <v>0</v>
      </c>
      <c r="J344" s="45">
        <v>1.41</v>
      </c>
      <c r="K344" s="34">
        <f t="shared" si="108"/>
        <v>0</v>
      </c>
      <c r="L344" s="41"/>
      <c r="M344" s="69"/>
      <c r="N344" s="1">
        <f t="shared" si="109"/>
        <v>0</v>
      </c>
    </row>
    <row r="345" spans="1:14" ht="20.25" customHeight="1">
      <c r="A345" s="107"/>
      <c r="B345" s="110"/>
      <c r="C345" s="116"/>
      <c r="D345" s="76"/>
      <c r="E345" s="64"/>
      <c r="F345" s="47"/>
      <c r="G345" s="51"/>
      <c r="H345" s="52"/>
      <c r="I345" s="48"/>
      <c r="J345" s="49"/>
      <c r="K345" s="34">
        <f t="shared" si="108"/>
        <v>0</v>
      </c>
      <c r="L345" s="41"/>
      <c r="M345" s="69"/>
      <c r="N345" s="1">
        <f t="shared" si="109"/>
        <v>0</v>
      </c>
    </row>
    <row r="346" spans="1:14" ht="20.25" customHeight="1">
      <c r="A346" s="107"/>
      <c r="B346" s="110"/>
      <c r="C346" s="116"/>
      <c r="D346" s="76"/>
      <c r="E346" s="64"/>
      <c r="F346" s="47"/>
      <c r="G346" s="51"/>
      <c r="H346" s="52"/>
      <c r="I346" s="48"/>
      <c r="J346" s="49"/>
      <c r="K346" s="34">
        <f t="shared" si="108"/>
        <v>0</v>
      </c>
      <c r="L346" s="50"/>
      <c r="M346" s="73"/>
      <c r="N346" s="1">
        <f t="shared" si="109"/>
        <v>0</v>
      </c>
    </row>
    <row r="347" spans="1:14" ht="20.25" customHeight="1">
      <c r="A347" s="108"/>
      <c r="B347" s="111"/>
      <c r="C347" s="117"/>
      <c r="D347" s="77" t="s">
        <v>19</v>
      </c>
      <c r="E347" s="65">
        <v>260</v>
      </c>
      <c r="F347" s="54">
        <v>2.84</v>
      </c>
      <c r="G347" s="55">
        <f t="shared" ref="G347" si="110">F347*M347</f>
        <v>0</v>
      </c>
      <c r="H347" s="56">
        <v>2.71</v>
      </c>
      <c r="I347" s="55">
        <f t="shared" ref="I347" si="111">H347*M347</f>
        <v>0</v>
      </c>
      <c r="J347" s="57">
        <v>2.4700000000000002</v>
      </c>
      <c r="K347" s="34">
        <f t="shared" si="108"/>
        <v>0</v>
      </c>
      <c r="L347" s="50" t="s">
        <v>82</v>
      </c>
      <c r="M347" s="73"/>
      <c r="N347" s="1">
        <f t="shared" si="109"/>
        <v>0</v>
      </c>
    </row>
    <row r="348" spans="1:14" ht="20.25" customHeight="1">
      <c r="A348" s="106"/>
      <c r="B348" s="109"/>
      <c r="C348" s="116" t="s">
        <v>88</v>
      </c>
      <c r="D348" s="75" t="s">
        <v>22</v>
      </c>
      <c r="E348" s="63">
        <v>139</v>
      </c>
      <c r="F348" s="59">
        <v>1.41</v>
      </c>
      <c r="G348" s="34">
        <f t="shared" ref="G348" si="112">F348*M348</f>
        <v>0</v>
      </c>
      <c r="H348" s="35">
        <v>1.35</v>
      </c>
      <c r="I348" s="34">
        <f t="shared" ref="I348" si="113">H348*M348</f>
        <v>0</v>
      </c>
      <c r="J348" s="36">
        <v>1.23</v>
      </c>
      <c r="K348" s="34">
        <f t="shared" si="108"/>
        <v>0</v>
      </c>
      <c r="L348" s="33"/>
      <c r="M348" s="71"/>
      <c r="N348" s="1">
        <f t="shared" si="99"/>
        <v>0</v>
      </c>
    </row>
    <row r="349" spans="1:14" ht="20.25" customHeight="1">
      <c r="A349" s="107"/>
      <c r="B349" s="110"/>
      <c r="C349" s="116"/>
      <c r="D349" s="76" t="s">
        <v>21</v>
      </c>
      <c r="E349" s="64">
        <v>139</v>
      </c>
      <c r="F349" s="42">
        <v>1.62</v>
      </c>
      <c r="G349" s="43">
        <f t="shared" ref="G349:G350" si="114">F349*M349</f>
        <v>0</v>
      </c>
      <c r="H349" s="44">
        <v>1.55</v>
      </c>
      <c r="I349" s="43">
        <f t="shared" ref="I349:I350" si="115">H349*M349</f>
        <v>0</v>
      </c>
      <c r="J349" s="45">
        <v>1.41</v>
      </c>
      <c r="K349" s="34">
        <f t="shared" si="108"/>
        <v>0</v>
      </c>
      <c r="L349" s="46"/>
      <c r="M349" s="72"/>
      <c r="N349" s="1">
        <f t="shared" si="99"/>
        <v>0</v>
      </c>
    </row>
    <row r="350" spans="1:14" ht="20.25" customHeight="1">
      <c r="A350" s="107"/>
      <c r="B350" s="110"/>
      <c r="C350" s="116"/>
      <c r="D350" s="76" t="s">
        <v>20</v>
      </c>
      <c r="E350" s="64">
        <v>139</v>
      </c>
      <c r="F350" s="42">
        <v>1.62</v>
      </c>
      <c r="G350" s="38">
        <f t="shared" si="114"/>
        <v>0</v>
      </c>
      <c r="H350" s="44">
        <v>1.55</v>
      </c>
      <c r="I350" s="38">
        <f t="shared" si="115"/>
        <v>0</v>
      </c>
      <c r="J350" s="45">
        <v>1.41</v>
      </c>
      <c r="K350" s="34">
        <f t="shared" si="108"/>
        <v>0</v>
      </c>
      <c r="L350" s="41"/>
      <c r="M350" s="69"/>
      <c r="N350" s="1">
        <f t="shared" si="99"/>
        <v>0</v>
      </c>
    </row>
    <row r="351" spans="1:14" ht="20.25" customHeight="1">
      <c r="A351" s="107"/>
      <c r="B351" s="110"/>
      <c r="C351" s="116"/>
      <c r="D351" s="76"/>
      <c r="E351" s="64"/>
      <c r="F351" s="47"/>
      <c r="G351" s="51"/>
      <c r="H351" s="52"/>
      <c r="I351" s="48"/>
      <c r="J351" s="49"/>
      <c r="K351" s="34">
        <f t="shared" si="108"/>
        <v>0</v>
      </c>
      <c r="L351" s="41"/>
      <c r="M351" s="69"/>
      <c r="N351" s="1">
        <f t="shared" si="99"/>
        <v>0</v>
      </c>
    </row>
    <row r="352" spans="1:14" ht="20.25" customHeight="1">
      <c r="A352" s="107"/>
      <c r="B352" s="110"/>
      <c r="C352" s="116"/>
      <c r="D352" s="76"/>
      <c r="E352" s="64"/>
      <c r="F352" s="47"/>
      <c r="G352" s="51"/>
      <c r="H352" s="52"/>
      <c r="I352" s="48"/>
      <c r="J352" s="49"/>
      <c r="K352" s="34">
        <f t="shared" si="108"/>
        <v>0</v>
      </c>
      <c r="L352" s="50"/>
      <c r="M352" s="73"/>
      <c r="N352" s="1">
        <f t="shared" si="99"/>
        <v>0</v>
      </c>
    </row>
    <row r="353" spans="1:14" ht="20.25" customHeight="1">
      <c r="A353" s="108"/>
      <c r="B353" s="111"/>
      <c r="C353" s="117"/>
      <c r="D353" s="77" t="s">
        <v>19</v>
      </c>
      <c r="E353" s="65">
        <v>260</v>
      </c>
      <c r="F353" s="54">
        <v>2.84</v>
      </c>
      <c r="G353" s="55">
        <f t="shared" si="106"/>
        <v>0</v>
      </c>
      <c r="H353" s="56">
        <v>2.71</v>
      </c>
      <c r="I353" s="55">
        <f t="shared" si="107"/>
        <v>0</v>
      </c>
      <c r="J353" s="57">
        <v>2.4700000000000002</v>
      </c>
      <c r="K353" s="34">
        <f t="shared" si="108"/>
        <v>0</v>
      </c>
      <c r="L353" s="50" t="s">
        <v>82</v>
      </c>
      <c r="M353" s="73"/>
      <c r="N353" s="1">
        <f t="shared" si="99"/>
        <v>0</v>
      </c>
    </row>
    <row r="354" spans="1:14" ht="20.25" customHeight="1">
      <c r="A354" s="109"/>
      <c r="B354" s="109"/>
      <c r="C354" s="116" t="s">
        <v>66</v>
      </c>
      <c r="D354" s="75"/>
      <c r="E354" s="63"/>
      <c r="F354" s="59"/>
      <c r="G354" s="34"/>
      <c r="H354" s="35"/>
      <c r="I354" s="34"/>
      <c r="J354" s="36"/>
      <c r="K354" s="34">
        <f t="shared" si="108"/>
        <v>0</v>
      </c>
      <c r="L354" s="33" t="s">
        <v>82</v>
      </c>
      <c r="M354" s="71"/>
      <c r="N354" s="1">
        <f t="shared" si="99"/>
        <v>0</v>
      </c>
    </row>
    <row r="355" spans="1:14" ht="20.25" customHeight="1">
      <c r="A355" s="110"/>
      <c r="B355" s="110"/>
      <c r="C355" s="116"/>
      <c r="D355" s="76"/>
      <c r="E355" s="64"/>
      <c r="F355" s="42"/>
      <c r="G355" s="43"/>
      <c r="H355" s="44"/>
      <c r="I355" s="43"/>
      <c r="J355" s="45"/>
      <c r="K355" s="34">
        <f t="shared" si="108"/>
        <v>0</v>
      </c>
      <c r="L355" s="46" t="s">
        <v>82</v>
      </c>
      <c r="M355" s="72"/>
      <c r="N355" s="1">
        <f t="shared" si="99"/>
        <v>0</v>
      </c>
    </row>
    <row r="356" spans="1:14" ht="20.25" customHeight="1">
      <c r="A356" s="110"/>
      <c r="B356" s="110"/>
      <c r="C356" s="116"/>
      <c r="D356" s="76"/>
      <c r="E356" s="64"/>
      <c r="F356" s="37"/>
      <c r="G356" s="38">
        <f t="shared" si="106"/>
        <v>0</v>
      </c>
      <c r="H356" s="39"/>
      <c r="I356" s="38">
        <f t="shared" si="107"/>
        <v>0</v>
      </c>
      <c r="J356" s="40"/>
      <c r="K356" s="34">
        <f t="shared" si="108"/>
        <v>0</v>
      </c>
      <c r="L356" s="41" t="s">
        <v>82</v>
      </c>
      <c r="M356" s="69"/>
      <c r="N356" s="1">
        <f t="shared" si="99"/>
        <v>0</v>
      </c>
    </row>
    <row r="357" spans="1:14" ht="20.25" customHeight="1">
      <c r="A357" s="110"/>
      <c r="B357" s="110"/>
      <c r="C357" s="116"/>
      <c r="D357" s="76"/>
      <c r="E357" s="64"/>
      <c r="F357" s="47"/>
      <c r="G357" s="51"/>
      <c r="H357" s="52"/>
      <c r="I357" s="48"/>
      <c r="J357" s="49"/>
      <c r="K357" s="34">
        <f t="shared" si="108"/>
        <v>0</v>
      </c>
      <c r="L357" s="41" t="s">
        <v>82</v>
      </c>
      <c r="M357" s="69"/>
      <c r="N357" s="1">
        <f t="shared" si="99"/>
        <v>0</v>
      </c>
    </row>
    <row r="358" spans="1:14" ht="20.25" customHeight="1">
      <c r="A358" s="110"/>
      <c r="B358" s="110"/>
      <c r="C358" s="116"/>
      <c r="D358" s="76"/>
      <c r="E358" s="64"/>
      <c r="F358" s="47"/>
      <c r="G358" s="51">
        <f t="shared" si="106"/>
        <v>0</v>
      </c>
      <c r="H358" s="52"/>
      <c r="I358" s="48">
        <f t="shared" si="107"/>
        <v>0</v>
      </c>
      <c r="J358" s="49"/>
      <c r="K358" s="34">
        <f t="shared" si="108"/>
        <v>0</v>
      </c>
      <c r="L358" s="50" t="s">
        <v>82</v>
      </c>
      <c r="M358" s="73"/>
      <c r="N358" s="1">
        <f t="shared" si="99"/>
        <v>0</v>
      </c>
    </row>
    <row r="359" spans="1:14" ht="20.25" customHeight="1">
      <c r="A359" s="111"/>
      <c r="B359" s="111"/>
      <c r="C359" s="117"/>
      <c r="D359" s="77"/>
      <c r="E359" s="65"/>
      <c r="F359" s="54"/>
      <c r="G359" s="55">
        <f t="shared" si="106"/>
        <v>0</v>
      </c>
      <c r="H359" s="56"/>
      <c r="I359" s="55">
        <f t="shared" si="107"/>
        <v>0</v>
      </c>
      <c r="J359" s="57"/>
      <c r="K359" s="34">
        <f t="shared" si="108"/>
        <v>0</v>
      </c>
      <c r="L359" s="58" t="s">
        <v>82</v>
      </c>
      <c r="M359" s="74"/>
      <c r="N359" s="1">
        <f t="shared" si="99"/>
        <v>0</v>
      </c>
    </row>
    <row r="360" spans="1:14" ht="20.25" customHeight="1">
      <c r="A360" s="109"/>
      <c r="B360" s="109"/>
      <c r="C360" s="115" t="s">
        <v>53</v>
      </c>
      <c r="D360" s="78" t="s">
        <v>22</v>
      </c>
      <c r="E360" s="63">
        <v>139</v>
      </c>
      <c r="F360" s="59">
        <v>1.41</v>
      </c>
      <c r="G360" s="34">
        <f t="shared" si="106"/>
        <v>0</v>
      </c>
      <c r="H360" s="35">
        <v>1.35</v>
      </c>
      <c r="I360" s="34">
        <f t="shared" si="107"/>
        <v>0</v>
      </c>
      <c r="J360" s="36">
        <v>1.23</v>
      </c>
      <c r="K360" s="34">
        <f t="shared" si="108"/>
        <v>0</v>
      </c>
      <c r="L360" s="33"/>
      <c r="M360" s="71"/>
      <c r="N360" s="1">
        <f t="shared" si="99"/>
        <v>0</v>
      </c>
    </row>
    <row r="361" spans="1:14" ht="20.25" customHeight="1">
      <c r="A361" s="110"/>
      <c r="B361" s="110"/>
      <c r="C361" s="116"/>
      <c r="D361" s="79" t="s">
        <v>21</v>
      </c>
      <c r="E361" s="64">
        <v>139</v>
      </c>
      <c r="F361" s="42">
        <v>1.62</v>
      </c>
      <c r="G361" s="43">
        <f t="shared" si="106"/>
        <v>0</v>
      </c>
      <c r="H361" s="44">
        <v>1.55</v>
      </c>
      <c r="I361" s="43">
        <f t="shared" si="107"/>
        <v>0</v>
      </c>
      <c r="J361" s="45">
        <v>1.41</v>
      </c>
      <c r="K361" s="34">
        <f t="shared" si="108"/>
        <v>0</v>
      </c>
      <c r="L361" s="46"/>
      <c r="M361" s="72"/>
      <c r="N361" s="1">
        <f t="shared" ref="N361:N424" si="116">M361*1</f>
        <v>0</v>
      </c>
    </row>
    <row r="362" spans="1:14" ht="20.25" customHeight="1">
      <c r="A362" s="110"/>
      <c r="B362" s="110"/>
      <c r="C362" s="116"/>
      <c r="D362" s="79" t="s">
        <v>20</v>
      </c>
      <c r="E362" s="64">
        <v>139</v>
      </c>
      <c r="F362" s="42">
        <v>1.62</v>
      </c>
      <c r="G362" s="38">
        <f t="shared" si="106"/>
        <v>0</v>
      </c>
      <c r="H362" s="44">
        <v>1.55</v>
      </c>
      <c r="I362" s="38">
        <f t="shared" si="107"/>
        <v>0</v>
      </c>
      <c r="J362" s="45">
        <v>1.41</v>
      </c>
      <c r="K362" s="34">
        <f t="shared" si="108"/>
        <v>0</v>
      </c>
      <c r="L362" s="41"/>
      <c r="M362" s="69"/>
      <c r="N362" s="1">
        <f t="shared" si="116"/>
        <v>0</v>
      </c>
    </row>
    <row r="363" spans="1:14" ht="20.25" customHeight="1">
      <c r="A363" s="110"/>
      <c r="B363" s="110"/>
      <c r="C363" s="116"/>
      <c r="D363" s="76"/>
      <c r="E363" s="64"/>
      <c r="F363" s="47"/>
      <c r="G363" s="51"/>
      <c r="H363" s="52"/>
      <c r="I363" s="48"/>
      <c r="J363" s="49"/>
      <c r="K363" s="34">
        <f t="shared" si="108"/>
        <v>0</v>
      </c>
      <c r="L363" s="41"/>
      <c r="M363" s="69"/>
      <c r="N363" s="1">
        <f t="shared" si="116"/>
        <v>0</v>
      </c>
    </row>
    <row r="364" spans="1:14" ht="20.25" customHeight="1">
      <c r="A364" s="110"/>
      <c r="B364" s="110"/>
      <c r="C364" s="116"/>
      <c r="D364" s="76"/>
      <c r="E364" s="64"/>
      <c r="F364" s="47"/>
      <c r="G364" s="51"/>
      <c r="H364" s="52"/>
      <c r="I364" s="48"/>
      <c r="J364" s="49"/>
      <c r="K364" s="34">
        <f t="shared" si="108"/>
        <v>0</v>
      </c>
      <c r="L364" s="50"/>
      <c r="M364" s="73"/>
      <c r="N364" s="1">
        <f t="shared" si="116"/>
        <v>0</v>
      </c>
    </row>
    <row r="365" spans="1:14" ht="20.25" customHeight="1">
      <c r="A365" s="111"/>
      <c r="B365" s="111"/>
      <c r="C365" s="117"/>
      <c r="D365" s="77"/>
      <c r="E365" s="65"/>
      <c r="F365" s="54"/>
      <c r="G365" s="55">
        <f t="shared" si="106"/>
        <v>0</v>
      </c>
      <c r="H365" s="56"/>
      <c r="I365" s="55">
        <f t="shared" si="107"/>
        <v>0</v>
      </c>
      <c r="J365" s="57"/>
      <c r="K365" s="34">
        <f t="shared" si="108"/>
        <v>0</v>
      </c>
      <c r="L365" s="58"/>
      <c r="M365" s="74"/>
      <c r="N365" s="1">
        <f t="shared" si="116"/>
        <v>0</v>
      </c>
    </row>
    <row r="366" spans="1:14" ht="20.25" customHeight="1">
      <c r="A366" s="109"/>
      <c r="B366" s="109"/>
      <c r="C366" s="116" t="s">
        <v>67</v>
      </c>
      <c r="D366" s="75" t="s">
        <v>22</v>
      </c>
      <c r="E366" s="63">
        <v>139</v>
      </c>
      <c r="F366" s="59">
        <v>1.41</v>
      </c>
      <c r="G366" s="34">
        <f t="shared" si="106"/>
        <v>0</v>
      </c>
      <c r="H366" s="35">
        <v>1.35</v>
      </c>
      <c r="I366" s="34">
        <f t="shared" si="107"/>
        <v>0</v>
      </c>
      <c r="J366" s="36">
        <v>1.23</v>
      </c>
      <c r="K366" s="34">
        <f t="shared" si="108"/>
        <v>0</v>
      </c>
      <c r="L366" s="33"/>
      <c r="M366" s="71"/>
      <c r="N366" s="1">
        <f t="shared" si="116"/>
        <v>0</v>
      </c>
    </row>
    <row r="367" spans="1:14" ht="20.25" customHeight="1">
      <c r="A367" s="110"/>
      <c r="B367" s="110"/>
      <c r="C367" s="116"/>
      <c r="D367" s="76" t="s">
        <v>21</v>
      </c>
      <c r="E367" s="64">
        <v>139</v>
      </c>
      <c r="F367" s="42">
        <v>1.62</v>
      </c>
      <c r="G367" s="43">
        <f t="shared" si="106"/>
        <v>0</v>
      </c>
      <c r="H367" s="44">
        <v>1.55</v>
      </c>
      <c r="I367" s="43">
        <f t="shared" si="107"/>
        <v>0</v>
      </c>
      <c r="J367" s="45">
        <v>1.41</v>
      </c>
      <c r="K367" s="34">
        <f t="shared" si="108"/>
        <v>0</v>
      </c>
      <c r="L367" s="46"/>
      <c r="M367" s="72"/>
      <c r="N367" s="1">
        <f t="shared" si="116"/>
        <v>0</v>
      </c>
    </row>
    <row r="368" spans="1:14" ht="20.25" customHeight="1">
      <c r="A368" s="110"/>
      <c r="B368" s="110"/>
      <c r="C368" s="116"/>
      <c r="D368" s="76"/>
      <c r="E368" s="64"/>
      <c r="F368" s="37"/>
      <c r="G368" s="38">
        <f t="shared" si="106"/>
        <v>0</v>
      </c>
      <c r="H368" s="39"/>
      <c r="I368" s="38">
        <f t="shared" si="107"/>
        <v>0</v>
      </c>
      <c r="J368" s="40"/>
      <c r="K368" s="34">
        <f t="shared" si="108"/>
        <v>0</v>
      </c>
      <c r="L368" s="41"/>
      <c r="M368" s="69"/>
      <c r="N368" s="1">
        <f t="shared" si="116"/>
        <v>0</v>
      </c>
    </row>
    <row r="369" spans="1:14" ht="20.25" customHeight="1">
      <c r="A369" s="110"/>
      <c r="B369" s="110"/>
      <c r="C369" s="116"/>
      <c r="D369" s="76"/>
      <c r="E369" s="64"/>
      <c r="F369" s="47"/>
      <c r="G369" s="51"/>
      <c r="H369" s="52"/>
      <c r="I369" s="48"/>
      <c r="J369" s="49"/>
      <c r="K369" s="34">
        <f t="shared" si="108"/>
        <v>0</v>
      </c>
      <c r="L369" s="41"/>
      <c r="M369" s="69"/>
      <c r="N369" s="1">
        <f t="shared" si="116"/>
        <v>0</v>
      </c>
    </row>
    <row r="370" spans="1:14" ht="20.25" customHeight="1">
      <c r="A370" s="110"/>
      <c r="B370" s="110"/>
      <c r="C370" s="116"/>
      <c r="D370" s="76" t="s">
        <v>18</v>
      </c>
      <c r="E370" s="64">
        <v>194</v>
      </c>
      <c r="F370" s="47">
        <v>2.11</v>
      </c>
      <c r="G370" s="51">
        <f t="shared" si="106"/>
        <v>0</v>
      </c>
      <c r="H370" s="52">
        <v>2.02</v>
      </c>
      <c r="I370" s="48">
        <f t="shared" si="107"/>
        <v>0</v>
      </c>
      <c r="J370" s="49">
        <v>1.84</v>
      </c>
      <c r="K370" s="34">
        <f t="shared" si="108"/>
        <v>0</v>
      </c>
      <c r="L370" s="50"/>
      <c r="M370" s="73"/>
      <c r="N370" s="1">
        <f t="shared" si="116"/>
        <v>0</v>
      </c>
    </row>
    <row r="371" spans="1:14" ht="20.25" customHeight="1">
      <c r="A371" s="111"/>
      <c r="B371" s="111"/>
      <c r="C371" s="117"/>
      <c r="D371" s="77"/>
      <c r="E371" s="65"/>
      <c r="F371" s="54"/>
      <c r="G371" s="55">
        <f t="shared" si="106"/>
        <v>0</v>
      </c>
      <c r="H371" s="56"/>
      <c r="I371" s="55">
        <f t="shared" si="107"/>
        <v>0</v>
      </c>
      <c r="J371" s="57"/>
      <c r="K371" s="34">
        <f t="shared" si="108"/>
        <v>0</v>
      </c>
      <c r="L371" s="58"/>
      <c r="M371" s="74"/>
      <c r="N371" s="1">
        <f t="shared" si="116"/>
        <v>0</v>
      </c>
    </row>
    <row r="372" spans="1:14" ht="20.25" customHeight="1">
      <c r="A372" s="109"/>
      <c r="B372" s="109"/>
      <c r="C372" s="115" t="s">
        <v>54</v>
      </c>
      <c r="D372" s="78" t="s">
        <v>22</v>
      </c>
      <c r="E372" s="63">
        <v>139</v>
      </c>
      <c r="F372" s="59">
        <v>1.41</v>
      </c>
      <c r="G372" s="34">
        <f t="shared" ref="G372:G374" si="117">F372*M372</f>
        <v>0</v>
      </c>
      <c r="H372" s="35">
        <v>1.35</v>
      </c>
      <c r="I372" s="34">
        <f t="shared" ref="I372:I374" si="118">H372*M372</f>
        <v>0</v>
      </c>
      <c r="J372" s="36">
        <v>1.23</v>
      </c>
      <c r="K372" s="34">
        <f t="shared" si="108"/>
        <v>0</v>
      </c>
      <c r="L372" s="33"/>
      <c r="M372" s="71"/>
      <c r="N372" s="1">
        <f t="shared" si="116"/>
        <v>0</v>
      </c>
    </row>
    <row r="373" spans="1:14" ht="20.25" customHeight="1">
      <c r="A373" s="110"/>
      <c r="B373" s="110"/>
      <c r="C373" s="116"/>
      <c r="D373" s="79" t="s">
        <v>21</v>
      </c>
      <c r="E373" s="64">
        <v>139</v>
      </c>
      <c r="F373" s="42">
        <v>1.62</v>
      </c>
      <c r="G373" s="43">
        <f t="shared" si="117"/>
        <v>0</v>
      </c>
      <c r="H373" s="44">
        <v>1.55</v>
      </c>
      <c r="I373" s="43">
        <f t="shared" si="118"/>
        <v>0</v>
      </c>
      <c r="J373" s="45">
        <v>1.41</v>
      </c>
      <c r="K373" s="34">
        <f t="shared" si="108"/>
        <v>0</v>
      </c>
      <c r="L373" s="46"/>
      <c r="M373" s="72"/>
      <c r="N373" s="1">
        <f t="shared" si="116"/>
        <v>0</v>
      </c>
    </row>
    <row r="374" spans="1:14" ht="20.25" customHeight="1">
      <c r="A374" s="110"/>
      <c r="B374" s="110"/>
      <c r="C374" s="116"/>
      <c r="D374" s="79" t="s">
        <v>20</v>
      </c>
      <c r="E374" s="64">
        <v>139</v>
      </c>
      <c r="F374" s="42">
        <v>1.62</v>
      </c>
      <c r="G374" s="38">
        <f t="shared" si="117"/>
        <v>0</v>
      </c>
      <c r="H374" s="44">
        <v>1.55</v>
      </c>
      <c r="I374" s="38">
        <f t="shared" si="118"/>
        <v>0</v>
      </c>
      <c r="J374" s="45">
        <v>1.41</v>
      </c>
      <c r="K374" s="34">
        <f t="shared" si="108"/>
        <v>0</v>
      </c>
      <c r="L374" s="41"/>
      <c r="M374" s="69"/>
      <c r="N374" s="1">
        <f t="shared" si="116"/>
        <v>0</v>
      </c>
    </row>
    <row r="375" spans="1:14" ht="20.25" customHeight="1">
      <c r="A375" s="110"/>
      <c r="B375" s="110"/>
      <c r="C375" s="116"/>
      <c r="D375" s="76"/>
      <c r="E375" s="64"/>
      <c r="F375" s="47"/>
      <c r="G375" s="51"/>
      <c r="H375" s="52"/>
      <c r="I375" s="48"/>
      <c r="J375" s="49"/>
      <c r="K375" s="34">
        <f t="shared" si="108"/>
        <v>0</v>
      </c>
      <c r="L375" s="41"/>
      <c r="M375" s="69"/>
      <c r="N375" s="1">
        <f t="shared" si="116"/>
        <v>0</v>
      </c>
    </row>
    <row r="376" spans="1:14" ht="20.25" customHeight="1">
      <c r="A376" s="110"/>
      <c r="B376" s="110"/>
      <c r="C376" s="116"/>
      <c r="D376" s="76"/>
      <c r="E376" s="64"/>
      <c r="F376" s="47"/>
      <c r="G376" s="51"/>
      <c r="H376" s="52"/>
      <c r="I376" s="48"/>
      <c r="J376" s="49"/>
      <c r="K376" s="34">
        <f t="shared" si="108"/>
        <v>0</v>
      </c>
      <c r="L376" s="50"/>
      <c r="M376" s="73"/>
      <c r="N376" s="1">
        <f t="shared" si="116"/>
        <v>0</v>
      </c>
    </row>
    <row r="377" spans="1:14" ht="20.25" customHeight="1">
      <c r="A377" s="111"/>
      <c r="B377" s="111"/>
      <c r="C377" s="117"/>
      <c r="D377" s="77"/>
      <c r="E377" s="65"/>
      <c r="F377" s="54"/>
      <c r="G377" s="55">
        <f t="shared" si="106"/>
        <v>0</v>
      </c>
      <c r="H377" s="56"/>
      <c r="I377" s="55">
        <f t="shared" si="107"/>
        <v>0</v>
      </c>
      <c r="J377" s="57"/>
      <c r="K377" s="34">
        <f t="shared" si="108"/>
        <v>0</v>
      </c>
      <c r="L377" s="58"/>
      <c r="M377" s="74"/>
      <c r="N377" s="1">
        <f t="shared" si="116"/>
        <v>0</v>
      </c>
    </row>
    <row r="378" spans="1:14" ht="20.25" customHeight="1">
      <c r="A378" s="109"/>
      <c r="B378" s="109"/>
      <c r="C378" s="116" t="s">
        <v>68</v>
      </c>
      <c r="D378" s="75" t="s">
        <v>22</v>
      </c>
      <c r="E378" s="63">
        <v>139</v>
      </c>
      <c r="F378" s="59">
        <v>1.41</v>
      </c>
      <c r="G378" s="34">
        <f t="shared" ref="G378:G380" si="119">F378*M378</f>
        <v>0</v>
      </c>
      <c r="H378" s="35">
        <v>1.35</v>
      </c>
      <c r="I378" s="34">
        <f t="shared" ref="I378:I380" si="120">H378*M378</f>
        <v>0</v>
      </c>
      <c r="J378" s="36">
        <v>1.23</v>
      </c>
      <c r="K378" s="34">
        <f t="shared" si="108"/>
        <v>0</v>
      </c>
      <c r="L378" s="33"/>
      <c r="M378" s="71"/>
      <c r="N378" s="1">
        <f t="shared" si="116"/>
        <v>0</v>
      </c>
    </row>
    <row r="379" spans="1:14" ht="20.25" customHeight="1">
      <c r="A379" s="110"/>
      <c r="B379" s="110"/>
      <c r="C379" s="116"/>
      <c r="D379" s="76" t="s">
        <v>21</v>
      </c>
      <c r="E379" s="64">
        <v>139</v>
      </c>
      <c r="F379" s="42">
        <v>1.62</v>
      </c>
      <c r="G379" s="43">
        <f t="shared" si="119"/>
        <v>0</v>
      </c>
      <c r="H379" s="44">
        <v>1.55</v>
      </c>
      <c r="I379" s="43">
        <f t="shared" si="120"/>
        <v>0</v>
      </c>
      <c r="J379" s="45">
        <v>1.41</v>
      </c>
      <c r="K379" s="34">
        <f t="shared" si="108"/>
        <v>0</v>
      </c>
      <c r="L379" s="46"/>
      <c r="M379" s="72"/>
      <c r="N379" s="1">
        <f t="shared" si="116"/>
        <v>0</v>
      </c>
    </row>
    <row r="380" spans="1:14" ht="20.25" customHeight="1">
      <c r="A380" s="110"/>
      <c r="B380" s="110"/>
      <c r="C380" s="116"/>
      <c r="D380" s="76" t="s">
        <v>20</v>
      </c>
      <c r="E380" s="64">
        <v>139</v>
      </c>
      <c r="F380" s="42">
        <v>1.62</v>
      </c>
      <c r="G380" s="38">
        <f t="shared" si="119"/>
        <v>0</v>
      </c>
      <c r="H380" s="44">
        <v>1.55</v>
      </c>
      <c r="I380" s="38">
        <f t="shared" si="120"/>
        <v>0</v>
      </c>
      <c r="J380" s="45">
        <v>1.41</v>
      </c>
      <c r="K380" s="34">
        <f t="shared" si="108"/>
        <v>0</v>
      </c>
      <c r="L380" s="41"/>
      <c r="M380" s="69"/>
      <c r="N380" s="1">
        <f t="shared" si="116"/>
        <v>0</v>
      </c>
    </row>
    <row r="381" spans="1:14" ht="20.25" customHeight="1">
      <c r="A381" s="110"/>
      <c r="B381" s="110"/>
      <c r="C381" s="116"/>
      <c r="D381" s="76"/>
      <c r="E381" s="64"/>
      <c r="F381" s="47"/>
      <c r="G381" s="51"/>
      <c r="H381" s="52"/>
      <c r="I381" s="48"/>
      <c r="J381" s="49"/>
      <c r="K381" s="34">
        <f t="shared" si="108"/>
        <v>0</v>
      </c>
      <c r="L381" s="41"/>
      <c r="M381" s="69"/>
      <c r="N381" s="1">
        <f t="shared" si="116"/>
        <v>0</v>
      </c>
    </row>
    <row r="382" spans="1:14" ht="20.25" customHeight="1">
      <c r="A382" s="110"/>
      <c r="B382" s="110"/>
      <c r="C382" s="116"/>
      <c r="D382" s="76"/>
      <c r="E382" s="64"/>
      <c r="F382" s="47"/>
      <c r="G382" s="51">
        <f t="shared" si="106"/>
        <v>0</v>
      </c>
      <c r="H382" s="52"/>
      <c r="I382" s="48">
        <f t="shared" si="107"/>
        <v>0</v>
      </c>
      <c r="J382" s="49"/>
      <c r="K382" s="34">
        <f t="shared" si="108"/>
        <v>0</v>
      </c>
      <c r="L382" s="50"/>
      <c r="M382" s="73"/>
      <c r="N382" s="1">
        <f t="shared" si="116"/>
        <v>0</v>
      </c>
    </row>
    <row r="383" spans="1:14" ht="20.25" customHeight="1">
      <c r="A383" s="111"/>
      <c r="B383" s="111"/>
      <c r="C383" s="117"/>
      <c r="D383" s="77"/>
      <c r="E383" s="65"/>
      <c r="F383" s="54"/>
      <c r="G383" s="55">
        <f t="shared" si="106"/>
        <v>0</v>
      </c>
      <c r="H383" s="56"/>
      <c r="I383" s="55">
        <f t="shared" si="107"/>
        <v>0</v>
      </c>
      <c r="J383" s="57"/>
      <c r="K383" s="34">
        <f t="shared" si="108"/>
        <v>0</v>
      </c>
      <c r="L383" s="58"/>
      <c r="M383" s="74"/>
      <c r="N383" s="1">
        <f t="shared" si="116"/>
        <v>0</v>
      </c>
    </row>
    <row r="384" spans="1:14" ht="20.25" customHeight="1">
      <c r="A384" s="109"/>
      <c r="B384" s="109"/>
      <c r="C384" s="115" t="s">
        <v>55</v>
      </c>
      <c r="D384" s="75"/>
      <c r="E384" s="63"/>
      <c r="F384" s="59"/>
      <c r="G384" s="34">
        <f t="shared" si="106"/>
        <v>0</v>
      </c>
      <c r="H384" s="35"/>
      <c r="I384" s="34">
        <f t="shared" si="107"/>
        <v>0</v>
      </c>
      <c r="J384" s="36"/>
      <c r="K384" s="34">
        <f t="shared" si="108"/>
        <v>0</v>
      </c>
      <c r="L384" s="33"/>
      <c r="M384" s="71"/>
      <c r="N384" s="1">
        <f t="shared" si="116"/>
        <v>0</v>
      </c>
    </row>
    <row r="385" spans="1:14" ht="20.25" customHeight="1">
      <c r="A385" s="110"/>
      <c r="B385" s="110"/>
      <c r="C385" s="116"/>
      <c r="D385" s="76"/>
      <c r="E385" s="64"/>
      <c r="F385" s="42"/>
      <c r="G385" s="43">
        <f t="shared" si="106"/>
        <v>0</v>
      </c>
      <c r="H385" s="44"/>
      <c r="I385" s="43">
        <f t="shared" si="107"/>
        <v>0</v>
      </c>
      <c r="J385" s="45"/>
      <c r="K385" s="34">
        <f t="shared" si="108"/>
        <v>0</v>
      </c>
      <c r="L385" s="46"/>
      <c r="M385" s="72"/>
      <c r="N385" s="1">
        <f t="shared" si="116"/>
        <v>0</v>
      </c>
    </row>
    <row r="386" spans="1:14" ht="20.25" customHeight="1">
      <c r="A386" s="110"/>
      <c r="B386" s="110"/>
      <c r="C386" s="116"/>
      <c r="D386" s="76"/>
      <c r="E386" s="64"/>
      <c r="F386" s="37"/>
      <c r="G386" s="38">
        <f t="shared" si="106"/>
        <v>0</v>
      </c>
      <c r="H386" s="39"/>
      <c r="I386" s="38">
        <f t="shared" si="107"/>
        <v>0</v>
      </c>
      <c r="J386" s="40"/>
      <c r="K386" s="34">
        <f t="shared" si="108"/>
        <v>0</v>
      </c>
      <c r="L386" s="41"/>
      <c r="M386" s="69"/>
      <c r="N386" s="1">
        <f t="shared" si="116"/>
        <v>0</v>
      </c>
    </row>
    <row r="387" spans="1:14" ht="20.25" customHeight="1">
      <c r="A387" s="110"/>
      <c r="B387" s="110"/>
      <c r="C387" s="116"/>
      <c r="D387" s="76"/>
      <c r="E387" s="64"/>
      <c r="F387" s="47"/>
      <c r="G387" s="51"/>
      <c r="H387" s="52"/>
      <c r="I387" s="48"/>
      <c r="J387" s="49"/>
      <c r="K387" s="34">
        <f t="shared" si="108"/>
        <v>0</v>
      </c>
      <c r="L387" s="41"/>
      <c r="M387" s="69"/>
      <c r="N387" s="1">
        <f t="shared" si="116"/>
        <v>0</v>
      </c>
    </row>
    <row r="388" spans="1:14" ht="20.25" customHeight="1">
      <c r="A388" s="110"/>
      <c r="B388" s="110"/>
      <c r="C388" s="116"/>
      <c r="D388" s="76"/>
      <c r="E388" s="64"/>
      <c r="F388" s="47"/>
      <c r="G388" s="51"/>
      <c r="H388" s="52"/>
      <c r="I388" s="48"/>
      <c r="J388" s="49"/>
      <c r="K388" s="34">
        <f t="shared" si="108"/>
        <v>0</v>
      </c>
      <c r="L388" s="50"/>
      <c r="M388" s="73"/>
      <c r="N388" s="1">
        <f t="shared" si="116"/>
        <v>0</v>
      </c>
    </row>
    <row r="389" spans="1:14" ht="20.25" customHeight="1">
      <c r="A389" s="111"/>
      <c r="B389" s="111"/>
      <c r="C389" s="117"/>
      <c r="D389" s="77" t="s">
        <v>19</v>
      </c>
      <c r="E389" s="65">
        <v>260</v>
      </c>
      <c r="F389" s="54">
        <v>2.84</v>
      </c>
      <c r="G389" s="55">
        <f t="shared" si="106"/>
        <v>0</v>
      </c>
      <c r="H389" s="56">
        <v>2.71</v>
      </c>
      <c r="I389" s="55">
        <f t="shared" si="107"/>
        <v>0</v>
      </c>
      <c r="J389" s="57">
        <v>2.4700000000000002</v>
      </c>
      <c r="K389" s="34">
        <f t="shared" si="108"/>
        <v>0</v>
      </c>
      <c r="L389" s="58"/>
      <c r="M389" s="74"/>
      <c r="N389" s="1">
        <f t="shared" si="116"/>
        <v>0</v>
      </c>
    </row>
    <row r="390" spans="1:14" ht="20.25" customHeight="1">
      <c r="A390" s="109"/>
      <c r="B390" s="109"/>
      <c r="C390" s="115" t="s">
        <v>96</v>
      </c>
      <c r="D390" s="75"/>
      <c r="E390" s="63"/>
      <c r="F390" s="59"/>
      <c r="G390" s="34"/>
      <c r="H390" s="35"/>
      <c r="I390" s="34"/>
      <c r="J390" s="36"/>
      <c r="K390" s="34">
        <f t="shared" si="108"/>
        <v>0</v>
      </c>
      <c r="L390" s="33" t="s">
        <v>82</v>
      </c>
      <c r="M390" s="71"/>
      <c r="N390" s="1">
        <f t="shared" si="116"/>
        <v>0</v>
      </c>
    </row>
    <row r="391" spans="1:14" ht="20.25" customHeight="1">
      <c r="A391" s="110"/>
      <c r="B391" s="110"/>
      <c r="C391" s="116"/>
      <c r="D391" s="76"/>
      <c r="E391" s="64"/>
      <c r="F391" s="42"/>
      <c r="G391" s="43"/>
      <c r="H391" s="44"/>
      <c r="I391" s="43"/>
      <c r="J391" s="45"/>
      <c r="K391" s="34">
        <f t="shared" si="108"/>
        <v>0</v>
      </c>
      <c r="L391" s="46" t="s">
        <v>82</v>
      </c>
      <c r="M391" s="72"/>
      <c r="N391" s="1">
        <f t="shared" si="116"/>
        <v>0</v>
      </c>
    </row>
    <row r="392" spans="1:14" ht="20.25" customHeight="1">
      <c r="A392" s="110"/>
      <c r="B392" s="110"/>
      <c r="C392" s="116"/>
      <c r="D392" s="76"/>
      <c r="E392" s="64"/>
      <c r="F392" s="37"/>
      <c r="G392" s="38">
        <f t="shared" si="106"/>
        <v>0</v>
      </c>
      <c r="H392" s="39"/>
      <c r="I392" s="38">
        <f t="shared" si="107"/>
        <v>0</v>
      </c>
      <c r="J392" s="40"/>
      <c r="K392" s="34">
        <f t="shared" si="108"/>
        <v>0</v>
      </c>
      <c r="L392" s="41" t="s">
        <v>82</v>
      </c>
      <c r="M392" s="69"/>
      <c r="N392" s="1">
        <f t="shared" si="116"/>
        <v>0</v>
      </c>
    </row>
    <row r="393" spans="1:14" ht="20.25" customHeight="1">
      <c r="A393" s="110"/>
      <c r="B393" s="110"/>
      <c r="C393" s="116"/>
      <c r="D393" s="76"/>
      <c r="E393" s="64"/>
      <c r="F393" s="47"/>
      <c r="G393" s="51"/>
      <c r="H393" s="52"/>
      <c r="I393" s="48"/>
      <c r="J393" s="49"/>
      <c r="K393" s="34">
        <f t="shared" si="108"/>
        <v>0</v>
      </c>
      <c r="L393" s="41" t="s">
        <v>82</v>
      </c>
      <c r="M393" s="69"/>
      <c r="N393" s="1">
        <f t="shared" si="116"/>
        <v>0</v>
      </c>
    </row>
    <row r="394" spans="1:14" ht="20.25" customHeight="1">
      <c r="A394" s="110"/>
      <c r="B394" s="110"/>
      <c r="C394" s="116"/>
      <c r="D394" s="76"/>
      <c r="E394" s="64"/>
      <c r="F394" s="47"/>
      <c r="G394" s="51">
        <f t="shared" si="106"/>
        <v>0</v>
      </c>
      <c r="H394" s="52"/>
      <c r="I394" s="48">
        <f t="shared" si="107"/>
        <v>0</v>
      </c>
      <c r="J394" s="49"/>
      <c r="K394" s="34">
        <f t="shared" si="108"/>
        <v>0</v>
      </c>
      <c r="L394" s="50" t="s">
        <v>82</v>
      </c>
      <c r="M394" s="73"/>
      <c r="N394" s="1">
        <f t="shared" si="116"/>
        <v>0</v>
      </c>
    </row>
    <row r="395" spans="1:14" ht="20.25" customHeight="1">
      <c r="A395" s="111"/>
      <c r="B395" s="111"/>
      <c r="C395" s="117"/>
      <c r="D395" s="77"/>
      <c r="E395" s="65"/>
      <c r="F395" s="54"/>
      <c r="G395" s="55"/>
      <c r="H395" s="56"/>
      <c r="I395" s="55"/>
      <c r="J395" s="57"/>
      <c r="K395" s="34">
        <f t="shared" si="108"/>
        <v>0</v>
      </c>
      <c r="L395" s="58" t="s">
        <v>82</v>
      </c>
      <c r="M395" s="74"/>
      <c r="N395" s="1">
        <f t="shared" si="116"/>
        <v>0</v>
      </c>
    </row>
    <row r="396" spans="1:14" ht="20.25" customHeight="1">
      <c r="A396" s="109"/>
      <c r="B396" s="109"/>
      <c r="C396" s="115" t="s">
        <v>56</v>
      </c>
      <c r="D396" s="75"/>
      <c r="E396" s="63"/>
      <c r="F396" s="59"/>
      <c r="G396" s="34"/>
      <c r="H396" s="35"/>
      <c r="I396" s="34"/>
      <c r="J396" s="36"/>
      <c r="K396" s="34">
        <f t="shared" si="108"/>
        <v>0</v>
      </c>
      <c r="L396" s="33"/>
      <c r="M396" s="71"/>
      <c r="N396" s="1">
        <f t="shared" si="116"/>
        <v>0</v>
      </c>
    </row>
    <row r="397" spans="1:14" ht="20.25" customHeight="1">
      <c r="A397" s="110"/>
      <c r="B397" s="110"/>
      <c r="C397" s="116"/>
      <c r="D397" s="76"/>
      <c r="E397" s="64"/>
      <c r="F397" s="42"/>
      <c r="G397" s="43">
        <f t="shared" si="106"/>
        <v>0</v>
      </c>
      <c r="H397" s="44"/>
      <c r="I397" s="43">
        <f t="shared" si="107"/>
        <v>0</v>
      </c>
      <c r="J397" s="45"/>
      <c r="K397" s="34">
        <f t="shared" si="108"/>
        <v>0</v>
      </c>
      <c r="L397" s="46"/>
      <c r="M397" s="72"/>
      <c r="N397" s="1">
        <f t="shared" si="116"/>
        <v>0</v>
      </c>
    </row>
    <row r="398" spans="1:14" ht="20.25" customHeight="1">
      <c r="A398" s="110"/>
      <c r="B398" s="110"/>
      <c r="C398" s="116"/>
      <c r="D398" s="76"/>
      <c r="E398" s="64"/>
      <c r="F398" s="37"/>
      <c r="G398" s="38">
        <f t="shared" si="106"/>
        <v>0</v>
      </c>
      <c r="H398" s="39"/>
      <c r="I398" s="38">
        <f t="shared" si="107"/>
        <v>0</v>
      </c>
      <c r="J398" s="40"/>
      <c r="K398" s="34">
        <f t="shared" si="108"/>
        <v>0</v>
      </c>
      <c r="L398" s="41"/>
      <c r="M398" s="69"/>
      <c r="N398" s="1">
        <f t="shared" si="116"/>
        <v>0</v>
      </c>
    </row>
    <row r="399" spans="1:14" ht="20.25" customHeight="1">
      <c r="A399" s="110"/>
      <c r="B399" s="110"/>
      <c r="C399" s="116"/>
      <c r="D399" s="76"/>
      <c r="E399" s="64"/>
      <c r="F399" s="47"/>
      <c r="G399" s="51"/>
      <c r="H399" s="52"/>
      <c r="I399" s="48"/>
      <c r="J399" s="49"/>
      <c r="K399" s="34">
        <f t="shared" si="108"/>
        <v>0</v>
      </c>
      <c r="L399" s="41"/>
      <c r="M399" s="69"/>
      <c r="N399" s="1">
        <f t="shared" si="116"/>
        <v>0</v>
      </c>
    </row>
    <row r="400" spans="1:14" ht="20.25" customHeight="1">
      <c r="A400" s="110"/>
      <c r="B400" s="110"/>
      <c r="C400" s="116"/>
      <c r="D400" s="76" t="s">
        <v>18</v>
      </c>
      <c r="E400" s="64">
        <v>194</v>
      </c>
      <c r="F400" s="47">
        <v>2.11</v>
      </c>
      <c r="G400" s="51">
        <f t="shared" si="106"/>
        <v>0</v>
      </c>
      <c r="H400" s="52">
        <v>2.02</v>
      </c>
      <c r="I400" s="48">
        <f t="shared" si="107"/>
        <v>0</v>
      </c>
      <c r="J400" s="49">
        <v>1.84</v>
      </c>
      <c r="K400" s="34">
        <f t="shared" si="108"/>
        <v>0</v>
      </c>
      <c r="L400" s="50"/>
      <c r="M400" s="73"/>
      <c r="N400" s="1">
        <f t="shared" si="116"/>
        <v>0</v>
      </c>
    </row>
    <row r="401" spans="1:14" ht="20.25" customHeight="1">
      <c r="A401" s="111"/>
      <c r="B401" s="111"/>
      <c r="C401" s="117"/>
      <c r="D401" s="77"/>
      <c r="E401" s="65"/>
      <c r="F401" s="54"/>
      <c r="G401" s="55"/>
      <c r="H401" s="56"/>
      <c r="I401" s="55"/>
      <c r="J401" s="57"/>
      <c r="K401" s="34">
        <f t="shared" si="108"/>
        <v>0</v>
      </c>
      <c r="L401" s="58"/>
      <c r="M401" s="74"/>
      <c r="N401" s="1">
        <f t="shared" si="116"/>
        <v>0</v>
      </c>
    </row>
    <row r="402" spans="1:14" ht="20.25" customHeight="1">
      <c r="A402" s="109"/>
      <c r="B402" s="109"/>
      <c r="C402" s="116" t="s">
        <v>69</v>
      </c>
      <c r="D402" s="75" t="s">
        <v>22</v>
      </c>
      <c r="E402" s="63">
        <v>139</v>
      </c>
      <c r="F402" s="59">
        <v>1.41</v>
      </c>
      <c r="G402" s="34">
        <f t="shared" si="106"/>
        <v>0</v>
      </c>
      <c r="H402" s="35">
        <v>1.35</v>
      </c>
      <c r="I402" s="34">
        <f t="shared" si="107"/>
        <v>0</v>
      </c>
      <c r="J402" s="36">
        <v>1.23</v>
      </c>
      <c r="K402" s="34">
        <f t="shared" si="108"/>
        <v>0</v>
      </c>
      <c r="L402" s="33"/>
      <c r="M402" s="71"/>
      <c r="N402" s="1">
        <f t="shared" si="116"/>
        <v>0</v>
      </c>
    </row>
    <row r="403" spans="1:14" ht="20.25" customHeight="1">
      <c r="A403" s="110"/>
      <c r="B403" s="110"/>
      <c r="C403" s="116"/>
      <c r="D403" s="76" t="s">
        <v>21</v>
      </c>
      <c r="E403" s="64">
        <v>139</v>
      </c>
      <c r="F403" s="42">
        <v>1.62</v>
      </c>
      <c r="G403" s="43">
        <f t="shared" si="106"/>
        <v>0</v>
      </c>
      <c r="H403" s="44">
        <v>1.55</v>
      </c>
      <c r="I403" s="43">
        <f t="shared" si="107"/>
        <v>0</v>
      </c>
      <c r="J403" s="45">
        <v>1.41</v>
      </c>
      <c r="K403" s="34">
        <f t="shared" ref="K403:K455" si="121">J403*M403</f>
        <v>0</v>
      </c>
      <c r="L403" s="46"/>
      <c r="M403" s="72"/>
      <c r="N403" s="1">
        <f t="shared" si="116"/>
        <v>0</v>
      </c>
    </row>
    <row r="404" spans="1:14" ht="20.25" customHeight="1">
      <c r="A404" s="110"/>
      <c r="B404" s="110"/>
      <c r="C404" s="116"/>
      <c r="D404" s="76" t="s">
        <v>20</v>
      </c>
      <c r="E404" s="64">
        <v>139</v>
      </c>
      <c r="F404" s="42">
        <v>1.62</v>
      </c>
      <c r="G404" s="38">
        <f t="shared" ref="G404:G455" si="122">F404*M404</f>
        <v>0</v>
      </c>
      <c r="H404" s="44">
        <v>1.55</v>
      </c>
      <c r="I404" s="38">
        <f t="shared" ref="I404:I455" si="123">H404*M404</f>
        <v>0</v>
      </c>
      <c r="J404" s="45">
        <v>1.41</v>
      </c>
      <c r="K404" s="34">
        <f t="shared" si="121"/>
        <v>0</v>
      </c>
      <c r="L404" s="41"/>
      <c r="M404" s="69"/>
      <c r="N404" s="1">
        <f t="shared" si="116"/>
        <v>0</v>
      </c>
    </row>
    <row r="405" spans="1:14" ht="20.25" customHeight="1">
      <c r="A405" s="110"/>
      <c r="B405" s="110"/>
      <c r="C405" s="116"/>
      <c r="D405" s="76"/>
      <c r="E405" s="64"/>
      <c r="F405" s="47"/>
      <c r="G405" s="51"/>
      <c r="H405" s="52"/>
      <c r="I405" s="48"/>
      <c r="J405" s="49"/>
      <c r="K405" s="34">
        <f t="shared" si="121"/>
        <v>0</v>
      </c>
      <c r="L405" s="41"/>
      <c r="M405" s="69"/>
      <c r="N405" s="1">
        <f t="shared" si="116"/>
        <v>0</v>
      </c>
    </row>
    <row r="406" spans="1:14" ht="20.25" customHeight="1">
      <c r="A406" s="110"/>
      <c r="B406" s="110"/>
      <c r="C406" s="116"/>
      <c r="D406" s="76" t="s">
        <v>18</v>
      </c>
      <c r="E406" s="64">
        <v>194</v>
      </c>
      <c r="F406" s="47">
        <v>2.11</v>
      </c>
      <c r="G406" s="51">
        <f t="shared" si="122"/>
        <v>0</v>
      </c>
      <c r="H406" s="52">
        <v>2.02</v>
      </c>
      <c r="I406" s="48">
        <f t="shared" si="123"/>
        <v>0</v>
      </c>
      <c r="J406" s="49">
        <v>1.84</v>
      </c>
      <c r="K406" s="34">
        <f t="shared" si="121"/>
        <v>0</v>
      </c>
      <c r="L406" s="50"/>
      <c r="M406" s="73"/>
      <c r="N406" s="1">
        <f t="shared" si="116"/>
        <v>0</v>
      </c>
    </row>
    <row r="407" spans="1:14" ht="20.25" customHeight="1">
      <c r="A407" s="111"/>
      <c r="B407" s="111"/>
      <c r="C407" s="117"/>
      <c r="D407" s="77" t="s">
        <v>19</v>
      </c>
      <c r="E407" s="65">
        <v>260</v>
      </c>
      <c r="F407" s="54">
        <v>2.84</v>
      </c>
      <c r="G407" s="55">
        <f t="shared" si="122"/>
        <v>0</v>
      </c>
      <c r="H407" s="56">
        <v>2.71</v>
      </c>
      <c r="I407" s="55">
        <f t="shared" si="123"/>
        <v>0</v>
      </c>
      <c r="J407" s="57">
        <v>2.4700000000000002</v>
      </c>
      <c r="K407" s="34">
        <f t="shared" si="121"/>
        <v>0</v>
      </c>
      <c r="L407" s="58"/>
      <c r="M407" s="74"/>
      <c r="N407" s="1">
        <f t="shared" si="116"/>
        <v>0</v>
      </c>
    </row>
    <row r="408" spans="1:14" ht="20.25" customHeight="1">
      <c r="A408" s="109"/>
      <c r="B408" s="109"/>
      <c r="C408" s="115">
        <v>70485</v>
      </c>
      <c r="D408" s="75" t="s">
        <v>22</v>
      </c>
      <c r="E408" s="63">
        <v>139</v>
      </c>
      <c r="F408" s="59">
        <v>1.41</v>
      </c>
      <c r="G408" s="34">
        <f t="shared" si="122"/>
        <v>0</v>
      </c>
      <c r="H408" s="35">
        <v>1.35</v>
      </c>
      <c r="I408" s="34">
        <f t="shared" si="123"/>
        <v>0</v>
      </c>
      <c r="J408" s="36">
        <v>1.23</v>
      </c>
      <c r="K408" s="34">
        <f t="shared" si="121"/>
        <v>0</v>
      </c>
      <c r="L408" s="33" t="s">
        <v>82</v>
      </c>
      <c r="M408" s="71"/>
      <c r="N408" s="1">
        <f t="shared" si="116"/>
        <v>0</v>
      </c>
    </row>
    <row r="409" spans="1:14" ht="20.25" customHeight="1">
      <c r="A409" s="110"/>
      <c r="B409" s="110"/>
      <c r="C409" s="116"/>
      <c r="D409" s="76" t="s">
        <v>21</v>
      </c>
      <c r="E409" s="64">
        <v>139</v>
      </c>
      <c r="F409" s="42">
        <v>1.62</v>
      </c>
      <c r="G409" s="43">
        <f t="shared" si="122"/>
        <v>0</v>
      </c>
      <c r="H409" s="44">
        <v>1.55</v>
      </c>
      <c r="I409" s="43">
        <f t="shared" si="123"/>
        <v>0</v>
      </c>
      <c r="J409" s="45">
        <v>1.41</v>
      </c>
      <c r="K409" s="34">
        <f t="shared" si="121"/>
        <v>0</v>
      </c>
      <c r="L409" s="46" t="s">
        <v>82</v>
      </c>
      <c r="M409" s="72"/>
      <c r="N409" s="1">
        <f t="shared" si="116"/>
        <v>0</v>
      </c>
    </row>
    <row r="410" spans="1:14" ht="20.25" customHeight="1">
      <c r="A410" s="110"/>
      <c r="B410" s="110"/>
      <c r="C410" s="116"/>
      <c r="D410" s="76" t="s">
        <v>20</v>
      </c>
      <c r="E410" s="64">
        <v>139</v>
      </c>
      <c r="F410" s="42">
        <v>1.62</v>
      </c>
      <c r="G410" s="38">
        <f t="shared" si="122"/>
        <v>0</v>
      </c>
      <c r="H410" s="44">
        <v>1.55</v>
      </c>
      <c r="I410" s="38">
        <f t="shared" si="123"/>
        <v>0</v>
      </c>
      <c r="J410" s="45">
        <v>1.41</v>
      </c>
      <c r="K410" s="34">
        <f t="shared" si="121"/>
        <v>0</v>
      </c>
      <c r="L410" s="41"/>
      <c r="M410" s="69"/>
      <c r="N410" s="1">
        <f t="shared" si="116"/>
        <v>0</v>
      </c>
    </row>
    <row r="411" spans="1:14" ht="20.25" customHeight="1">
      <c r="A411" s="110"/>
      <c r="B411" s="110"/>
      <c r="C411" s="116"/>
      <c r="D411" s="76"/>
      <c r="E411" s="64"/>
      <c r="F411" s="47"/>
      <c r="G411" s="51"/>
      <c r="H411" s="52"/>
      <c r="I411" s="48"/>
      <c r="J411" s="49"/>
      <c r="K411" s="34">
        <f t="shared" si="121"/>
        <v>0</v>
      </c>
      <c r="L411" s="41"/>
      <c r="M411" s="69"/>
      <c r="N411" s="1">
        <f t="shared" si="116"/>
        <v>0</v>
      </c>
    </row>
    <row r="412" spans="1:14" ht="20.25" customHeight="1">
      <c r="A412" s="110"/>
      <c r="B412" s="110"/>
      <c r="C412" s="116"/>
      <c r="D412" s="76" t="s">
        <v>18</v>
      </c>
      <c r="E412" s="64">
        <v>194</v>
      </c>
      <c r="F412" s="47">
        <v>2.11</v>
      </c>
      <c r="G412" s="51">
        <f t="shared" si="122"/>
        <v>0</v>
      </c>
      <c r="H412" s="52">
        <v>2.02</v>
      </c>
      <c r="I412" s="48">
        <f t="shared" si="123"/>
        <v>0</v>
      </c>
      <c r="J412" s="49">
        <v>1.84</v>
      </c>
      <c r="K412" s="34">
        <f t="shared" si="121"/>
        <v>0</v>
      </c>
      <c r="L412" s="50"/>
      <c r="M412" s="73"/>
      <c r="N412" s="1">
        <f t="shared" si="116"/>
        <v>0</v>
      </c>
    </row>
    <row r="413" spans="1:14" ht="20.25" customHeight="1">
      <c r="A413" s="111"/>
      <c r="B413" s="111"/>
      <c r="C413" s="117"/>
      <c r="D413" s="77" t="s">
        <v>19</v>
      </c>
      <c r="E413" s="65">
        <v>260</v>
      </c>
      <c r="F413" s="54">
        <v>2.84</v>
      </c>
      <c r="G413" s="55">
        <f t="shared" si="122"/>
        <v>0</v>
      </c>
      <c r="H413" s="56">
        <v>2.71</v>
      </c>
      <c r="I413" s="55">
        <f t="shared" si="123"/>
        <v>0</v>
      </c>
      <c r="J413" s="57">
        <v>2.4700000000000002</v>
      </c>
      <c r="K413" s="34">
        <f t="shared" si="121"/>
        <v>0</v>
      </c>
      <c r="L413" s="58" t="s">
        <v>82</v>
      </c>
      <c r="M413" s="74"/>
      <c r="N413" s="1">
        <f t="shared" si="116"/>
        <v>0</v>
      </c>
    </row>
    <row r="414" spans="1:14" ht="20.25" customHeight="1">
      <c r="A414" s="109"/>
      <c r="B414" s="109"/>
      <c r="C414" s="116" t="s">
        <v>70</v>
      </c>
      <c r="D414" s="75" t="s">
        <v>22</v>
      </c>
      <c r="E414" s="63">
        <v>139</v>
      </c>
      <c r="F414" s="59">
        <v>1.41</v>
      </c>
      <c r="G414" s="34">
        <f t="shared" ref="G414:G416" si="124">F414*M414</f>
        <v>0</v>
      </c>
      <c r="H414" s="35">
        <v>1.35</v>
      </c>
      <c r="I414" s="34">
        <f t="shared" ref="I414:I416" si="125">H414*M414</f>
        <v>0</v>
      </c>
      <c r="J414" s="36">
        <v>1.23</v>
      </c>
      <c r="K414" s="34">
        <f t="shared" si="121"/>
        <v>0</v>
      </c>
      <c r="L414" s="33"/>
      <c r="M414" s="71"/>
      <c r="N414" s="1">
        <f t="shared" si="116"/>
        <v>0</v>
      </c>
    </row>
    <row r="415" spans="1:14" ht="20.25" customHeight="1">
      <c r="A415" s="110"/>
      <c r="B415" s="110"/>
      <c r="C415" s="116"/>
      <c r="D415" s="76" t="s">
        <v>21</v>
      </c>
      <c r="E415" s="64">
        <v>139</v>
      </c>
      <c r="F415" s="42">
        <v>1.62</v>
      </c>
      <c r="G415" s="43">
        <f t="shared" si="124"/>
        <v>0</v>
      </c>
      <c r="H415" s="44">
        <v>1.55</v>
      </c>
      <c r="I415" s="43">
        <f t="shared" si="125"/>
        <v>0</v>
      </c>
      <c r="J415" s="45">
        <v>1.41</v>
      </c>
      <c r="K415" s="34">
        <f t="shared" si="121"/>
        <v>0</v>
      </c>
      <c r="L415" s="46"/>
      <c r="M415" s="72"/>
      <c r="N415" s="1">
        <f t="shared" si="116"/>
        <v>0</v>
      </c>
    </row>
    <row r="416" spans="1:14" ht="20.25" customHeight="1">
      <c r="A416" s="110"/>
      <c r="B416" s="110"/>
      <c r="C416" s="116"/>
      <c r="D416" s="76"/>
      <c r="E416" s="64"/>
      <c r="F416" s="37"/>
      <c r="G416" s="38">
        <f t="shared" si="124"/>
        <v>0</v>
      </c>
      <c r="H416" s="39"/>
      <c r="I416" s="38">
        <f t="shared" si="125"/>
        <v>0</v>
      </c>
      <c r="J416" s="40"/>
      <c r="K416" s="34">
        <f t="shared" si="121"/>
        <v>0</v>
      </c>
      <c r="L416" s="41"/>
      <c r="M416" s="69"/>
      <c r="N416" s="1">
        <f t="shared" si="116"/>
        <v>0</v>
      </c>
    </row>
    <row r="417" spans="1:14" ht="20.25" customHeight="1">
      <c r="A417" s="110"/>
      <c r="B417" s="110"/>
      <c r="C417" s="116"/>
      <c r="D417" s="76"/>
      <c r="E417" s="64"/>
      <c r="F417" s="47"/>
      <c r="G417" s="51"/>
      <c r="H417" s="52"/>
      <c r="I417" s="48"/>
      <c r="J417" s="49"/>
      <c r="K417" s="34">
        <f t="shared" si="121"/>
        <v>0</v>
      </c>
      <c r="L417" s="41"/>
      <c r="M417" s="69"/>
      <c r="N417" s="1">
        <f t="shared" si="116"/>
        <v>0</v>
      </c>
    </row>
    <row r="418" spans="1:14" ht="20.25" customHeight="1">
      <c r="A418" s="110"/>
      <c r="B418" s="110"/>
      <c r="C418" s="116"/>
      <c r="D418" s="76" t="s">
        <v>18</v>
      </c>
      <c r="E418" s="64">
        <v>194</v>
      </c>
      <c r="F418" s="47">
        <v>2.11</v>
      </c>
      <c r="G418" s="51">
        <f t="shared" ref="G418:G419" si="126">F418*M418</f>
        <v>0</v>
      </c>
      <c r="H418" s="52">
        <v>2.02</v>
      </c>
      <c r="I418" s="48">
        <f t="shared" ref="I418:I419" si="127">H418*M418</f>
        <v>0</v>
      </c>
      <c r="J418" s="49">
        <v>1.84</v>
      </c>
      <c r="K418" s="34">
        <f t="shared" si="121"/>
        <v>0</v>
      </c>
      <c r="L418" s="50"/>
      <c r="M418" s="73"/>
      <c r="N418" s="1">
        <f t="shared" si="116"/>
        <v>0</v>
      </c>
    </row>
    <row r="419" spans="1:14" ht="20.25" customHeight="1">
      <c r="A419" s="111"/>
      <c r="B419" s="111"/>
      <c r="C419" s="117"/>
      <c r="D419" s="77" t="s">
        <v>19</v>
      </c>
      <c r="E419" s="65">
        <v>260</v>
      </c>
      <c r="F419" s="54">
        <v>2.84</v>
      </c>
      <c r="G419" s="55">
        <f t="shared" si="126"/>
        <v>0</v>
      </c>
      <c r="H419" s="56">
        <v>2.71</v>
      </c>
      <c r="I419" s="55">
        <f t="shared" si="127"/>
        <v>0</v>
      </c>
      <c r="J419" s="57">
        <v>2.4700000000000002</v>
      </c>
      <c r="K419" s="34">
        <f t="shared" si="121"/>
        <v>0</v>
      </c>
      <c r="L419" s="58"/>
      <c r="M419" s="74"/>
      <c r="N419" s="1">
        <f t="shared" si="116"/>
        <v>0</v>
      </c>
    </row>
    <row r="420" spans="1:14" ht="20.25" customHeight="1">
      <c r="A420" s="109"/>
      <c r="B420" s="109"/>
      <c r="C420" s="116" t="s">
        <v>71</v>
      </c>
      <c r="D420" s="75" t="s">
        <v>22</v>
      </c>
      <c r="E420" s="63">
        <v>139</v>
      </c>
      <c r="F420" s="59">
        <v>1.41</v>
      </c>
      <c r="G420" s="34">
        <f t="shared" ref="G420:G422" si="128">F420*M420</f>
        <v>0</v>
      </c>
      <c r="H420" s="35">
        <v>1.35</v>
      </c>
      <c r="I420" s="34">
        <f t="shared" ref="I420:I422" si="129">H420*M420</f>
        <v>0</v>
      </c>
      <c r="J420" s="36">
        <v>1.23</v>
      </c>
      <c r="K420" s="34">
        <f t="shared" si="121"/>
        <v>0</v>
      </c>
      <c r="L420" s="33"/>
      <c r="M420" s="71"/>
      <c r="N420" s="1">
        <f t="shared" si="116"/>
        <v>0</v>
      </c>
    </row>
    <row r="421" spans="1:14" ht="20.25" customHeight="1">
      <c r="A421" s="110"/>
      <c r="B421" s="110"/>
      <c r="C421" s="116"/>
      <c r="D421" s="76" t="s">
        <v>21</v>
      </c>
      <c r="E421" s="64">
        <v>139</v>
      </c>
      <c r="F421" s="42">
        <v>1.62</v>
      </c>
      <c r="G421" s="43">
        <f t="shared" si="128"/>
        <v>0</v>
      </c>
      <c r="H421" s="44">
        <v>1.55</v>
      </c>
      <c r="I421" s="43">
        <f t="shared" si="129"/>
        <v>0</v>
      </c>
      <c r="J421" s="45">
        <v>1.41</v>
      </c>
      <c r="K421" s="34">
        <f t="shared" si="121"/>
        <v>0</v>
      </c>
      <c r="L421" s="46"/>
      <c r="M421" s="72"/>
      <c r="N421" s="1">
        <f t="shared" si="116"/>
        <v>0</v>
      </c>
    </row>
    <row r="422" spans="1:14" ht="20.25" customHeight="1">
      <c r="A422" s="110"/>
      <c r="B422" s="110"/>
      <c r="C422" s="116"/>
      <c r="D422" s="76" t="s">
        <v>20</v>
      </c>
      <c r="E422" s="64">
        <v>139</v>
      </c>
      <c r="F422" s="42">
        <v>1.62</v>
      </c>
      <c r="G422" s="38">
        <f t="shared" si="128"/>
        <v>0</v>
      </c>
      <c r="H422" s="44">
        <v>1.55</v>
      </c>
      <c r="I422" s="38">
        <f t="shared" si="129"/>
        <v>0</v>
      </c>
      <c r="J422" s="45">
        <v>1.41</v>
      </c>
      <c r="K422" s="34">
        <f t="shared" si="121"/>
        <v>0</v>
      </c>
      <c r="L422" s="41"/>
      <c r="M422" s="69"/>
      <c r="N422" s="1">
        <f t="shared" si="116"/>
        <v>0</v>
      </c>
    </row>
    <row r="423" spans="1:14" ht="20.25" customHeight="1">
      <c r="A423" s="110"/>
      <c r="B423" s="110"/>
      <c r="C423" s="116"/>
      <c r="D423" s="76"/>
      <c r="E423" s="64"/>
      <c r="F423" s="47"/>
      <c r="G423" s="51"/>
      <c r="H423" s="52"/>
      <c r="I423" s="48"/>
      <c r="J423" s="49"/>
      <c r="K423" s="34">
        <f t="shared" si="121"/>
        <v>0</v>
      </c>
      <c r="L423" s="41"/>
      <c r="M423" s="69"/>
      <c r="N423" s="1">
        <f t="shared" si="116"/>
        <v>0</v>
      </c>
    </row>
    <row r="424" spans="1:14" ht="20.25" customHeight="1">
      <c r="A424" s="110"/>
      <c r="B424" s="110"/>
      <c r="C424" s="116"/>
      <c r="D424" s="76"/>
      <c r="E424" s="64"/>
      <c r="F424" s="47"/>
      <c r="G424" s="51">
        <f t="shared" si="122"/>
        <v>0</v>
      </c>
      <c r="H424" s="52"/>
      <c r="I424" s="48">
        <f t="shared" si="123"/>
        <v>0</v>
      </c>
      <c r="J424" s="49"/>
      <c r="K424" s="34">
        <f t="shared" si="121"/>
        <v>0</v>
      </c>
      <c r="L424" s="50"/>
      <c r="M424" s="73"/>
      <c r="N424" s="1">
        <f t="shared" si="116"/>
        <v>0</v>
      </c>
    </row>
    <row r="425" spans="1:14" ht="20.25" customHeight="1">
      <c r="A425" s="111"/>
      <c r="B425" s="111"/>
      <c r="C425" s="117"/>
      <c r="D425" s="77"/>
      <c r="E425" s="65"/>
      <c r="F425" s="54"/>
      <c r="G425" s="55">
        <f t="shared" si="122"/>
        <v>0</v>
      </c>
      <c r="H425" s="56"/>
      <c r="I425" s="55">
        <f t="shared" si="123"/>
        <v>0</v>
      </c>
      <c r="J425" s="57"/>
      <c r="K425" s="34">
        <f t="shared" si="121"/>
        <v>0</v>
      </c>
      <c r="L425" s="58"/>
      <c r="M425" s="74"/>
      <c r="N425" s="1">
        <f t="shared" ref="N425:N461" si="130">M425*1</f>
        <v>0</v>
      </c>
    </row>
    <row r="426" spans="1:14" ht="20.25" customHeight="1">
      <c r="A426" s="109"/>
      <c r="B426" s="109"/>
      <c r="C426" s="116" t="s">
        <v>72</v>
      </c>
      <c r="D426" s="75"/>
      <c r="E426" s="63"/>
      <c r="F426" s="59"/>
      <c r="G426" s="34"/>
      <c r="H426" s="35"/>
      <c r="I426" s="34"/>
      <c r="J426" s="36"/>
      <c r="K426" s="34">
        <f t="shared" si="121"/>
        <v>0</v>
      </c>
      <c r="L426" s="33"/>
      <c r="M426" s="71"/>
      <c r="N426" s="1">
        <f t="shared" si="130"/>
        <v>0</v>
      </c>
    </row>
    <row r="427" spans="1:14" ht="20.25" customHeight="1">
      <c r="A427" s="110"/>
      <c r="B427" s="110"/>
      <c r="C427" s="116"/>
      <c r="D427" s="76"/>
      <c r="E427" s="64"/>
      <c r="F427" s="42"/>
      <c r="G427" s="43"/>
      <c r="H427" s="44"/>
      <c r="I427" s="43"/>
      <c r="J427" s="45"/>
      <c r="K427" s="34">
        <f t="shared" si="121"/>
        <v>0</v>
      </c>
      <c r="L427" s="46"/>
      <c r="M427" s="72"/>
      <c r="N427" s="1">
        <f t="shared" si="130"/>
        <v>0</v>
      </c>
    </row>
    <row r="428" spans="1:14" ht="20.25" customHeight="1">
      <c r="A428" s="110"/>
      <c r="B428" s="110"/>
      <c r="C428" s="116"/>
      <c r="D428" s="76"/>
      <c r="E428" s="64"/>
      <c r="F428" s="37"/>
      <c r="G428" s="38"/>
      <c r="H428" s="39"/>
      <c r="I428" s="38"/>
      <c r="J428" s="40"/>
      <c r="K428" s="34">
        <f t="shared" si="121"/>
        <v>0</v>
      </c>
      <c r="L428" s="41"/>
      <c r="M428" s="69"/>
      <c r="N428" s="1">
        <f t="shared" si="130"/>
        <v>0</v>
      </c>
    </row>
    <row r="429" spans="1:14" ht="20.25" customHeight="1">
      <c r="A429" s="110"/>
      <c r="B429" s="110"/>
      <c r="C429" s="116"/>
      <c r="D429" s="76"/>
      <c r="E429" s="64"/>
      <c r="F429" s="47"/>
      <c r="G429" s="51"/>
      <c r="H429" s="52"/>
      <c r="I429" s="48"/>
      <c r="J429" s="49"/>
      <c r="K429" s="34">
        <f t="shared" si="121"/>
        <v>0</v>
      </c>
      <c r="L429" s="41"/>
      <c r="M429" s="69"/>
      <c r="N429" s="1">
        <f t="shared" si="130"/>
        <v>0</v>
      </c>
    </row>
    <row r="430" spans="1:14" ht="20.25" customHeight="1">
      <c r="A430" s="110"/>
      <c r="B430" s="110"/>
      <c r="C430" s="116"/>
      <c r="D430" s="76"/>
      <c r="E430" s="64"/>
      <c r="F430" s="47"/>
      <c r="G430" s="51">
        <f t="shared" ref="G430" si="131">F430*M430</f>
        <v>0</v>
      </c>
      <c r="H430" s="52"/>
      <c r="I430" s="48">
        <f t="shared" ref="I430" si="132">H430*M430</f>
        <v>0</v>
      </c>
      <c r="J430" s="49"/>
      <c r="K430" s="34">
        <f t="shared" si="121"/>
        <v>0</v>
      </c>
      <c r="L430" s="50"/>
      <c r="M430" s="73"/>
      <c r="N430" s="1">
        <f t="shared" si="130"/>
        <v>0</v>
      </c>
    </row>
    <row r="431" spans="1:14" ht="20.25" customHeight="1">
      <c r="A431" s="111"/>
      <c r="B431" s="111"/>
      <c r="C431" s="117"/>
      <c r="D431" s="77"/>
      <c r="E431" s="65"/>
      <c r="F431" s="54"/>
      <c r="G431" s="55">
        <f t="shared" si="122"/>
        <v>0</v>
      </c>
      <c r="H431" s="56"/>
      <c r="I431" s="55">
        <f t="shared" si="123"/>
        <v>0</v>
      </c>
      <c r="J431" s="57"/>
      <c r="K431" s="34">
        <f t="shared" si="121"/>
        <v>0</v>
      </c>
      <c r="L431" s="58"/>
      <c r="M431" s="74"/>
      <c r="N431" s="1">
        <f t="shared" si="130"/>
        <v>0</v>
      </c>
    </row>
    <row r="432" spans="1:14" ht="20.25" customHeight="1">
      <c r="A432" s="109"/>
      <c r="B432" s="109"/>
      <c r="C432" s="112">
        <v>70498</v>
      </c>
      <c r="D432" s="75" t="s">
        <v>22</v>
      </c>
      <c r="E432" s="63">
        <v>139</v>
      </c>
      <c r="F432" s="59">
        <v>1.41</v>
      </c>
      <c r="G432" s="34">
        <f t="shared" ref="G432:G434" si="133">F432*M432</f>
        <v>0</v>
      </c>
      <c r="H432" s="35">
        <v>1.35</v>
      </c>
      <c r="I432" s="34">
        <f t="shared" ref="I432:I434" si="134">H432*M432</f>
        <v>0</v>
      </c>
      <c r="J432" s="36">
        <v>1.23</v>
      </c>
      <c r="K432" s="34">
        <f t="shared" si="121"/>
        <v>0</v>
      </c>
      <c r="L432" s="33"/>
      <c r="M432" s="71"/>
      <c r="N432" s="1">
        <f t="shared" si="130"/>
        <v>0</v>
      </c>
    </row>
    <row r="433" spans="1:14" ht="20.25" customHeight="1">
      <c r="A433" s="110"/>
      <c r="B433" s="110"/>
      <c r="C433" s="113"/>
      <c r="D433" s="76" t="s">
        <v>21</v>
      </c>
      <c r="E433" s="64">
        <v>139</v>
      </c>
      <c r="F433" s="42">
        <v>1.62</v>
      </c>
      <c r="G433" s="43">
        <f t="shared" si="133"/>
        <v>0</v>
      </c>
      <c r="H433" s="44">
        <v>1.55</v>
      </c>
      <c r="I433" s="43">
        <f t="shared" si="134"/>
        <v>0</v>
      </c>
      <c r="J433" s="45">
        <v>1.41</v>
      </c>
      <c r="K433" s="34">
        <f t="shared" si="121"/>
        <v>0</v>
      </c>
      <c r="L433" s="46"/>
      <c r="M433" s="72"/>
      <c r="N433" s="1">
        <f t="shared" si="130"/>
        <v>0</v>
      </c>
    </row>
    <row r="434" spans="1:14" ht="20.25" customHeight="1">
      <c r="A434" s="110"/>
      <c r="B434" s="110"/>
      <c r="C434" s="113"/>
      <c r="D434" s="76" t="s">
        <v>20</v>
      </c>
      <c r="E434" s="64">
        <v>139</v>
      </c>
      <c r="F434" s="42">
        <v>1.62</v>
      </c>
      <c r="G434" s="38">
        <f t="shared" si="133"/>
        <v>0</v>
      </c>
      <c r="H434" s="44">
        <v>1.55</v>
      </c>
      <c r="I434" s="38">
        <f t="shared" si="134"/>
        <v>0</v>
      </c>
      <c r="J434" s="45">
        <v>1.41</v>
      </c>
      <c r="K434" s="34">
        <f t="shared" si="121"/>
        <v>0</v>
      </c>
      <c r="L434" s="41"/>
      <c r="M434" s="69"/>
      <c r="N434" s="1">
        <f t="shared" si="130"/>
        <v>0</v>
      </c>
    </row>
    <row r="435" spans="1:14" ht="20.25" customHeight="1">
      <c r="A435" s="110"/>
      <c r="B435" s="110"/>
      <c r="C435" s="113"/>
      <c r="D435" s="76"/>
      <c r="E435" s="64"/>
      <c r="F435" s="47"/>
      <c r="G435" s="51"/>
      <c r="H435" s="52"/>
      <c r="I435" s="48"/>
      <c r="J435" s="49"/>
      <c r="K435" s="34">
        <f t="shared" si="121"/>
        <v>0</v>
      </c>
      <c r="L435" s="41"/>
      <c r="M435" s="69"/>
      <c r="N435" s="1">
        <f t="shared" si="130"/>
        <v>0</v>
      </c>
    </row>
    <row r="436" spans="1:14" ht="20.25" customHeight="1">
      <c r="A436" s="110"/>
      <c r="B436" s="110"/>
      <c r="C436" s="113"/>
      <c r="D436" s="76" t="s">
        <v>18</v>
      </c>
      <c r="E436" s="64">
        <v>194</v>
      </c>
      <c r="F436" s="47">
        <v>2.11</v>
      </c>
      <c r="G436" s="51">
        <f t="shared" ref="G436" si="135">F436*M436</f>
        <v>0</v>
      </c>
      <c r="H436" s="52">
        <v>2.02</v>
      </c>
      <c r="I436" s="48">
        <f t="shared" ref="I436" si="136">H436*M436</f>
        <v>0</v>
      </c>
      <c r="J436" s="49">
        <v>1.84</v>
      </c>
      <c r="K436" s="34">
        <f t="shared" si="121"/>
        <v>0</v>
      </c>
      <c r="L436" s="50"/>
      <c r="M436" s="73"/>
      <c r="N436" s="1">
        <f t="shared" si="130"/>
        <v>0</v>
      </c>
    </row>
    <row r="437" spans="1:14" ht="20.25" customHeight="1">
      <c r="A437" s="111"/>
      <c r="B437" s="111"/>
      <c r="C437" s="114"/>
      <c r="D437" s="77" t="s">
        <v>19</v>
      </c>
      <c r="E437" s="65">
        <v>260</v>
      </c>
      <c r="F437" s="54">
        <v>2.84</v>
      </c>
      <c r="G437" s="55">
        <f t="shared" si="122"/>
        <v>0</v>
      </c>
      <c r="H437" s="56">
        <v>2.71</v>
      </c>
      <c r="I437" s="55">
        <f t="shared" si="123"/>
        <v>0</v>
      </c>
      <c r="J437" s="57">
        <v>2.4700000000000002</v>
      </c>
      <c r="K437" s="34">
        <f t="shared" si="121"/>
        <v>0</v>
      </c>
      <c r="L437" s="58" t="s">
        <v>82</v>
      </c>
      <c r="M437" s="74"/>
      <c r="N437" s="1">
        <f t="shared" si="130"/>
        <v>0</v>
      </c>
    </row>
    <row r="438" spans="1:14" ht="20.25" customHeight="1">
      <c r="A438" s="109"/>
      <c r="B438" s="109"/>
      <c r="C438" s="112">
        <v>70499</v>
      </c>
      <c r="D438" s="75" t="s">
        <v>22</v>
      </c>
      <c r="E438" s="63">
        <v>139</v>
      </c>
      <c r="F438" s="59">
        <v>1.41</v>
      </c>
      <c r="G438" s="34">
        <f t="shared" si="122"/>
        <v>0</v>
      </c>
      <c r="H438" s="35">
        <v>1.35</v>
      </c>
      <c r="I438" s="34">
        <f t="shared" si="123"/>
        <v>0</v>
      </c>
      <c r="J438" s="36">
        <v>1.23</v>
      </c>
      <c r="K438" s="34">
        <f t="shared" si="121"/>
        <v>0</v>
      </c>
      <c r="L438" s="33"/>
      <c r="M438" s="71"/>
      <c r="N438" s="1">
        <f t="shared" si="130"/>
        <v>0</v>
      </c>
    </row>
    <row r="439" spans="1:14" ht="20.25" customHeight="1">
      <c r="A439" s="110"/>
      <c r="B439" s="110"/>
      <c r="C439" s="113"/>
      <c r="D439" s="76" t="s">
        <v>21</v>
      </c>
      <c r="E439" s="64">
        <v>139</v>
      </c>
      <c r="F439" s="42">
        <v>1.62</v>
      </c>
      <c r="G439" s="43">
        <f t="shared" si="122"/>
        <v>0</v>
      </c>
      <c r="H439" s="44">
        <v>1.55</v>
      </c>
      <c r="I439" s="43">
        <f t="shared" si="123"/>
        <v>0</v>
      </c>
      <c r="J439" s="45">
        <v>1.41</v>
      </c>
      <c r="K439" s="34">
        <f t="shared" si="121"/>
        <v>0</v>
      </c>
      <c r="L439" s="46"/>
      <c r="M439" s="72"/>
      <c r="N439" s="1">
        <f t="shared" si="130"/>
        <v>0</v>
      </c>
    </row>
    <row r="440" spans="1:14" ht="20.25" customHeight="1">
      <c r="A440" s="110"/>
      <c r="B440" s="110"/>
      <c r="C440" s="113"/>
      <c r="D440" s="76" t="s">
        <v>20</v>
      </c>
      <c r="E440" s="64">
        <v>139</v>
      </c>
      <c r="F440" s="42">
        <v>1.62</v>
      </c>
      <c r="G440" s="38">
        <f t="shared" ref="G440" si="137">F440*M440</f>
        <v>0</v>
      </c>
      <c r="H440" s="44">
        <v>1.55</v>
      </c>
      <c r="I440" s="38">
        <f t="shared" ref="I440" si="138">H440*M440</f>
        <v>0</v>
      </c>
      <c r="J440" s="45">
        <v>1.41</v>
      </c>
      <c r="K440" s="34">
        <f t="shared" si="121"/>
        <v>0</v>
      </c>
      <c r="L440" s="41"/>
      <c r="M440" s="69"/>
      <c r="N440" s="1">
        <f t="shared" si="130"/>
        <v>0</v>
      </c>
    </row>
    <row r="441" spans="1:14" ht="20.25" customHeight="1">
      <c r="A441" s="110"/>
      <c r="B441" s="110"/>
      <c r="C441" s="113"/>
      <c r="D441" s="76"/>
      <c r="E441" s="64"/>
      <c r="F441" s="47"/>
      <c r="G441" s="51"/>
      <c r="H441" s="52"/>
      <c r="I441" s="48"/>
      <c r="J441" s="49"/>
      <c r="K441" s="34">
        <f t="shared" si="121"/>
        <v>0</v>
      </c>
      <c r="L441" s="41"/>
      <c r="M441" s="69"/>
      <c r="N441" s="1">
        <f t="shared" si="130"/>
        <v>0</v>
      </c>
    </row>
    <row r="442" spans="1:14" ht="20.25" customHeight="1">
      <c r="A442" s="110"/>
      <c r="B442" s="110"/>
      <c r="C442" s="113"/>
      <c r="D442" s="76" t="s">
        <v>18</v>
      </c>
      <c r="E442" s="64">
        <v>194</v>
      </c>
      <c r="F442" s="47">
        <v>2.11</v>
      </c>
      <c r="G442" s="51">
        <f t="shared" si="122"/>
        <v>0</v>
      </c>
      <c r="H442" s="52">
        <v>2.02</v>
      </c>
      <c r="I442" s="48">
        <f t="shared" si="123"/>
        <v>0</v>
      </c>
      <c r="J442" s="49">
        <v>1.84</v>
      </c>
      <c r="K442" s="34">
        <f t="shared" si="121"/>
        <v>0</v>
      </c>
      <c r="L442" s="50"/>
      <c r="M442" s="73"/>
      <c r="N442" s="1">
        <f t="shared" si="130"/>
        <v>0</v>
      </c>
    </row>
    <row r="443" spans="1:14" ht="20.25" customHeight="1">
      <c r="A443" s="111"/>
      <c r="B443" s="111"/>
      <c r="C443" s="114"/>
      <c r="D443" s="77" t="s">
        <v>19</v>
      </c>
      <c r="E443" s="65">
        <v>260</v>
      </c>
      <c r="F443" s="54">
        <v>2.84</v>
      </c>
      <c r="G443" s="55">
        <f t="shared" si="122"/>
        <v>0</v>
      </c>
      <c r="H443" s="56">
        <v>2.71</v>
      </c>
      <c r="I443" s="55">
        <f t="shared" si="123"/>
        <v>0</v>
      </c>
      <c r="J443" s="57">
        <v>2.4700000000000002</v>
      </c>
      <c r="K443" s="34">
        <f t="shared" si="121"/>
        <v>0</v>
      </c>
      <c r="L443" s="58" t="s">
        <v>82</v>
      </c>
      <c r="M443" s="74"/>
      <c r="N443" s="1">
        <f t="shared" si="130"/>
        <v>0</v>
      </c>
    </row>
    <row r="444" spans="1:14" ht="20.25" customHeight="1">
      <c r="A444" s="109"/>
      <c r="B444" s="109"/>
      <c r="C444" s="115" t="s">
        <v>57</v>
      </c>
      <c r="D444" s="75" t="s">
        <v>22</v>
      </c>
      <c r="E444" s="63">
        <v>139</v>
      </c>
      <c r="F444" s="59">
        <v>1.41</v>
      </c>
      <c r="G444" s="34">
        <f t="shared" ref="G444:G446" si="139">F444*M444</f>
        <v>0</v>
      </c>
      <c r="H444" s="35">
        <v>1.35</v>
      </c>
      <c r="I444" s="34">
        <f t="shared" ref="I444:I446" si="140">H444*M444</f>
        <v>0</v>
      </c>
      <c r="J444" s="36">
        <v>1.23</v>
      </c>
      <c r="K444" s="34">
        <f t="shared" si="121"/>
        <v>0</v>
      </c>
      <c r="L444" s="33"/>
      <c r="M444" s="71"/>
      <c r="N444" s="1">
        <f t="shared" si="130"/>
        <v>0</v>
      </c>
    </row>
    <row r="445" spans="1:14" ht="20.25" customHeight="1">
      <c r="A445" s="110"/>
      <c r="B445" s="110"/>
      <c r="C445" s="116"/>
      <c r="D445" s="76" t="s">
        <v>21</v>
      </c>
      <c r="E445" s="64">
        <v>139</v>
      </c>
      <c r="F445" s="42">
        <v>1.62</v>
      </c>
      <c r="G445" s="43">
        <f t="shared" si="139"/>
        <v>0</v>
      </c>
      <c r="H445" s="44">
        <v>1.55</v>
      </c>
      <c r="I445" s="43">
        <f t="shared" si="140"/>
        <v>0</v>
      </c>
      <c r="J445" s="45">
        <v>1.41</v>
      </c>
      <c r="K445" s="34">
        <f t="shared" si="121"/>
        <v>0</v>
      </c>
      <c r="L445" s="46"/>
      <c r="M445" s="72"/>
      <c r="N445" s="1">
        <f t="shared" si="130"/>
        <v>0</v>
      </c>
    </row>
    <row r="446" spans="1:14" ht="20.25" customHeight="1">
      <c r="A446" s="110"/>
      <c r="B446" s="110"/>
      <c r="C446" s="116"/>
      <c r="D446" s="76" t="s">
        <v>20</v>
      </c>
      <c r="E446" s="64">
        <v>139</v>
      </c>
      <c r="F446" s="42">
        <v>1.62</v>
      </c>
      <c r="G446" s="38">
        <f t="shared" si="139"/>
        <v>0</v>
      </c>
      <c r="H446" s="44">
        <v>1.55</v>
      </c>
      <c r="I446" s="38">
        <f t="shared" si="140"/>
        <v>0</v>
      </c>
      <c r="J446" s="45">
        <v>1.41</v>
      </c>
      <c r="K446" s="34">
        <f t="shared" si="121"/>
        <v>0</v>
      </c>
      <c r="L446" s="41"/>
      <c r="M446" s="69"/>
      <c r="N446" s="1">
        <f t="shared" si="130"/>
        <v>0</v>
      </c>
    </row>
    <row r="447" spans="1:14" ht="20.25" customHeight="1">
      <c r="A447" s="110"/>
      <c r="B447" s="110"/>
      <c r="C447" s="116"/>
      <c r="D447" s="76"/>
      <c r="E447" s="64"/>
      <c r="F447" s="47"/>
      <c r="G447" s="51"/>
      <c r="H447" s="52"/>
      <c r="I447" s="48"/>
      <c r="J447" s="49"/>
      <c r="K447" s="34">
        <f t="shared" si="121"/>
        <v>0</v>
      </c>
      <c r="L447" s="41"/>
      <c r="M447" s="69"/>
      <c r="N447" s="1">
        <f t="shared" si="130"/>
        <v>0</v>
      </c>
    </row>
    <row r="448" spans="1:14" ht="20.25" customHeight="1">
      <c r="A448" s="110"/>
      <c r="B448" s="110"/>
      <c r="C448" s="116"/>
      <c r="D448" s="76" t="s">
        <v>18</v>
      </c>
      <c r="E448" s="64">
        <v>194</v>
      </c>
      <c r="F448" s="47">
        <v>2.11</v>
      </c>
      <c r="G448" s="51">
        <f t="shared" ref="G448" si="141">F448*M448</f>
        <v>0</v>
      </c>
      <c r="H448" s="52">
        <v>2.02</v>
      </c>
      <c r="I448" s="48">
        <f t="shared" ref="I448" si="142">H448*M448</f>
        <v>0</v>
      </c>
      <c r="J448" s="49">
        <v>1.84</v>
      </c>
      <c r="K448" s="34">
        <f t="shared" si="121"/>
        <v>0</v>
      </c>
      <c r="L448" s="50"/>
      <c r="M448" s="73"/>
      <c r="N448" s="1">
        <f t="shared" si="130"/>
        <v>0</v>
      </c>
    </row>
    <row r="449" spans="1:14" ht="20.25" customHeight="1">
      <c r="A449" s="111"/>
      <c r="B449" s="111"/>
      <c r="C449" s="117"/>
      <c r="D449" s="77"/>
      <c r="E449" s="65"/>
      <c r="F449" s="54"/>
      <c r="G449" s="55"/>
      <c r="H449" s="56"/>
      <c r="I449" s="55"/>
      <c r="J449" s="57"/>
      <c r="K449" s="34">
        <f t="shared" si="121"/>
        <v>0</v>
      </c>
      <c r="L449" s="58"/>
      <c r="M449" s="74"/>
      <c r="N449" s="1">
        <f t="shared" si="130"/>
        <v>0</v>
      </c>
    </row>
    <row r="450" spans="1:14" ht="20.25" customHeight="1">
      <c r="A450" s="109"/>
      <c r="B450" s="109"/>
      <c r="C450" s="115" t="s">
        <v>58</v>
      </c>
      <c r="D450" s="75" t="s">
        <v>22</v>
      </c>
      <c r="E450" s="63">
        <v>139</v>
      </c>
      <c r="F450" s="59">
        <v>1.41</v>
      </c>
      <c r="G450" s="34">
        <f t="shared" si="122"/>
        <v>0</v>
      </c>
      <c r="H450" s="35">
        <v>1.35</v>
      </c>
      <c r="I450" s="34">
        <f t="shared" si="123"/>
        <v>0</v>
      </c>
      <c r="J450" s="36">
        <v>1.23</v>
      </c>
      <c r="K450" s="34">
        <f t="shared" si="121"/>
        <v>0</v>
      </c>
      <c r="L450" s="33"/>
      <c r="M450" s="71"/>
      <c r="N450" s="1">
        <f t="shared" si="130"/>
        <v>0</v>
      </c>
    </row>
    <row r="451" spans="1:14" ht="20.25" customHeight="1">
      <c r="A451" s="110"/>
      <c r="B451" s="110"/>
      <c r="C451" s="116"/>
      <c r="D451" s="76" t="s">
        <v>21</v>
      </c>
      <c r="E451" s="64">
        <v>139</v>
      </c>
      <c r="F451" s="42">
        <v>1.62</v>
      </c>
      <c r="G451" s="43">
        <f t="shared" si="122"/>
        <v>0</v>
      </c>
      <c r="H451" s="44">
        <v>1.55</v>
      </c>
      <c r="I451" s="43">
        <f t="shared" si="123"/>
        <v>0</v>
      </c>
      <c r="J451" s="45">
        <v>1.41</v>
      </c>
      <c r="K451" s="34">
        <f t="shared" si="121"/>
        <v>0</v>
      </c>
      <c r="L451" s="46" t="s">
        <v>82</v>
      </c>
      <c r="M451" s="72"/>
      <c r="N451" s="1">
        <f t="shared" si="130"/>
        <v>0</v>
      </c>
    </row>
    <row r="452" spans="1:14" ht="20.25" customHeight="1">
      <c r="A452" s="110"/>
      <c r="B452" s="110"/>
      <c r="C452" s="116"/>
      <c r="D452" s="76" t="s">
        <v>20</v>
      </c>
      <c r="E452" s="64">
        <v>139</v>
      </c>
      <c r="F452" s="42">
        <v>1.62</v>
      </c>
      <c r="G452" s="38">
        <f t="shared" si="122"/>
        <v>0</v>
      </c>
      <c r="H452" s="44">
        <v>1.55</v>
      </c>
      <c r="I452" s="38">
        <f t="shared" si="123"/>
        <v>0</v>
      </c>
      <c r="J452" s="45">
        <v>1.41</v>
      </c>
      <c r="K452" s="34">
        <f t="shared" si="121"/>
        <v>0</v>
      </c>
      <c r="L452" s="41"/>
      <c r="M452" s="69"/>
      <c r="N452" s="1">
        <f t="shared" si="130"/>
        <v>0</v>
      </c>
    </row>
    <row r="453" spans="1:14" ht="20.25" customHeight="1">
      <c r="A453" s="110"/>
      <c r="B453" s="110"/>
      <c r="C453" s="116"/>
      <c r="D453" s="76"/>
      <c r="E453" s="64"/>
      <c r="F453" s="47"/>
      <c r="G453" s="51"/>
      <c r="H453" s="52"/>
      <c r="I453" s="48"/>
      <c r="J453" s="49"/>
      <c r="K453" s="34">
        <f t="shared" si="121"/>
        <v>0</v>
      </c>
      <c r="L453" s="41"/>
      <c r="M453" s="69"/>
      <c r="N453" s="1">
        <f t="shared" si="130"/>
        <v>0</v>
      </c>
    </row>
    <row r="454" spans="1:14" ht="20.25" customHeight="1">
      <c r="A454" s="110"/>
      <c r="B454" s="110"/>
      <c r="C454" s="116"/>
      <c r="D454" s="76"/>
      <c r="E454" s="64"/>
      <c r="F454" s="47"/>
      <c r="G454" s="51"/>
      <c r="H454" s="52"/>
      <c r="I454" s="48"/>
      <c r="J454" s="49"/>
      <c r="K454" s="34">
        <f>J454*M454</f>
        <v>0</v>
      </c>
      <c r="L454" s="50"/>
      <c r="M454" s="73"/>
      <c r="N454" s="1">
        <f t="shared" si="130"/>
        <v>0</v>
      </c>
    </row>
    <row r="455" spans="1:14" ht="20.25" customHeight="1">
      <c r="A455" s="111"/>
      <c r="B455" s="111"/>
      <c r="C455" s="117"/>
      <c r="D455" s="77" t="s">
        <v>19</v>
      </c>
      <c r="E455" s="65">
        <v>260</v>
      </c>
      <c r="F455" s="54">
        <v>2.84</v>
      </c>
      <c r="G455" s="55">
        <f t="shared" si="122"/>
        <v>0</v>
      </c>
      <c r="H455" s="56">
        <v>2.71</v>
      </c>
      <c r="I455" s="55">
        <f t="shared" si="123"/>
        <v>0</v>
      </c>
      <c r="J455" s="57">
        <v>2.4700000000000002</v>
      </c>
      <c r="K455" s="34">
        <f t="shared" si="121"/>
        <v>0</v>
      </c>
      <c r="L455" s="58"/>
      <c r="M455" s="74"/>
      <c r="N455" s="1">
        <f t="shared" si="130"/>
        <v>0</v>
      </c>
    </row>
    <row r="456" spans="1:14" ht="20.25" customHeight="1">
      <c r="A456" s="109"/>
      <c r="B456" s="109"/>
      <c r="C456" s="199" t="s">
        <v>73</v>
      </c>
      <c r="D456" s="184" t="s">
        <v>25</v>
      </c>
      <c r="E456" s="130" t="s">
        <v>25</v>
      </c>
      <c r="F456" s="187">
        <v>4</v>
      </c>
      <c r="G456" s="188"/>
      <c r="H456" s="188"/>
      <c r="I456" s="188"/>
      <c r="J456" s="189"/>
      <c r="K456" s="178">
        <f>F456*M456</f>
        <v>0</v>
      </c>
      <c r="L456" s="97"/>
      <c r="M456" s="196"/>
      <c r="N456" s="1">
        <f t="shared" si="130"/>
        <v>0</v>
      </c>
    </row>
    <row r="457" spans="1:14" ht="20.25" customHeight="1">
      <c r="A457" s="110"/>
      <c r="B457" s="110"/>
      <c r="C457" s="116"/>
      <c r="D457" s="185"/>
      <c r="E457" s="131"/>
      <c r="F457" s="190"/>
      <c r="G457" s="191"/>
      <c r="H457" s="191"/>
      <c r="I457" s="191"/>
      <c r="J457" s="192"/>
      <c r="K457" s="179"/>
      <c r="L457" s="98"/>
      <c r="M457" s="197"/>
      <c r="N457" s="1">
        <f t="shared" si="130"/>
        <v>0</v>
      </c>
    </row>
    <row r="458" spans="1:14" ht="20.25" customHeight="1">
      <c r="A458" s="110"/>
      <c r="B458" s="110"/>
      <c r="C458" s="116"/>
      <c r="D458" s="185"/>
      <c r="E458" s="131"/>
      <c r="F458" s="190"/>
      <c r="G458" s="191"/>
      <c r="H458" s="191"/>
      <c r="I458" s="191"/>
      <c r="J458" s="192"/>
      <c r="K458" s="179"/>
      <c r="L458" s="98"/>
      <c r="M458" s="197"/>
      <c r="N458" s="1">
        <f t="shared" si="130"/>
        <v>0</v>
      </c>
    </row>
    <row r="459" spans="1:14" ht="20.25" customHeight="1">
      <c r="A459" s="110"/>
      <c r="B459" s="110"/>
      <c r="C459" s="116"/>
      <c r="D459" s="185"/>
      <c r="E459" s="131"/>
      <c r="F459" s="190"/>
      <c r="G459" s="191"/>
      <c r="H459" s="191"/>
      <c r="I459" s="191"/>
      <c r="J459" s="192"/>
      <c r="K459" s="179"/>
      <c r="L459" s="98"/>
      <c r="M459" s="197"/>
      <c r="N459" s="1">
        <f t="shared" si="130"/>
        <v>0</v>
      </c>
    </row>
    <row r="460" spans="1:14" ht="20.25" customHeight="1">
      <c r="A460" s="110"/>
      <c r="B460" s="110"/>
      <c r="C460" s="116"/>
      <c r="D460" s="185"/>
      <c r="E460" s="131"/>
      <c r="F460" s="190"/>
      <c r="G460" s="191"/>
      <c r="H460" s="191"/>
      <c r="I460" s="191"/>
      <c r="J460" s="192"/>
      <c r="K460" s="179"/>
      <c r="L460" s="98"/>
      <c r="M460" s="197"/>
      <c r="N460" s="1">
        <f t="shared" si="130"/>
        <v>0</v>
      </c>
    </row>
    <row r="461" spans="1:14" ht="18" customHeight="1">
      <c r="A461" s="111"/>
      <c r="B461" s="111"/>
      <c r="C461" s="117"/>
      <c r="D461" s="186"/>
      <c r="E461" s="132"/>
      <c r="F461" s="193"/>
      <c r="G461" s="194"/>
      <c r="H461" s="194"/>
      <c r="I461" s="194"/>
      <c r="J461" s="195"/>
      <c r="K461" s="180"/>
      <c r="L461" s="99"/>
      <c r="M461" s="198"/>
      <c r="N461" s="1">
        <f t="shared" si="130"/>
        <v>0</v>
      </c>
    </row>
    <row r="462" spans="1:14" ht="22.5" customHeight="1">
      <c r="A462" s="182" t="s">
        <v>0</v>
      </c>
      <c r="B462" s="182"/>
      <c r="C462" s="182"/>
      <c r="D462" s="182"/>
      <c r="E462" s="182"/>
      <c r="F462" s="182"/>
      <c r="G462" s="182"/>
      <c r="H462" s="182"/>
      <c r="I462" s="182"/>
      <c r="J462" s="182"/>
      <c r="K462" s="182"/>
      <c r="L462" s="182"/>
      <c r="M462" s="183"/>
    </row>
  </sheetData>
  <sortState ref="B2:J571">
    <sortCondition ref="C571"/>
  </sortState>
  <mergeCells count="249">
    <mergeCell ref="K456:K461"/>
    <mergeCell ref="L11:L14"/>
    <mergeCell ref="A172:A177"/>
    <mergeCell ref="B172:B177"/>
    <mergeCell ref="C172:C177"/>
    <mergeCell ref="A342:A347"/>
    <mergeCell ref="B342:B347"/>
    <mergeCell ref="C342:C347"/>
    <mergeCell ref="A462:M462"/>
    <mergeCell ref="D456:D461"/>
    <mergeCell ref="F456:J461"/>
    <mergeCell ref="M456:M461"/>
    <mergeCell ref="A450:A455"/>
    <mergeCell ref="B450:B455"/>
    <mergeCell ref="C450:C455"/>
    <mergeCell ref="A456:A461"/>
    <mergeCell ref="B456:B461"/>
    <mergeCell ref="C456:C461"/>
    <mergeCell ref="A438:A443"/>
    <mergeCell ref="B438:B443"/>
    <mergeCell ref="C438:C443"/>
    <mergeCell ref="A444:A449"/>
    <mergeCell ref="B444:B449"/>
    <mergeCell ref="C444:C449"/>
    <mergeCell ref="A426:A431"/>
    <mergeCell ref="B426:B431"/>
    <mergeCell ref="C426:C431"/>
    <mergeCell ref="A432:A437"/>
    <mergeCell ref="B432:B437"/>
    <mergeCell ref="C432:C437"/>
    <mergeCell ref="A414:A419"/>
    <mergeCell ref="B414:B419"/>
    <mergeCell ref="C414:C419"/>
    <mergeCell ref="A420:A425"/>
    <mergeCell ref="B420:B425"/>
    <mergeCell ref="C420:C425"/>
    <mergeCell ref="A402:A407"/>
    <mergeCell ref="B402:B407"/>
    <mergeCell ref="C402:C407"/>
    <mergeCell ref="A408:A413"/>
    <mergeCell ref="B408:B413"/>
    <mergeCell ref="C408:C413"/>
    <mergeCell ref="A390:A395"/>
    <mergeCell ref="B390:B395"/>
    <mergeCell ref="C390:C395"/>
    <mergeCell ref="A396:A401"/>
    <mergeCell ref="B396:B401"/>
    <mergeCell ref="C396:C401"/>
    <mergeCell ref="A378:A383"/>
    <mergeCell ref="B378:B383"/>
    <mergeCell ref="C378:C383"/>
    <mergeCell ref="A384:A389"/>
    <mergeCell ref="B384:B389"/>
    <mergeCell ref="C384:C389"/>
    <mergeCell ref="A366:A371"/>
    <mergeCell ref="B366:B371"/>
    <mergeCell ref="C366:C371"/>
    <mergeCell ref="A372:A377"/>
    <mergeCell ref="B372:B377"/>
    <mergeCell ref="C372:C377"/>
    <mergeCell ref="A354:A359"/>
    <mergeCell ref="B354:B359"/>
    <mergeCell ref="C354:C359"/>
    <mergeCell ref="A360:A365"/>
    <mergeCell ref="B360:B365"/>
    <mergeCell ref="C360:C365"/>
    <mergeCell ref="A336:A341"/>
    <mergeCell ref="B336:B341"/>
    <mergeCell ref="C336:C341"/>
    <mergeCell ref="A348:A353"/>
    <mergeCell ref="B348:B353"/>
    <mergeCell ref="C348:C353"/>
    <mergeCell ref="A324:A329"/>
    <mergeCell ref="B324:B329"/>
    <mergeCell ref="C324:C329"/>
    <mergeCell ref="A330:A335"/>
    <mergeCell ref="B330:B335"/>
    <mergeCell ref="C330:C335"/>
    <mergeCell ref="A312:A317"/>
    <mergeCell ref="B312:B317"/>
    <mergeCell ref="C312:C317"/>
    <mergeCell ref="A318:A323"/>
    <mergeCell ref="B318:B323"/>
    <mergeCell ref="C318:C323"/>
    <mergeCell ref="A300:A305"/>
    <mergeCell ref="B300:B305"/>
    <mergeCell ref="C300:C305"/>
    <mergeCell ref="A306:A311"/>
    <mergeCell ref="B306:B311"/>
    <mergeCell ref="C306:C311"/>
    <mergeCell ref="A288:A293"/>
    <mergeCell ref="B288:B293"/>
    <mergeCell ref="C288:C293"/>
    <mergeCell ref="A294:A299"/>
    <mergeCell ref="B294:B299"/>
    <mergeCell ref="C294:C299"/>
    <mergeCell ref="A276:A281"/>
    <mergeCell ref="B276:B281"/>
    <mergeCell ref="C276:C281"/>
    <mergeCell ref="A282:A287"/>
    <mergeCell ref="B282:B287"/>
    <mergeCell ref="C282:C287"/>
    <mergeCell ref="A264:A269"/>
    <mergeCell ref="B264:B269"/>
    <mergeCell ref="C264:C269"/>
    <mergeCell ref="A270:A275"/>
    <mergeCell ref="B270:B275"/>
    <mergeCell ref="C270:C275"/>
    <mergeCell ref="A252:A257"/>
    <mergeCell ref="B252:B257"/>
    <mergeCell ref="C252:C257"/>
    <mergeCell ref="A258:A263"/>
    <mergeCell ref="B258:B263"/>
    <mergeCell ref="C258:C263"/>
    <mergeCell ref="A238:A243"/>
    <mergeCell ref="B238:B243"/>
    <mergeCell ref="C238:C243"/>
    <mergeCell ref="C244:C251"/>
    <mergeCell ref="B244:B251"/>
    <mergeCell ref="A226:A231"/>
    <mergeCell ref="B226:B231"/>
    <mergeCell ref="C226:C231"/>
    <mergeCell ref="A232:A237"/>
    <mergeCell ref="B232:B237"/>
    <mergeCell ref="C232:C237"/>
    <mergeCell ref="A196:A201"/>
    <mergeCell ref="B196:B201"/>
    <mergeCell ref="C196:C201"/>
    <mergeCell ref="A214:A219"/>
    <mergeCell ref="B214:B219"/>
    <mergeCell ref="C214:C219"/>
    <mergeCell ref="A208:A213"/>
    <mergeCell ref="B208:B213"/>
    <mergeCell ref="C208:C213"/>
    <mergeCell ref="A220:A225"/>
    <mergeCell ref="B220:B225"/>
    <mergeCell ref="C220:C225"/>
    <mergeCell ref="A202:A207"/>
    <mergeCell ref="B202:B207"/>
    <mergeCell ref="C202:C207"/>
    <mergeCell ref="A178:A183"/>
    <mergeCell ref="B178:B183"/>
    <mergeCell ref="C178:C183"/>
    <mergeCell ref="A190:A195"/>
    <mergeCell ref="B190:B195"/>
    <mergeCell ref="C190:C195"/>
    <mergeCell ref="A184:A189"/>
    <mergeCell ref="B184:B189"/>
    <mergeCell ref="C184:C189"/>
    <mergeCell ref="A160:A165"/>
    <mergeCell ref="B160:B165"/>
    <mergeCell ref="C160:C165"/>
    <mergeCell ref="A166:A171"/>
    <mergeCell ref="B166:B171"/>
    <mergeCell ref="C166:C171"/>
    <mergeCell ref="A142:A147"/>
    <mergeCell ref="B142:B147"/>
    <mergeCell ref="C142:C147"/>
    <mergeCell ref="A154:A159"/>
    <mergeCell ref="B154:B159"/>
    <mergeCell ref="C154:C159"/>
    <mergeCell ref="A148:A153"/>
    <mergeCell ref="B148:B153"/>
    <mergeCell ref="C148:C153"/>
    <mergeCell ref="F11:J11"/>
    <mergeCell ref="M11:M14"/>
    <mergeCell ref="D11:D14"/>
    <mergeCell ref="C11:C14"/>
    <mergeCell ref="A11:A14"/>
    <mergeCell ref="B11:B14"/>
    <mergeCell ref="A52:A57"/>
    <mergeCell ref="B52:B57"/>
    <mergeCell ref="C52:C57"/>
    <mergeCell ref="A28:A33"/>
    <mergeCell ref="B28:B33"/>
    <mergeCell ref="C28:C33"/>
    <mergeCell ref="A34:A39"/>
    <mergeCell ref="A15:M15"/>
    <mergeCell ref="B70:B75"/>
    <mergeCell ref="C22:C27"/>
    <mergeCell ref="B22:B27"/>
    <mergeCell ref="A22:A27"/>
    <mergeCell ref="A16:A21"/>
    <mergeCell ref="B16:B21"/>
    <mergeCell ref="C16:C21"/>
    <mergeCell ref="A58:A63"/>
    <mergeCell ref="B58:B63"/>
    <mergeCell ref="C58:C63"/>
    <mergeCell ref="A40:A45"/>
    <mergeCell ref="B40:B45"/>
    <mergeCell ref="C40:C45"/>
    <mergeCell ref="A46:A51"/>
    <mergeCell ref="B46:B51"/>
    <mergeCell ref="C46:C51"/>
    <mergeCell ref="A64:A69"/>
    <mergeCell ref="B64:B69"/>
    <mergeCell ref="C64:C69"/>
    <mergeCell ref="C70:C75"/>
    <mergeCell ref="A130:A135"/>
    <mergeCell ref="B130:B135"/>
    <mergeCell ref="C130:C135"/>
    <mergeCell ref="A136:A141"/>
    <mergeCell ref="B136:B141"/>
    <mergeCell ref="C136:C141"/>
    <mergeCell ref="A118:A123"/>
    <mergeCell ref="B118:B123"/>
    <mergeCell ref="C118:C123"/>
    <mergeCell ref="A124:A129"/>
    <mergeCell ref="B124:B129"/>
    <mergeCell ref="C124:C129"/>
    <mergeCell ref="N8:N9"/>
    <mergeCell ref="A10:M10"/>
    <mergeCell ref="C9:D9"/>
    <mergeCell ref="F13:J13"/>
    <mergeCell ref="E11:E14"/>
    <mergeCell ref="E456:E461"/>
    <mergeCell ref="J1:M3"/>
    <mergeCell ref="D1:H3"/>
    <mergeCell ref="A4:C4"/>
    <mergeCell ref="D4:M4"/>
    <mergeCell ref="A5:C5"/>
    <mergeCell ref="D5:M5"/>
    <mergeCell ref="A6:C6"/>
    <mergeCell ref="D6:M6"/>
    <mergeCell ref="B34:B39"/>
    <mergeCell ref="C34:C39"/>
    <mergeCell ref="A82:A87"/>
    <mergeCell ref="B82:B87"/>
    <mergeCell ref="C82:C87"/>
    <mergeCell ref="A88:A93"/>
    <mergeCell ref="B88:B93"/>
    <mergeCell ref="C88:C93"/>
    <mergeCell ref="A70:A75"/>
    <mergeCell ref="M8:M9"/>
    <mergeCell ref="C76:C81"/>
    <mergeCell ref="A106:A111"/>
    <mergeCell ref="B106:B111"/>
    <mergeCell ref="C106:C111"/>
    <mergeCell ref="A112:A117"/>
    <mergeCell ref="B112:B117"/>
    <mergeCell ref="C112:C117"/>
    <mergeCell ref="A94:A99"/>
    <mergeCell ref="C94:C99"/>
    <mergeCell ref="A100:A105"/>
    <mergeCell ref="B100:B105"/>
    <mergeCell ref="C100:C105"/>
    <mergeCell ref="B94:B99"/>
    <mergeCell ref="A76:A81"/>
    <mergeCell ref="B76:B8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1" sqref="B1"/>
    </sheetView>
  </sheetViews>
  <sheetFormatPr defaultRowHeight="15"/>
  <sheetData>
    <row r="1" spans="1:1">
      <c r="A1" s="21">
        <f>0.82+12%</f>
        <v>0.94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Вазген</dc:creator>
  <cp:lastModifiedBy>Andre-PC</cp:lastModifiedBy>
  <cp:lastPrinted>2022-04-26T14:00:41Z</cp:lastPrinted>
  <dcterms:created xsi:type="dcterms:W3CDTF">2019-01-16T12:14:31Z</dcterms:created>
  <dcterms:modified xsi:type="dcterms:W3CDTF">2024-04-11T12:49:01Z</dcterms:modified>
</cp:coreProperties>
</file>