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25" i="1"/>
  <c r="N24"/>
  <c r="N23"/>
  <c r="N22"/>
  <c r="N21"/>
  <c r="N20"/>
  <c r="N19"/>
  <c r="N18"/>
  <c r="N17"/>
  <c r="N16"/>
  <c r="N15"/>
  <c r="N14"/>
  <c r="N13"/>
  <c r="N12"/>
  <c r="N11"/>
  <c r="N10"/>
  <c r="N9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H10"/>
  <c r="H11"/>
  <c r="H12"/>
  <c r="H13"/>
  <c r="H14"/>
  <c r="H15"/>
  <c r="H16"/>
  <c r="H17"/>
  <c r="H18"/>
  <c r="H19"/>
  <c r="H20"/>
  <c r="H21"/>
  <c r="H22"/>
  <c r="H23"/>
  <c r="H24"/>
  <c r="H25"/>
  <c r="H9"/>
  <c r="M3" l="1"/>
  <c r="L27"/>
</calcChain>
</file>

<file path=xl/sharedStrings.xml><?xml version="1.0" encoding="utf-8"?>
<sst xmlns="http://schemas.openxmlformats.org/spreadsheetml/2006/main" count="113" uniqueCount="57">
  <si>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</si>
  <si>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</si>
  <si>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</si>
  <si>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</si>
  <si>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</si>
  <si>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</si>
  <si>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</si>
  <si>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</si>
  <si>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</si>
  <si>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</si>
  <si>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</si>
  <si>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</si>
  <si>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</si>
  <si>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</si>
  <si>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</si>
  <si>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</si>
  <si>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t>_</t>
  </si>
  <si>
    <t>0000</t>
  </si>
  <si>
    <t>белый</t>
  </si>
  <si>
    <t>203 м, 20 г</t>
  </si>
  <si>
    <t>1 моток</t>
  </si>
  <si>
    <t>0015</t>
  </si>
  <si>
    <t>0112</t>
  </si>
  <si>
    <t>4660</t>
  </si>
  <si>
    <t>4915</t>
  </si>
  <si>
    <t>4917</t>
  </si>
  <si>
    <t>5001</t>
  </si>
  <si>
    <t>5307</t>
  </si>
  <si>
    <t>5352</t>
  </si>
  <si>
    <t>6194</t>
  </si>
  <si>
    <t>6309</t>
  </si>
  <si>
    <t>6319</t>
  </si>
  <si>
    <t>6328</t>
  </si>
  <si>
    <t>6334</t>
  </si>
  <si>
    <t>6347</t>
  </si>
  <si>
    <t>9999</t>
  </si>
  <si>
    <t>коричневый</t>
  </si>
  <si>
    <t>вишневый</t>
  </si>
  <si>
    <t>бежевый</t>
  </si>
  <si>
    <t>голубой</t>
  </si>
  <si>
    <t>розовый</t>
  </si>
  <si>
    <t>желтый</t>
  </si>
  <si>
    <t>зеленый</t>
  </si>
  <si>
    <t>фиолетовый</t>
  </si>
  <si>
    <t>красный</t>
  </si>
  <si>
    <t>синий</t>
  </si>
  <si>
    <t>черный</t>
  </si>
  <si>
    <t>светло-голубой</t>
  </si>
  <si>
    <t>бирюза</t>
  </si>
  <si>
    <t>0008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</si>
  <si>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</si>
  <si>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Стенд с пряжей</t>
  </si>
  <si>
    <t>Пряжа CANARIAS, хлопок (Турция)</t>
  </si>
  <si>
    <t>нет</t>
  </si>
  <si>
    <t>Цена по акции до 30.04.2022</t>
  </si>
  <si>
    <t>Старая цена, руб</t>
  </si>
  <si>
    <t>Цена, $</t>
  </si>
</sst>
</file>

<file path=xl/styles.xml><?xml version="1.0" encoding="utf-8"?>
<styleSheet xmlns="http://schemas.openxmlformats.org/spreadsheetml/2006/main">
  <numFmts count="1">
    <numFmt numFmtId="164" formatCode="0&quot; гр.&quot;"/>
  </numFmts>
  <fonts count="24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trike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6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4" fillId="3" borderId="3" xfId="1" applyFont="1" applyFill="1" applyBorder="1" applyAlignment="1">
      <alignment horizontal="center" vertical="center" wrapText="1"/>
    </xf>
    <xf numFmtId="0" fontId="0" fillId="0" borderId="2" xfId="0" applyBorder="1"/>
    <xf numFmtId="49" fontId="19" fillId="0" borderId="2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1" fontId="13" fillId="0" borderId="2" xfId="0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 wrapText="1"/>
    </xf>
    <xf numFmtId="49" fontId="8" fillId="6" borderId="6" xfId="1" applyNumberFormat="1" applyFont="1" applyFill="1" applyBorder="1" applyAlignment="1">
      <alignment horizontal="center" vertical="center"/>
    </xf>
    <xf numFmtId="164" fontId="8" fillId="6" borderId="6" xfId="1" applyNumberFormat="1" applyFont="1" applyFill="1" applyBorder="1" applyAlignment="1">
      <alignment horizontal="center" vertical="center" wrapText="1"/>
    </xf>
    <xf numFmtId="164" fontId="21" fillId="6" borderId="6" xfId="1" applyNumberFormat="1" applyFont="1" applyFill="1" applyBorder="1" applyAlignment="1">
      <alignment horizontal="center" vertical="center" wrapText="1"/>
    </xf>
    <xf numFmtId="164" fontId="8" fillId="6" borderId="6" xfId="1" applyNumberFormat="1" applyFont="1" applyFill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22" fillId="0" borderId="3" xfId="0" applyFont="1" applyFill="1" applyBorder="1"/>
    <xf numFmtId="164" fontId="9" fillId="4" borderId="6" xfId="1" applyNumberFormat="1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4" fontId="0" fillId="0" borderId="0" xfId="0" applyNumberFormat="1"/>
    <xf numFmtId="4" fontId="13" fillId="3" borderId="8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8</xdr:row>
      <xdr:rowOff>11206</xdr:rowOff>
    </xdr:from>
    <xdr:to>
      <xdr:col>0</xdr:col>
      <xdr:colOff>1249456</xdr:colOff>
      <xdr:row>8</xdr:row>
      <xdr:rowOff>1249456</xdr:rowOff>
    </xdr:to>
    <xdr:pic>
      <xdr:nvPicPr>
        <xdr:cNvPr id="5" name="Рисунок 4" descr="00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206" y="220755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10</xdr:row>
      <xdr:rowOff>11206</xdr:rowOff>
    </xdr:from>
    <xdr:to>
      <xdr:col>0</xdr:col>
      <xdr:colOff>1249456</xdr:colOff>
      <xdr:row>10</xdr:row>
      <xdr:rowOff>1249456</xdr:rowOff>
    </xdr:to>
    <xdr:pic>
      <xdr:nvPicPr>
        <xdr:cNvPr id="6" name="Рисунок 5" descr="001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06" y="348503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11</xdr:row>
      <xdr:rowOff>11206</xdr:rowOff>
    </xdr:from>
    <xdr:to>
      <xdr:col>0</xdr:col>
      <xdr:colOff>1249456</xdr:colOff>
      <xdr:row>11</xdr:row>
      <xdr:rowOff>1249456</xdr:rowOff>
    </xdr:to>
    <xdr:pic>
      <xdr:nvPicPr>
        <xdr:cNvPr id="7" name="Рисунок 6" descr="011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206" y="4762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12</xdr:row>
      <xdr:rowOff>11206</xdr:rowOff>
    </xdr:from>
    <xdr:to>
      <xdr:col>0</xdr:col>
      <xdr:colOff>1249456</xdr:colOff>
      <xdr:row>12</xdr:row>
      <xdr:rowOff>1249456</xdr:rowOff>
    </xdr:to>
    <xdr:pic>
      <xdr:nvPicPr>
        <xdr:cNvPr id="10" name="Рисунок 9" descr="466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206" y="603997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13</xdr:row>
      <xdr:rowOff>11206</xdr:rowOff>
    </xdr:from>
    <xdr:to>
      <xdr:col>0</xdr:col>
      <xdr:colOff>1249456</xdr:colOff>
      <xdr:row>13</xdr:row>
      <xdr:rowOff>1249456</xdr:rowOff>
    </xdr:to>
    <xdr:pic>
      <xdr:nvPicPr>
        <xdr:cNvPr id="11" name="Рисунок 10" descr="491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206" y="731744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14</xdr:row>
      <xdr:rowOff>11206</xdr:rowOff>
    </xdr:from>
    <xdr:to>
      <xdr:col>0</xdr:col>
      <xdr:colOff>1249456</xdr:colOff>
      <xdr:row>14</xdr:row>
      <xdr:rowOff>1249456</xdr:rowOff>
    </xdr:to>
    <xdr:pic>
      <xdr:nvPicPr>
        <xdr:cNvPr id="12" name="Рисунок 11" descr="4917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206" y="85949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15</xdr:row>
      <xdr:rowOff>11206</xdr:rowOff>
    </xdr:from>
    <xdr:to>
      <xdr:col>0</xdr:col>
      <xdr:colOff>1249456</xdr:colOff>
      <xdr:row>15</xdr:row>
      <xdr:rowOff>1249456</xdr:rowOff>
    </xdr:to>
    <xdr:pic>
      <xdr:nvPicPr>
        <xdr:cNvPr id="13" name="Рисунок 12" descr="5001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206" y="987238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16</xdr:row>
      <xdr:rowOff>11206</xdr:rowOff>
    </xdr:from>
    <xdr:to>
      <xdr:col>0</xdr:col>
      <xdr:colOff>1249456</xdr:colOff>
      <xdr:row>16</xdr:row>
      <xdr:rowOff>1249456</xdr:rowOff>
    </xdr:to>
    <xdr:pic>
      <xdr:nvPicPr>
        <xdr:cNvPr id="14" name="Рисунок 13" descr="5307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206" y="1114985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17</xdr:row>
      <xdr:rowOff>11206</xdr:rowOff>
    </xdr:from>
    <xdr:to>
      <xdr:col>0</xdr:col>
      <xdr:colOff>1249456</xdr:colOff>
      <xdr:row>17</xdr:row>
      <xdr:rowOff>1249456</xdr:rowOff>
    </xdr:to>
    <xdr:pic>
      <xdr:nvPicPr>
        <xdr:cNvPr id="15" name="Рисунок 14" descr="535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206" y="1242732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18</xdr:row>
      <xdr:rowOff>11206</xdr:rowOff>
    </xdr:from>
    <xdr:to>
      <xdr:col>0</xdr:col>
      <xdr:colOff>1249456</xdr:colOff>
      <xdr:row>18</xdr:row>
      <xdr:rowOff>1249456</xdr:rowOff>
    </xdr:to>
    <xdr:pic>
      <xdr:nvPicPr>
        <xdr:cNvPr id="16" name="Рисунок 15" descr="6194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206" y="1370479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20</xdr:row>
      <xdr:rowOff>11206</xdr:rowOff>
    </xdr:from>
    <xdr:to>
      <xdr:col>0</xdr:col>
      <xdr:colOff>1249456</xdr:colOff>
      <xdr:row>20</xdr:row>
      <xdr:rowOff>1249456</xdr:rowOff>
    </xdr:to>
    <xdr:pic>
      <xdr:nvPicPr>
        <xdr:cNvPr id="18" name="Рисунок 17" descr="6319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1206" y="1625973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21</xdr:row>
      <xdr:rowOff>11206</xdr:rowOff>
    </xdr:from>
    <xdr:to>
      <xdr:col>0</xdr:col>
      <xdr:colOff>1249456</xdr:colOff>
      <xdr:row>21</xdr:row>
      <xdr:rowOff>1249456</xdr:rowOff>
    </xdr:to>
    <xdr:pic>
      <xdr:nvPicPr>
        <xdr:cNvPr id="19" name="Рисунок 18" descr="6328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206" y="1753720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22</xdr:row>
      <xdr:rowOff>11206</xdr:rowOff>
    </xdr:from>
    <xdr:to>
      <xdr:col>0</xdr:col>
      <xdr:colOff>1249456</xdr:colOff>
      <xdr:row>22</xdr:row>
      <xdr:rowOff>1249456</xdr:rowOff>
    </xdr:to>
    <xdr:pic>
      <xdr:nvPicPr>
        <xdr:cNvPr id="20" name="Рисунок 19" descr="633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1206" y="1881467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23</xdr:row>
      <xdr:rowOff>11206</xdr:rowOff>
    </xdr:from>
    <xdr:to>
      <xdr:col>0</xdr:col>
      <xdr:colOff>1249456</xdr:colOff>
      <xdr:row>23</xdr:row>
      <xdr:rowOff>1249456</xdr:rowOff>
    </xdr:to>
    <xdr:pic>
      <xdr:nvPicPr>
        <xdr:cNvPr id="21" name="Рисунок 20" descr="6347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1206" y="2009214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24</xdr:row>
      <xdr:rowOff>11206</xdr:rowOff>
    </xdr:from>
    <xdr:to>
      <xdr:col>0</xdr:col>
      <xdr:colOff>1249456</xdr:colOff>
      <xdr:row>24</xdr:row>
      <xdr:rowOff>1249456</xdr:rowOff>
    </xdr:to>
    <xdr:pic>
      <xdr:nvPicPr>
        <xdr:cNvPr id="22" name="Рисунок 21" descr="9999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1206" y="2136961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21166</xdr:colOff>
      <xdr:row>19</xdr:row>
      <xdr:rowOff>10583</xdr:rowOff>
    </xdr:from>
    <xdr:to>
      <xdr:col>0</xdr:col>
      <xdr:colOff>1245166</xdr:colOff>
      <xdr:row>19</xdr:row>
      <xdr:rowOff>1234583</xdr:rowOff>
    </xdr:to>
    <xdr:pic>
      <xdr:nvPicPr>
        <xdr:cNvPr id="23" name="Рисунок 22" descr="6309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21166" y="15134166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</xdr:colOff>
      <xdr:row>9</xdr:row>
      <xdr:rowOff>21166</xdr:rowOff>
    </xdr:from>
    <xdr:to>
      <xdr:col>0</xdr:col>
      <xdr:colOff>1248833</xdr:colOff>
      <xdr:row>9</xdr:row>
      <xdr:rowOff>1259416</xdr:rowOff>
    </xdr:to>
    <xdr:pic>
      <xdr:nvPicPr>
        <xdr:cNvPr id="25" name="Рисунок 24" descr="0008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583" y="361949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12</xdr:col>
      <xdr:colOff>21173</xdr:colOff>
      <xdr:row>8</xdr:row>
      <xdr:rowOff>21159</xdr:rowOff>
    </xdr:from>
    <xdr:to>
      <xdr:col>17</xdr:col>
      <xdr:colOff>6</xdr:colOff>
      <xdr:row>11</xdr:row>
      <xdr:rowOff>779984</xdr:rowOff>
    </xdr:to>
    <xdr:pic>
      <xdr:nvPicPr>
        <xdr:cNvPr id="24" name="Рисунок 23" descr="pryazha-02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054173" y="2508242"/>
          <a:ext cx="3429000" cy="460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workbookViewId="0">
      <selection activeCell="M5" sqref="M5"/>
    </sheetView>
  </sheetViews>
  <sheetFormatPr defaultRowHeight="15"/>
  <cols>
    <col min="1" max="1" width="19" customWidth="1"/>
    <col min="2" max="2" width="8.42578125" customWidth="1"/>
    <col min="3" max="4" width="18.140625" customWidth="1"/>
    <col min="5" max="5" width="16.28515625" customWidth="1"/>
    <col min="6" max="6" width="16" customWidth="1"/>
    <col min="7" max="8" width="16.28515625" hidden="1" customWidth="1"/>
    <col min="9" max="9" width="16.28515625" customWidth="1"/>
    <col min="10" max="10" width="16.28515625" hidden="1" customWidth="1"/>
    <col min="11" max="11" width="18.140625" customWidth="1"/>
    <col min="12" max="12" width="20" customWidth="1"/>
    <col min="13" max="13" width="28.85546875" customWidth="1"/>
    <col min="14" max="14" width="7.28515625" hidden="1" customWidth="1"/>
    <col min="15" max="17" width="7.5703125" customWidth="1"/>
  </cols>
  <sheetData>
    <row r="1" spans="1:17" ht="26.25" customHeight="1">
      <c r="A1" s="2" t="s">
        <v>0</v>
      </c>
      <c r="B1" s="2"/>
      <c r="C1" s="3"/>
      <c r="D1" s="40" t="s">
        <v>50</v>
      </c>
      <c r="E1" s="40"/>
      <c r="F1" s="40"/>
      <c r="G1" s="40"/>
      <c r="H1" s="16"/>
      <c r="I1" s="19"/>
      <c r="J1" s="19"/>
      <c r="K1" s="46" t="s">
        <v>15</v>
      </c>
      <c r="L1" s="47"/>
      <c r="M1" s="6"/>
    </row>
    <row r="2" spans="1:17" ht="26.25" customHeight="1">
      <c r="A2" s="2"/>
      <c r="B2" s="2"/>
      <c r="C2" s="4"/>
      <c r="D2" s="41"/>
      <c r="E2" s="41"/>
      <c r="F2" s="41"/>
      <c r="G2" s="41"/>
      <c r="H2" s="17"/>
      <c r="I2" s="20"/>
      <c r="J2" s="20"/>
      <c r="K2" s="48"/>
      <c r="L2" s="49"/>
      <c r="M2" s="8" t="s">
        <v>12</v>
      </c>
    </row>
    <row r="3" spans="1:17" ht="26.25" customHeight="1">
      <c r="A3" s="2"/>
      <c r="B3" s="2"/>
      <c r="C3" s="5"/>
      <c r="D3" s="42"/>
      <c r="E3" s="42"/>
      <c r="F3" s="42"/>
      <c r="G3" s="42"/>
      <c r="H3" s="18"/>
      <c r="I3" s="21"/>
      <c r="J3" s="21"/>
      <c r="K3" s="50"/>
      <c r="L3" s="51"/>
      <c r="M3" s="55">
        <f>SUM(N9:N25)</f>
        <v>0</v>
      </c>
    </row>
    <row r="4" spans="1:17" ht="21" customHeight="1">
      <c r="A4" s="43" t="s">
        <v>8</v>
      </c>
      <c r="B4" s="43"/>
      <c r="C4" s="43"/>
      <c r="D4" s="44" t="s">
        <v>52</v>
      </c>
      <c r="E4" s="45"/>
      <c r="F4" s="45"/>
      <c r="G4" s="45"/>
      <c r="H4" s="45"/>
      <c r="I4" s="45"/>
      <c r="J4" s="45"/>
      <c r="K4" s="45"/>
      <c r="L4" s="45"/>
      <c r="M4" s="30">
        <v>140</v>
      </c>
    </row>
    <row r="5" spans="1:17" ht="21" customHeight="1">
      <c r="A5" s="52" t="s">
        <v>9</v>
      </c>
      <c r="B5" s="52"/>
      <c r="C5" s="52"/>
      <c r="D5" s="35"/>
      <c r="E5" s="36"/>
      <c r="F5" s="36"/>
      <c r="G5" s="36"/>
      <c r="H5" s="36"/>
      <c r="I5" s="36"/>
      <c r="J5" s="36"/>
      <c r="K5" s="36"/>
      <c r="L5" s="36"/>
      <c r="M5" s="30">
        <v>73</v>
      </c>
    </row>
    <row r="6" spans="1:17" ht="21" customHeight="1">
      <c r="A6" s="34" t="s">
        <v>10</v>
      </c>
      <c r="B6" s="34"/>
      <c r="C6" s="34"/>
      <c r="D6" s="35"/>
      <c r="E6" s="36"/>
      <c r="F6" s="36"/>
      <c r="G6" s="36"/>
      <c r="H6" s="36"/>
      <c r="I6" s="36"/>
      <c r="J6" s="36"/>
      <c r="K6" s="36"/>
      <c r="L6" s="36"/>
      <c r="M6" s="1"/>
    </row>
    <row r="7" spans="1:17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7" ht="41.25" customHeight="1">
      <c r="A8" s="22" t="s">
        <v>1</v>
      </c>
      <c r="B8" s="23" t="s">
        <v>14</v>
      </c>
      <c r="C8" s="24" t="s">
        <v>2</v>
      </c>
      <c r="D8" s="22" t="s">
        <v>13</v>
      </c>
      <c r="E8" s="22" t="s">
        <v>3</v>
      </c>
      <c r="F8" s="22" t="s">
        <v>4</v>
      </c>
      <c r="G8" s="25" t="s">
        <v>55</v>
      </c>
      <c r="H8" s="26" t="s">
        <v>54</v>
      </c>
      <c r="I8" s="27" t="s">
        <v>56</v>
      </c>
      <c r="J8" s="27" t="s">
        <v>5</v>
      </c>
      <c r="K8" s="22" t="s">
        <v>6</v>
      </c>
      <c r="L8" s="31" t="s">
        <v>7</v>
      </c>
      <c r="M8" s="32" t="s">
        <v>51</v>
      </c>
      <c r="N8" s="33"/>
      <c r="O8" s="33"/>
      <c r="P8" s="33"/>
      <c r="Q8" s="33"/>
    </row>
    <row r="9" spans="1:17" ht="100.5" customHeight="1">
      <c r="A9" s="9"/>
      <c r="B9" s="11" t="s">
        <v>16</v>
      </c>
      <c r="C9" s="10" t="s">
        <v>17</v>
      </c>
      <c r="D9" s="12" t="s">
        <v>18</v>
      </c>
      <c r="E9" s="12" t="s">
        <v>19</v>
      </c>
      <c r="F9" s="12" t="s">
        <v>20</v>
      </c>
      <c r="G9" s="28">
        <v>162</v>
      </c>
      <c r="H9" s="29">
        <f>G9/100*80</f>
        <v>129.60000000000002</v>
      </c>
      <c r="I9" s="29">
        <f>G9/$M$4</f>
        <v>1.1571428571428573</v>
      </c>
      <c r="J9" s="29">
        <f>I9*$M$5</f>
        <v>84.471428571428575</v>
      </c>
      <c r="K9" s="12"/>
      <c r="L9" s="15"/>
      <c r="M9" s="1"/>
      <c r="N9" s="53">
        <f>I9*L9</f>
        <v>0</v>
      </c>
    </row>
    <row r="10" spans="1:17" ht="100.5" customHeight="1">
      <c r="A10" s="9"/>
      <c r="B10" s="11" t="s">
        <v>16</v>
      </c>
      <c r="C10" s="10" t="s">
        <v>49</v>
      </c>
      <c r="D10" s="12" t="s">
        <v>48</v>
      </c>
      <c r="E10" s="12" t="s">
        <v>19</v>
      </c>
      <c r="F10" s="12" t="s">
        <v>20</v>
      </c>
      <c r="G10" s="28">
        <v>162</v>
      </c>
      <c r="H10" s="29">
        <f t="shared" ref="H10:H25" si="0">G10/100*80</f>
        <v>129.60000000000002</v>
      </c>
      <c r="I10" s="29">
        <f t="shared" ref="I10:I25" si="1">G10/$M$4</f>
        <v>1.1571428571428573</v>
      </c>
      <c r="J10" s="29">
        <f t="shared" ref="J10:J25" si="2">I10*$M$5</f>
        <v>84.471428571428575</v>
      </c>
      <c r="K10" s="12"/>
      <c r="L10" s="15"/>
      <c r="M10" s="1"/>
      <c r="N10" s="53">
        <f t="shared" ref="N10:N25" si="3">I10*L10</f>
        <v>0</v>
      </c>
    </row>
    <row r="11" spans="1:17" ht="100.5" customHeight="1">
      <c r="A11" s="9"/>
      <c r="B11" s="11" t="s">
        <v>16</v>
      </c>
      <c r="C11" s="10" t="s">
        <v>21</v>
      </c>
      <c r="D11" s="12" t="s">
        <v>36</v>
      </c>
      <c r="E11" s="12" t="s">
        <v>19</v>
      </c>
      <c r="F11" s="12" t="s">
        <v>20</v>
      </c>
      <c r="G11" s="28">
        <v>162</v>
      </c>
      <c r="H11" s="29">
        <f t="shared" si="0"/>
        <v>129.60000000000002</v>
      </c>
      <c r="I11" s="29">
        <f t="shared" si="1"/>
        <v>1.1571428571428573</v>
      </c>
      <c r="J11" s="29">
        <f t="shared" si="2"/>
        <v>84.471428571428575</v>
      </c>
      <c r="K11" s="12" t="s">
        <v>53</v>
      </c>
      <c r="L11" s="15"/>
      <c r="M11" s="1"/>
      <c r="N11" s="53">
        <f t="shared" si="3"/>
        <v>0</v>
      </c>
    </row>
    <row r="12" spans="1:17" ht="100.5" customHeight="1">
      <c r="A12" s="9"/>
      <c r="B12" s="11" t="s">
        <v>16</v>
      </c>
      <c r="C12" s="10" t="s">
        <v>22</v>
      </c>
      <c r="D12" s="12" t="s">
        <v>37</v>
      </c>
      <c r="E12" s="12" t="s">
        <v>19</v>
      </c>
      <c r="F12" s="12" t="s">
        <v>20</v>
      </c>
      <c r="G12" s="28">
        <v>162</v>
      </c>
      <c r="H12" s="29">
        <f t="shared" si="0"/>
        <v>129.60000000000002</v>
      </c>
      <c r="I12" s="29">
        <f t="shared" si="1"/>
        <v>1.1571428571428573</v>
      </c>
      <c r="J12" s="29">
        <f t="shared" si="2"/>
        <v>84.471428571428575</v>
      </c>
      <c r="K12" s="12"/>
      <c r="L12" s="15"/>
      <c r="M12" s="1"/>
      <c r="N12" s="53">
        <f t="shared" si="3"/>
        <v>0</v>
      </c>
    </row>
    <row r="13" spans="1:17" ht="100.5" customHeight="1">
      <c r="A13" s="9"/>
      <c r="B13" s="11" t="s">
        <v>16</v>
      </c>
      <c r="C13" s="10" t="s">
        <v>23</v>
      </c>
      <c r="D13" s="12" t="s">
        <v>38</v>
      </c>
      <c r="E13" s="12" t="s">
        <v>19</v>
      </c>
      <c r="F13" s="12" t="s">
        <v>20</v>
      </c>
      <c r="G13" s="28">
        <v>162</v>
      </c>
      <c r="H13" s="29">
        <f t="shared" si="0"/>
        <v>129.60000000000002</v>
      </c>
      <c r="I13" s="29">
        <f t="shared" si="1"/>
        <v>1.1571428571428573</v>
      </c>
      <c r="J13" s="29">
        <f t="shared" si="2"/>
        <v>84.471428571428575</v>
      </c>
      <c r="K13" s="12"/>
      <c r="L13" s="13"/>
      <c r="M13" s="1"/>
      <c r="N13" s="53">
        <f t="shared" si="3"/>
        <v>0</v>
      </c>
    </row>
    <row r="14" spans="1:17" ht="100.5" customHeight="1">
      <c r="A14" s="9"/>
      <c r="B14" s="11" t="s">
        <v>16</v>
      </c>
      <c r="C14" s="10" t="s">
        <v>24</v>
      </c>
      <c r="D14" s="12" t="s">
        <v>39</v>
      </c>
      <c r="E14" s="12" t="s">
        <v>19</v>
      </c>
      <c r="F14" s="12" t="s">
        <v>20</v>
      </c>
      <c r="G14" s="28">
        <v>162</v>
      </c>
      <c r="H14" s="29">
        <f t="shared" si="0"/>
        <v>129.60000000000002</v>
      </c>
      <c r="I14" s="29">
        <f t="shared" si="1"/>
        <v>1.1571428571428573</v>
      </c>
      <c r="J14" s="29">
        <f t="shared" si="2"/>
        <v>84.471428571428575</v>
      </c>
      <c r="K14" s="12" t="s">
        <v>53</v>
      </c>
      <c r="L14" s="13"/>
      <c r="M14" s="1"/>
      <c r="N14" s="53">
        <f t="shared" si="3"/>
        <v>0</v>
      </c>
    </row>
    <row r="15" spans="1:17" ht="100.5" customHeight="1">
      <c r="A15" s="9"/>
      <c r="B15" s="11" t="s">
        <v>16</v>
      </c>
      <c r="C15" s="10" t="s">
        <v>25</v>
      </c>
      <c r="D15" s="12" t="s">
        <v>47</v>
      </c>
      <c r="E15" s="12" t="s">
        <v>19</v>
      </c>
      <c r="F15" s="12" t="s">
        <v>20</v>
      </c>
      <c r="G15" s="28">
        <v>162</v>
      </c>
      <c r="H15" s="29">
        <f t="shared" si="0"/>
        <v>129.60000000000002</v>
      </c>
      <c r="I15" s="29">
        <f t="shared" si="1"/>
        <v>1.1571428571428573</v>
      </c>
      <c r="J15" s="29">
        <f t="shared" si="2"/>
        <v>84.471428571428575</v>
      </c>
      <c r="K15" s="12" t="s">
        <v>53</v>
      </c>
      <c r="L15" s="13"/>
      <c r="M15" s="1"/>
      <c r="N15" s="53">
        <f t="shared" si="3"/>
        <v>0</v>
      </c>
    </row>
    <row r="16" spans="1:17" ht="100.5" customHeight="1">
      <c r="A16" s="9"/>
      <c r="B16" s="11" t="s">
        <v>16</v>
      </c>
      <c r="C16" s="10" t="s">
        <v>26</v>
      </c>
      <c r="D16" s="12" t="s">
        <v>41</v>
      </c>
      <c r="E16" s="12" t="s">
        <v>19</v>
      </c>
      <c r="F16" s="12" t="s">
        <v>20</v>
      </c>
      <c r="G16" s="28">
        <v>162</v>
      </c>
      <c r="H16" s="29">
        <f t="shared" si="0"/>
        <v>129.60000000000002</v>
      </c>
      <c r="I16" s="29">
        <f t="shared" si="1"/>
        <v>1.1571428571428573</v>
      </c>
      <c r="J16" s="29">
        <f t="shared" si="2"/>
        <v>84.471428571428575</v>
      </c>
      <c r="K16" s="12"/>
      <c r="L16" s="13"/>
      <c r="M16" s="1"/>
      <c r="N16" s="53">
        <f t="shared" si="3"/>
        <v>0</v>
      </c>
    </row>
    <row r="17" spans="1:14" ht="100.5" customHeight="1">
      <c r="A17" s="9"/>
      <c r="B17" s="11" t="s">
        <v>16</v>
      </c>
      <c r="C17" s="10" t="s">
        <v>27</v>
      </c>
      <c r="D17" s="12" t="s">
        <v>41</v>
      </c>
      <c r="E17" s="12" t="s">
        <v>19</v>
      </c>
      <c r="F17" s="12" t="s">
        <v>20</v>
      </c>
      <c r="G17" s="28">
        <v>162</v>
      </c>
      <c r="H17" s="29">
        <f t="shared" si="0"/>
        <v>129.60000000000002</v>
      </c>
      <c r="I17" s="29">
        <f t="shared" si="1"/>
        <v>1.1571428571428573</v>
      </c>
      <c r="J17" s="29">
        <f t="shared" si="2"/>
        <v>84.471428571428575</v>
      </c>
      <c r="K17" s="12"/>
      <c r="L17" s="13"/>
      <c r="M17" s="1"/>
      <c r="N17" s="53">
        <f t="shared" si="3"/>
        <v>0</v>
      </c>
    </row>
    <row r="18" spans="1:14" ht="100.5" customHeight="1">
      <c r="A18" s="9"/>
      <c r="B18" s="11" t="s">
        <v>16</v>
      </c>
      <c r="C18" s="10" t="s">
        <v>28</v>
      </c>
      <c r="D18" s="12" t="s">
        <v>42</v>
      </c>
      <c r="E18" s="12" t="s">
        <v>19</v>
      </c>
      <c r="F18" s="12" t="s">
        <v>20</v>
      </c>
      <c r="G18" s="28">
        <v>162</v>
      </c>
      <c r="H18" s="29">
        <f t="shared" si="0"/>
        <v>129.60000000000002</v>
      </c>
      <c r="I18" s="29">
        <f t="shared" si="1"/>
        <v>1.1571428571428573</v>
      </c>
      <c r="J18" s="29">
        <f t="shared" si="2"/>
        <v>84.471428571428575</v>
      </c>
      <c r="K18" s="12"/>
      <c r="L18" s="13"/>
      <c r="M18" s="1"/>
      <c r="N18" s="53">
        <f t="shared" si="3"/>
        <v>0</v>
      </c>
    </row>
    <row r="19" spans="1:14" ht="100.5" customHeight="1">
      <c r="A19" s="9"/>
      <c r="B19" s="11" t="s">
        <v>16</v>
      </c>
      <c r="C19" s="10" t="s">
        <v>29</v>
      </c>
      <c r="D19" s="12" t="s">
        <v>38</v>
      </c>
      <c r="E19" s="12" t="s">
        <v>19</v>
      </c>
      <c r="F19" s="12" t="s">
        <v>20</v>
      </c>
      <c r="G19" s="28">
        <v>162</v>
      </c>
      <c r="H19" s="29">
        <f t="shared" si="0"/>
        <v>129.60000000000002</v>
      </c>
      <c r="I19" s="29">
        <f t="shared" si="1"/>
        <v>1.1571428571428573</v>
      </c>
      <c r="J19" s="29">
        <f t="shared" si="2"/>
        <v>84.471428571428575</v>
      </c>
      <c r="K19" s="12" t="s">
        <v>53</v>
      </c>
      <c r="L19" s="13"/>
      <c r="M19" s="1"/>
      <c r="N19" s="53">
        <f t="shared" si="3"/>
        <v>0</v>
      </c>
    </row>
    <row r="20" spans="1:14" ht="100.5" customHeight="1">
      <c r="A20" s="9"/>
      <c r="B20" s="11" t="s">
        <v>16</v>
      </c>
      <c r="C20" s="10" t="s">
        <v>30</v>
      </c>
      <c r="D20" s="12" t="s">
        <v>43</v>
      </c>
      <c r="E20" s="12" t="s">
        <v>19</v>
      </c>
      <c r="F20" s="12" t="s">
        <v>20</v>
      </c>
      <c r="G20" s="28">
        <v>162</v>
      </c>
      <c r="H20" s="29">
        <f t="shared" si="0"/>
        <v>129.60000000000002</v>
      </c>
      <c r="I20" s="29">
        <f t="shared" si="1"/>
        <v>1.1571428571428573</v>
      </c>
      <c r="J20" s="29">
        <f t="shared" si="2"/>
        <v>84.471428571428575</v>
      </c>
      <c r="K20" s="12" t="s">
        <v>53</v>
      </c>
      <c r="L20" s="13"/>
      <c r="M20" s="1"/>
      <c r="N20" s="53">
        <f t="shared" si="3"/>
        <v>0</v>
      </c>
    </row>
    <row r="21" spans="1:14" ht="100.5" customHeight="1">
      <c r="A21" s="9"/>
      <c r="B21" s="11" t="s">
        <v>16</v>
      </c>
      <c r="C21" s="10" t="s">
        <v>31</v>
      </c>
      <c r="D21" s="12" t="s">
        <v>40</v>
      </c>
      <c r="E21" s="12" t="s">
        <v>19</v>
      </c>
      <c r="F21" s="12" t="s">
        <v>20</v>
      </c>
      <c r="G21" s="28">
        <v>162</v>
      </c>
      <c r="H21" s="29">
        <f t="shared" si="0"/>
        <v>129.60000000000002</v>
      </c>
      <c r="I21" s="29">
        <f t="shared" si="1"/>
        <v>1.1571428571428573</v>
      </c>
      <c r="J21" s="29">
        <f t="shared" si="2"/>
        <v>84.471428571428575</v>
      </c>
      <c r="K21" s="12" t="s">
        <v>53</v>
      </c>
      <c r="L21" s="13"/>
      <c r="M21" s="1"/>
      <c r="N21" s="53">
        <f t="shared" si="3"/>
        <v>0</v>
      </c>
    </row>
    <row r="22" spans="1:14" ht="100.5" customHeight="1">
      <c r="A22" s="9"/>
      <c r="B22" s="11" t="s">
        <v>16</v>
      </c>
      <c r="C22" s="10" t="s">
        <v>32</v>
      </c>
      <c r="D22" s="12" t="s">
        <v>44</v>
      </c>
      <c r="E22" s="12" t="s">
        <v>19</v>
      </c>
      <c r="F22" s="12" t="s">
        <v>20</v>
      </c>
      <c r="G22" s="28">
        <v>162</v>
      </c>
      <c r="H22" s="29">
        <f t="shared" si="0"/>
        <v>129.60000000000002</v>
      </c>
      <c r="I22" s="29">
        <f t="shared" si="1"/>
        <v>1.1571428571428573</v>
      </c>
      <c r="J22" s="29">
        <f t="shared" si="2"/>
        <v>84.471428571428575</v>
      </c>
      <c r="K22" s="12"/>
      <c r="L22" s="13"/>
      <c r="M22" s="1"/>
      <c r="N22" s="53">
        <f t="shared" si="3"/>
        <v>0</v>
      </c>
    </row>
    <row r="23" spans="1:14" ht="100.5" customHeight="1">
      <c r="A23" s="9"/>
      <c r="B23" s="11" t="s">
        <v>16</v>
      </c>
      <c r="C23" s="10" t="s">
        <v>33</v>
      </c>
      <c r="D23" s="12" t="s">
        <v>42</v>
      </c>
      <c r="E23" s="12" t="s">
        <v>19</v>
      </c>
      <c r="F23" s="12" t="s">
        <v>20</v>
      </c>
      <c r="G23" s="28">
        <v>162</v>
      </c>
      <c r="H23" s="29">
        <f t="shared" si="0"/>
        <v>129.60000000000002</v>
      </c>
      <c r="I23" s="29">
        <f t="shared" si="1"/>
        <v>1.1571428571428573</v>
      </c>
      <c r="J23" s="29">
        <f t="shared" si="2"/>
        <v>84.471428571428575</v>
      </c>
      <c r="K23" s="12"/>
      <c r="L23" s="13"/>
      <c r="M23" s="1"/>
      <c r="N23" s="53">
        <f t="shared" si="3"/>
        <v>0</v>
      </c>
    </row>
    <row r="24" spans="1:14" ht="100.5" customHeight="1">
      <c r="A24" s="9"/>
      <c r="B24" s="11" t="s">
        <v>16</v>
      </c>
      <c r="C24" s="10" t="s">
        <v>34</v>
      </c>
      <c r="D24" s="12" t="s">
        <v>45</v>
      </c>
      <c r="E24" s="12" t="s">
        <v>19</v>
      </c>
      <c r="F24" s="12" t="s">
        <v>20</v>
      </c>
      <c r="G24" s="28">
        <v>162</v>
      </c>
      <c r="H24" s="29">
        <f t="shared" si="0"/>
        <v>129.60000000000002</v>
      </c>
      <c r="I24" s="29">
        <f t="shared" si="1"/>
        <v>1.1571428571428573</v>
      </c>
      <c r="J24" s="29">
        <f t="shared" si="2"/>
        <v>84.471428571428575</v>
      </c>
      <c r="K24" s="12"/>
      <c r="L24" s="13"/>
      <c r="M24" s="1"/>
      <c r="N24" s="53">
        <f t="shared" si="3"/>
        <v>0</v>
      </c>
    </row>
    <row r="25" spans="1:14" ht="100.5" customHeight="1">
      <c r="A25" s="9"/>
      <c r="B25" s="11" t="s">
        <v>16</v>
      </c>
      <c r="C25" s="10" t="s">
        <v>35</v>
      </c>
      <c r="D25" s="12" t="s">
        <v>46</v>
      </c>
      <c r="E25" s="12" t="s">
        <v>19</v>
      </c>
      <c r="F25" s="12" t="s">
        <v>20</v>
      </c>
      <c r="G25" s="28">
        <v>162</v>
      </c>
      <c r="H25" s="29">
        <f t="shared" si="0"/>
        <v>129.60000000000002</v>
      </c>
      <c r="I25" s="29">
        <f t="shared" si="1"/>
        <v>1.1571428571428573</v>
      </c>
      <c r="J25" s="29">
        <f t="shared" si="2"/>
        <v>84.471428571428575</v>
      </c>
      <c r="K25" s="12"/>
      <c r="L25" s="13"/>
      <c r="M25" s="1"/>
      <c r="N25" s="53">
        <f t="shared" si="3"/>
        <v>0</v>
      </c>
    </row>
    <row r="26" spans="1:14">
      <c r="A26" s="7"/>
      <c r="B26" s="7"/>
      <c r="C26" s="7"/>
      <c r="D26" s="14"/>
      <c r="E26" s="14"/>
      <c r="F26" s="7"/>
      <c r="G26" s="7"/>
      <c r="H26" s="7"/>
      <c r="I26" s="7"/>
      <c r="J26" s="7"/>
      <c r="K26" s="7"/>
    </row>
    <row r="27" spans="1:14" ht="26.25" customHeight="1">
      <c r="A27" s="37" t="s">
        <v>11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54">
        <f>SUM(N9:N25)</f>
        <v>0</v>
      </c>
    </row>
  </sheetData>
  <mergeCells count="10">
    <mergeCell ref="M8:Q8"/>
    <mergeCell ref="A6:C6"/>
    <mergeCell ref="D6:L6"/>
    <mergeCell ref="A27:K27"/>
    <mergeCell ref="D1:G3"/>
    <mergeCell ref="A4:C4"/>
    <mergeCell ref="D4:L4"/>
    <mergeCell ref="K1:L3"/>
    <mergeCell ref="A5:C5"/>
    <mergeCell ref="D5:L5"/>
  </mergeCells>
  <pageMargins left="0.7" right="0.7" top="0.75" bottom="0.75" header="0.3" footer="0.3"/>
  <pageSetup paperSize="9" orientation="portrait" verticalDpi="0" r:id="rId1"/>
  <ignoredErrors>
    <ignoredError sqref="C9:C10 C11:C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2022-05-31T19:13:49Z</dcterms:modified>
</cp:coreProperties>
</file>