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gif" ContentType="image/gif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-8235" yWindow="315" windowWidth="17550" windowHeight="9975"/>
  </bookViews>
  <sheets>
    <sheet name="Лист1" sheetId="1" r:id="rId1"/>
    <sheet name="Лист2" sheetId="2" r:id="rId2"/>
    <sheet name="Лист3" sheetId="3" r:id="rId3"/>
  </sheets>
  <calcPr calcId="124519" refMode="R1C1"/>
</workbook>
</file>

<file path=xl/calcChain.xml><?xml version="1.0" encoding="utf-8"?>
<calcChain xmlns="http://schemas.openxmlformats.org/spreadsheetml/2006/main">
  <c r="N126" i="1"/>
  <c r="N125"/>
  <c r="N124"/>
  <c r="N123"/>
  <c r="N122"/>
  <c r="N121"/>
  <c r="N120"/>
  <c r="N119"/>
  <c r="N118"/>
  <c r="N117"/>
  <c r="N116"/>
  <c r="N115"/>
  <c r="N114"/>
  <c r="N113"/>
  <c r="N112"/>
  <c r="N111"/>
  <c r="N110"/>
  <c r="N109"/>
  <c r="N108"/>
  <c r="N107"/>
  <c r="N106"/>
  <c r="N105"/>
  <c r="N104"/>
  <c r="N103"/>
  <c r="N102"/>
  <c r="N101"/>
  <c r="N100"/>
  <c r="N99"/>
  <c r="N98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J126"/>
  <c r="I126"/>
  <c r="J125"/>
  <c r="I125"/>
  <c r="J124"/>
  <c r="I124"/>
  <c r="J123"/>
  <c r="I123"/>
  <c r="J122"/>
  <c r="I122"/>
  <c r="J121"/>
  <c r="I121"/>
  <c r="J120"/>
  <c r="I120"/>
  <c r="J119"/>
  <c r="I119"/>
  <c r="J118"/>
  <c r="I118"/>
  <c r="J117"/>
  <c r="I117"/>
  <c r="J116"/>
  <c r="I116"/>
  <c r="J115"/>
  <c r="I115"/>
  <c r="J114"/>
  <c r="I114"/>
  <c r="J113"/>
  <c r="I113"/>
  <c r="J112"/>
  <c r="I112"/>
  <c r="J111"/>
  <c r="I111"/>
  <c r="J108"/>
  <c r="I108"/>
  <c r="J107"/>
  <c r="I107"/>
  <c r="J106"/>
  <c r="I106"/>
  <c r="J105"/>
  <c r="I105"/>
  <c r="J104"/>
  <c r="I104"/>
  <c r="J103"/>
  <c r="I103"/>
  <c r="J102"/>
  <c r="I102"/>
  <c r="J101"/>
  <c r="I101"/>
  <c r="J100"/>
  <c r="I100"/>
  <c r="J99"/>
  <c r="I99"/>
  <c r="J98"/>
  <c r="I98"/>
  <c r="I95"/>
  <c r="J95" s="1"/>
  <c r="I94"/>
  <c r="J94" s="1"/>
  <c r="I93"/>
  <c r="J93" s="1"/>
  <c r="I90"/>
  <c r="J90" s="1"/>
  <c r="I89"/>
  <c r="J89" s="1"/>
  <c r="I88"/>
  <c r="J88" s="1"/>
  <c r="I87"/>
  <c r="J87" s="1"/>
  <c r="I86"/>
  <c r="J86" s="1"/>
  <c r="I85"/>
  <c r="J85" s="1"/>
  <c r="I84"/>
  <c r="J84" s="1"/>
  <c r="I83"/>
  <c r="J83" s="1"/>
  <c r="I82"/>
  <c r="J82" s="1"/>
  <c r="I81"/>
  <c r="J81" s="1"/>
  <c r="I80"/>
  <c r="J80" s="1"/>
  <c r="I79"/>
  <c r="J79" s="1"/>
  <c r="I78"/>
  <c r="J78" s="1"/>
  <c r="I77"/>
  <c r="J77" s="1"/>
  <c r="I76"/>
  <c r="J76" s="1"/>
  <c r="I75"/>
  <c r="J75" s="1"/>
  <c r="I74"/>
  <c r="J74" s="1"/>
  <c r="I73"/>
  <c r="J73" s="1"/>
  <c r="I72"/>
  <c r="J72" s="1"/>
  <c r="I71"/>
  <c r="J71" s="1"/>
  <c r="I70"/>
  <c r="J70" s="1"/>
  <c r="I69"/>
  <c r="J69" s="1"/>
  <c r="I68"/>
  <c r="J68" s="1"/>
  <c r="I67"/>
  <c r="J67" s="1"/>
  <c r="I66"/>
  <c r="J66" s="1"/>
  <c r="I65"/>
  <c r="J65" s="1"/>
  <c r="I64"/>
  <c r="J64" s="1"/>
  <c r="I63"/>
  <c r="J63" s="1"/>
  <c r="I62"/>
  <c r="J62" s="1"/>
  <c r="I61"/>
  <c r="J61" s="1"/>
  <c r="I58"/>
  <c r="J58" s="1"/>
  <c r="I57"/>
  <c r="J57" s="1"/>
  <c r="I56"/>
  <c r="J56" s="1"/>
  <c r="I55"/>
  <c r="J55" s="1"/>
  <c r="I54"/>
  <c r="J54" s="1"/>
  <c r="I53"/>
  <c r="J53" s="1"/>
  <c r="I52"/>
  <c r="J52" s="1"/>
  <c r="I51"/>
  <c r="J51" s="1"/>
  <c r="I50"/>
  <c r="J50" s="1"/>
  <c r="I49"/>
  <c r="J49" s="1"/>
  <c r="I48"/>
  <c r="J48" s="1"/>
  <c r="I47"/>
  <c r="J47" s="1"/>
  <c r="I46"/>
  <c r="J46" s="1"/>
  <c r="I45"/>
  <c r="J45" s="1"/>
  <c r="I44"/>
  <c r="J44" s="1"/>
  <c r="I43"/>
  <c r="J43" s="1"/>
  <c r="I42"/>
  <c r="J42" s="1"/>
  <c r="I41"/>
  <c r="J41" s="1"/>
  <c r="I40"/>
  <c r="J40" s="1"/>
  <c r="I39"/>
  <c r="J39" s="1"/>
  <c r="I38"/>
  <c r="J38" s="1"/>
  <c r="I37"/>
  <c r="J37" s="1"/>
  <c r="I36"/>
  <c r="J36" s="1"/>
  <c r="I35"/>
  <c r="J35" s="1"/>
  <c r="I34"/>
  <c r="J34" s="1"/>
  <c r="I33"/>
  <c r="J33" s="1"/>
  <c r="I32"/>
  <c r="J32" s="1"/>
  <c r="I31"/>
  <c r="J31" s="1"/>
  <c r="I30"/>
  <c r="J30" s="1"/>
  <c r="I29"/>
  <c r="J29" s="1"/>
  <c r="I28"/>
  <c r="J28" s="1"/>
  <c r="I27"/>
  <c r="J27" s="1"/>
  <c r="I26"/>
  <c r="J26" s="1"/>
  <c r="I25"/>
  <c r="J25" s="1"/>
  <c r="I24"/>
  <c r="J24" s="1"/>
  <c r="I23"/>
  <c r="J23" s="1"/>
  <c r="I22"/>
  <c r="J22" s="1"/>
  <c r="I21"/>
  <c r="J21" s="1"/>
  <c r="I20"/>
  <c r="J20" s="1"/>
  <c r="I19"/>
  <c r="J19" s="1"/>
  <c r="I18"/>
  <c r="J18" s="1"/>
  <c r="I17"/>
  <c r="J17" s="1"/>
  <c r="I16"/>
  <c r="J16" s="1"/>
  <c r="I15"/>
  <c r="J15" s="1"/>
  <c r="I14"/>
  <c r="J14" s="1"/>
  <c r="I13"/>
  <c r="J13" s="1"/>
  <c r="I12"/>
  <c r="J12" s="1"/>
  <c r="I11"/>
  <c r="J11" s="1"/>
  <c r="J10"/>
  <c r="I10"/>
  <c r="H112"/>
  <c r="H113"/>
  <c r="H114"/>
  <c r="H115"/>
  <c r="H116"/>
  <c r="H117"/>
  <c r="H118"/>
  <c r="H119"/>
  <c r="H120"/>
  <c r="H121"/>
  <c r="H122"/>
  <c r="H123"/>
  <c r="H124"/>
  <c r="H125"/>
  <c r="H126"/>
  <c r="H111"/>
  <c r="H99"/>
  <c r="H100"/>
  <c r="H101"/>
  <c r="H102"/>
  <c r="H103"/>
  <c r="H104"/>
  <c r="H105"/>
  <c r="H106"/>
  <c r="H107"/>
  <c r="H108"/>
  <c r="H98"/>
  <c r="H94"/>
  <c r="H95"/>
  <c r="H93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61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10"/>
  <c r="M3" l="1"/>
  <c r="L128"/>
</calcChain>
</file>

<file path=xl/sharedStrings.xml><?xml version="1.0" encoding="utf-8"?>
<sst xmlns="http://schemas.openxmlformats.org/spreadsheetml/2006/main" count="493" uniqueCount="150">
  <si>
    <r>
      <t xml:space="preserve">                                                                                                       </t>
    </r>
    <r>
      <rPr>
        <sz val="14"/>
        <rFont val="Arial"/>
        <family val="2"/>
        <charset val="204"/>
      </rPr>
      <t xml:space="preserve">                                                                                  </t>
    </r>
  </si>
  <si>
    <t>Изображение</t>
  </si>
  <si>
    <t>Артикул</t>
  </si>
  <si>
    <t>Размеры</t>
  </si>
  <si>
    <t>Упаковка</t>
  </si>
  <si>
    <t>Цена, руб</t>
  </si>
  <si>
    <t>Наличие</t>
  </si>
  <si>
    <t>количество заказа</t>
  </si>
  <si>
    <t xml:space="preserve">Бланк-заказа:  </t>
  </si>
  <si>
    <t xml:space="preserve">ФИО, организация, адрес:  </t>
  </si>
  <si>
    <t xml:space="preserve">Контактный телефон:  </t>
  </si>
  <si>
    <t xml:space="preserve">сумма заказа:   </t>
  </si>
  <si>
    <t>сумма заказа:</t>
  </si>
  <si>
    <t>Цвет</t>
  </si>
  <si>
    <r>
      <rPr>
        <b/>
        <sz val="10"/>
        <rFont val="Arial"/>
        <family val="2"/>
        <charset val="204"/>
      </rPr>
      <t>№</t>
    </r>
    <r>
      <rPr>
        <b/>
        <sz val="11"/>
        <rFont val="Arial"/>
        <family val="2"/>
        <charset val="204"/>
      </rPr>
      <t xml:space="preserve"> </t>
    </r>
    <r>
      <rPr>
        <b/>
        <sz val="8"/>
        <rFont val="Arial"/>
        <family val="2"/>
        <charset val="204"/>
      </rPr>
      <t>магазина</t>
    </r>
  </si>
  <si>
    <r>
      <t xml:space="preserve">опт: +7 499 157-6590                        опт: +7 499 157-3151                                       </t>
    </r>
    <r>
      <rPr>
        <b/>
        <sz val="14"/>
        <color theme="0" tint="-0.499984740745262"/>
        <rFont val="Calibri"/>
        <family val="2"/>
        <charset val="204"/>
        <scheme val="minor"/>
      </rPr>
      <t xml:space="preserve">заказ отправлять на адрес: </t>
    </r>
    <r>
      <rPr>
        <sz val="14"/>
        <color theme="4" tint="-0.249977111117893"/>
        <rFont val="Calibri"/>
        <family val="2"/>
        <charset val="204"/>
        <scheme val="minor"/>
      </rPr>
      <t>optotdel18@yandex.ru</t>
    </r>
  </si>
  <si>
    <t>_</t>
  </si>
  <si>
    <t>1 моток</t>
  </si>
  <si>
    <t>250 м, 50 г</t>
  </si>
  <si>
    <t>белый</t>
  </si>
  <si>
    <t>коричневый</t>
  </si>
  <si>
    <t>бежевый</t>
  </si>
  <si>
    <t>коричневый светлый</t>
  </si>
  <si>
    <t>голубой</t>
  </si>
  <si>
    <t>голубой светлый</t>
  </si>
  <si>
    <t>лиловый</t>
  </si>
  <si>
    <t>сиреневый</t>
  </si>
  <si>
    <t>розовый светлый</t>
  </si>
  <si>
    <t>сухая роза</t>
  </si>
  <si>
    <t>абрикос</t>
  </si>
  <si>
    <t>розовый яркий</t>
  </si>
  <si>
    <t>красный</t>
  </si>
  <si>
    <t>бордовый</t>
  </si>
  <si>
    <t>зеленый</t>
  </si>
  <si>
    <t>салатовый</t>
  </si>
  <si>
    <t>светлая зелень</t>
  </si>
  <si>
    <t>оранжевый</t>
  </si>
  <si>
    <t>желтый</t>
  </si>
  <si>
    <t>голубой меланж</t>
  </si>
  <si>
    <t>фиолетовый меланж</t>
  </si>
  <si>
    <t>радуга</t>
  </si>
  <si>
    <t>синий меланж</t>
  </si>
  <si>
    <t>зеленый меланж</t>
  </si>
  <si>
    <t>бежевый меланж</t>
  </si>
  <si>
    <t>темно-сний меланж</t>
  </si>
  <si>
    <t>розовый меланж</t>
  </si>
  <si>
    <t>сиреневый меланж</t>
  </si>
  <si>
    <t>кремовый меланж</t>
  </si>
  <si>
    <t>джинсовый</t>
  </si>
  <si>
    <t>свекольный</t>
  </si>
  <si>
    <t>бирюзовый светлый</t>
  </si>
  <si>
    <t>серый</t>
  </si>
  <si>
    <t>фиолетовый</t>
  </si>
  <si>
    <t>серый светлый</t>
  </si>
  <si>
    <t>бирюзовый</t>
  </si>
  <si>
    <t>елка</t>
  </si>
  <si>
    <t>брусника</t>
  </si>
  <si>
    <t>золотистый</t>
  </si>
  <si>
    <t>Брусника</t>
  </si>
  <si>
    <t>Белый</t>
  </si>
  <si>
    <t>Бирюза</t>
  </si>
  <si>
    <t>Кофе</t>
  </si>
  <si>
    <t>Шоколад</t>
  </si>
  <si>
    <t>Бордовый</t>
  </si>
  <si>
    <t>Синий</t>
  </si>
  <si>
    <t>Шампань</t>
  </si>
  <si>
    <t>Черный</t>
  </si>
  <si>
    <t>Супер Белый</t>
  </si>
  <si>
    <t>Молоко</t>
  </si>
  <si>
    <t>Сухая роза</t>
  </si>
  <si>
    <t>Вишня</t>
  </si>
  <si>
    <t>Розовый</t>
  </si>
  <si>
    <t>Салат</t>
  </si>
  <si>
    <t>Лен</t>
  </si>
  <si>
    <t>Крем</t>
  </si>
  <si>
    <t>Сирень</t>
  </si>
  <si>
    <t>Нежно розовый</t>
  </si>
  <si>
    <t>Красный</t>
  </si>
  <si>
    <t>Малина</t>
  </si>
  <si>
    <t>Фисташковый</t>
  </si>
  <si>
    <t>Бирюза светлая</t>
  </si>
  <si>
    <t>Серый темный</t>
  </si>
  <si>
    <t>Синий яркий</t>
  </si>
  <si>
    <t>Бежевый светлый</t>
  </si>
  <si>
    <t>Желтый светлый</t>
  </si>
  <si>
    <t>Синий темный</t>
  </si>
  <si>
    <t>282 м, 50 г</t>
  </si>
  <si>
    <t>Розовый светлый</t>
  </si>
  <si>
    <t>Серый светлый</t>
  </si>
  <si>
    <t>бледно-желтый</t>
  </si>
  <si>
    <t>хаки</t>
  </si>
  <si>
    <r>
      <t xml:space="preserve">Магазин «Бисер, Бусинка, Страз»                                                           </t>
    </r>
    <r>
      <rPr>
        <sz val="12"/>
        <rFont val="Calibri"/>
        <family val="2"/>
        <charset val="204"/>
        <scheme val="minor"/>
      </rPr>
      <t>чешский бисер оптом, с доставкой по России</t>
    </r>
    <r>
      <rPr>
        <sz val="14"/>
        <rFont val="Calibri"/>
        <family val="2"/>
        <charset val="204"/>
        <scheme val="minor"/>
      </rPr>
      <t xml:space="preserve">                                                                                                                 </t>
    </r>
    <r>
      <rPr>
        <sz val="12"/>
        <color rgb="FFFF0000"/>
        <rFont val="Calibri"/>
        <family val="2"/>
        <charset val="204"/>
        <scheme val="minor"/>
      </rPr>
      <t xml:space="preserve">http://biser-businka-strass-18.com </t>
    </r>
    <r>
      <rPr>
        <sz val="12"/>
        <rFont val="Calibri"/>
        <family val="2"/>
        <charset val="204"/>
        <scheme val="minor"/>
      </rPr>
      <t xml:space="preserve">                                                                                        </t>
    </r>
    <r>
      <rPr>
        <sz val="12"/>
        <color rgb="FF0070C0"/>
        <rFont val="Calibri"/>
        <family val="2"/>
        <charset val="204"/>
        <scheme val="minor"/>
      </rPr>
      <t>http://okeanbusin.ru</t>
    </r>
  </si>
  <si>
    <t>меланж зеленый, бежевый, желтый</t>
  </si>
  <si>
    <t>меланж джинсовый, белый, бежевый</t>
  </si>
  <si>
    <t>Стенд с пряжей</t>
  </si>
  <si>
    <t>черн/золото</t>
  </si>
  <si>
    <t>190 м, 20 г</t>
  </si>
  <si>
    <t>флокс</t>
  </si>
  <si>
    <t>вишня</t>
  </si>
  <si>
    <t>60 м, 50 г</t>
  </si>
  <si>
    <t>01</t>
  </si>
  <si>
    <t>02</t>
  </si>
  <si>
    <t>25</t>
  </si>
  <si>
    <t>06</t>
  </si>
  <si>
    <t>08</t>
  </si>
  <si>
    <t>13</t>
  </si>
  <si>
    <t>20</t>
  </si>
  <si>
    <t>21</t>
  </si>
  <si>
    <t>18</t>
  </si>
  <si>
    <t>24</t>
  </si>
  <si>
    <t>31</t>
  </si>
  <si>
    <t>Чернобурка</t>
  </si>
  <si>
    <t>Белобурка</t>
  </si>
  <si>
    <t>Св. серый</t>
  </si>
  <si>
    <t>Василек</t>
  </si>
  <si>
    <t>Яркий салат</t>
  </si>
  <si>
    <t>Темно фиолетовый</t>
  </si>
  <si>
    <t>150 м, 100 г</t>
  </si>
  <si>
    <t>10</t>
  </si>
  <si>
    <t>28</t>
  </si>
  <si>
    <t>30</t>
  </si>
  <si>
    <t>35</t>
  </si>
  <si>
    <t>64-a</t>
  </si>
  <si>
    <t>199</t>
  </si>
  <si>
    <t>530</t>
  </si>
  <si>
    <t>2004</t>
  </si>
  <si>
    <t>2014</t>
  </si>
  <si>
    <t>2026</t>
  </si>
  <si>
    <t>2028</t>
  </si>
  <si>
    <t>2036</t>
  </si>
  <si>
    <t>3318</t>
  </si>
  <si>
    <t>Светлая сирень</t>
  </si>
  <si>
    <t>Светло серый</t>
  </si>
  <si>
    <t>Фиолетовый</t>
  </si>
  <si>
    <t>Трава</t>
  </si>
  <si>
    <t>Светло коричневый</t>
  </si>
  <si>
    <t>Болото</t>
  </si>
  <si>
    <t>Листопад</t>
  </si>
  <si>
    <t>Фуксия</t>
  </si>
  <si>
    <t>Темно серый</t>
  </si>
  <si>
    <r>
      <t xml:space="preserve">Пряжа YarnArt Tulip </t>
    </r>
    <r>
      <rPr>
        <sz val="18"/>
        <color theme="1"/>
        <rFont val="Calibri"/>
        <family val="2"/>
        <charset val="204"/>
        <scheme val="minor"/>
      </rPr>
      <t>(микрофибра-100%)</t>
    </r>
  </si>
  <si>
    <r>
      <t xml:space="preserve">Пряжа YarnArt Violet </t>
    </r>
    <r>
      <rPr>
        <sz val="18"/>
        <color theme="1"/>
        <rFont val="Calibri"/>
        <family val="2"/>
        <charset val="204"/>
        <scheme val="minor"/>
      </rPr>
      <t>(мерсеризованный хлопок 100%)</t>
    </r>
  </si>
  <si>
    <r>
      <t xml:space="preserve">Пряжа YarnArt Camelia </t>
    </r>
    <r>
      <rPr>
        <sz val="18"/>
        <color theme="1"/>
        <rFont val="Calibri"/>
        <family val="2"/>
        <charset val="204"/>
        <scheme val="minor"/>
      </rPr>
      <t>(70% полиэстер - 30% металлик)</t>
    </r>
  </si>
  <si>
    <r>
      <t xml:space="preserve">Пряжа YarnArt Jungle </t>
    </r>
    <r>
      <rPr>
        <sz val="18"/>
        <color theme="1"/>
        <rFont val="Calibri"/>
        <family val="2"/>
        <charset val="204"/>
        <scheme val="minor"/>
      </rPr>
      <t>(полиэстер - 100%)</t>
    </r>
  </si>
  <si>
    <r>
      <t xml:space="preserve">Пряжа YarnArt Samba </t>
    </r>
    <r>
      <rPr>
        <sz val="18"/>
        <color theme="1"/>
        <rFont val="Calibri"/>
        <family val="2"/>
        <charset val="204"/>
        <scheme val="minor"/>
      </rPr>
      <t>(полиэстер - 100%)</t>
    </r>
  </si>
  <si>
    <r>
      <t>Пряжа YarnArt:Tulip, Violet, Camelia, Jungle, Samba.</t>
    </r>
    <r>
      <rPr>
        <sz val="12"/>
        <color indexed="8"/>
        <rFont val="Arial"/>
        <family val="2"/>
        <charset val="204"/>
      </rPr>
      <t>Турция</t>
    </r>
  </si>
  <si>
    <t>нет</t>
  </si>
  <si>
    <t>Цена по акции до 30.04.2022</t>
  </si>
  <si>
    <t>Старая цена, руб</t>
  </si>
  <si>
    <t>Цена, $</t>
  </si>
</sst>
</file>

<file path=xl/styles.xml><?xml version="1.0" encoding="utf-8"?>
<styleSheet xmlns="http://schemas.openxmlformats.org/spreadsheetml/2006/main">
  <numFmts count="3">
    <numFmt numFmtId="164" formatCode="0&quot; гр.&quot;"/>
    <numFmt numFmtId="165" formatCode="#,##0.00&quot;р.&quot;"/>
    <numFmt numFmtId="166" formatCode="00"/>
  </numFmts>
  <fonts count="27">
    <font>
      <sz val="11"/>
      <color theme="1"/>
      <name val="Calibri"/>
      <family val="2"/>
      <charset val="204"/>
      <scheme val="minor"/>
    </font>
    <font>
      <sz val="8"/>
      <name val="Arial"/>
      <family val="2"/>
      <charset val="204"/>
    </font>
    <font>
      <sz val="14"/>
      <name val="Arial"/>
      <family val="2"/>
      <charset val="204"/>
    </font>
    <font>
      <sz val="14"/>
      <name val="Calibri"/>
      <family val="2"/>
      <charset val="204"/>
      <scheme val="minor"/>
    </font>
    <font>
      <sz val="14"/>
      <color theme="0" tint="-0.499984740745262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sz val="12"/>
      <color rgb="FFFF0000"/>
      <name val="Calibri"/>
      <family val="2"/>
      <charset val="204"/>
      <scheme val="minor"/>
    </font>
    <font>
      <sz val="12"/>
      <color rgb="FF0070C0"/>
      <name val="Calibri"/>
      <family val="2"/>
      <charset val="204"/>
      <scheme val="minor"/>
    </font>
    <font>
      <b/>
      <sz val="11"/>
      <name val="Arial"/>
      <family val="2"/>
      <charset val="204"/>
    </font>
    <font>
      <b/>
      <sz val="11"/>
      <color theme="0"/>
      <name val="Arial"/>
      <family val="2"/>
      <charset val="204"/>
    </font>
    <font>
      <sz val="12"/>
      <color theme="1"/>
      <name val="Calibri"/>
      <family val="2"/>
      <charset val="204"/>
      <scheme val="minor"/>
    </font>
    <font>
      <b/>
      <sz val="11"/>
      <color indexed="8"/>
      <name val="Arial"/>
      <family val="2"/>
      <charset val="204"/>
    </font>
    <font>
      <b/>
      <sz val="12"/>
      <color indexed="8"/>
      <name val="Arial"/>
      <family val="2"/>
      <charset val="204"/>
    </font>
    <font>
      <sz val="12"/>
      <color theme="1"/>
      <name val="Arial"/>
      <family val="2"/>
      <charset val="204"/>
    </font>
    <font>
      <sz val="12"/>
      <name val="Arial"/>
      <family val="2"/>
      <charset val="204"/>
    </font>
    <font>
      <sz val="14"/>
      <color theme="4" tint="-0.249977111117893"/>
      <name val="Calibri"/>
      <family val="2"/>
      <charset val="204"/>
      <scheme val="minor"/>
    </font>
    <font>
      <b/>
      <sz val="10"/>
      <name val="Arial"/>
      <family val="2"/>
      <charset val="204"/>
    </font>
    <font>
      <b/>
      <sz val="8"/>
      <name val="Arial"/>
      <family val="2"/>
      <charset val="204"/>
    </font>
    <font>
      <b/>
      <sz val="14"/>
      <color theme="0" tint="-0.499984740745262"/>
      <name val="Calibri"/>
      <family val="2"/>
      <charset val="204"/>
      <scheme val="minor"/>
    </font>
    <font>
      <b/>
      <sz val="18"/>
      <color theme="1"/>
      <name val="Calibri"/>
      <family val="2"/>
      <charset val="204"/>
      <scheme val="minor"/>
    </font>
    <font>
      <sz val="12"/>
      <color indexed="8"/>
      <name val="Arial"/>
      <family val="2"/>
      <charset val="204"/>
    </font>
    <font>
      <b/>
      <sz val="12"/>
      <color theme="0"/>
      <name val="Arial"/>
      <family val="2"/>
      <charset val="204"/>
    </font>
    <font>
      <sz val="18"/>
      <color theme="1"/>
      <name val="Calibri"/>
      <family val="2"/>
      <charset val="204"/>
      <scheme val="minor"/>
    </font>
    <font>
      <b/>
      <sz val="11"/>
      <color rgb="FF00B050"/>
      <name val="Arial"/>
      <family val="2"/>
      <charset val="204"/>
    </font>
    <font>
      <strike/>
      <sz val="11"/>
      <color theme="1"/>
      <name val="Calibri"/>
      <family val="2"/>
      <charset val="204"/>
      <scheme val="minor"/>
    </font>
    <font>
      <strike/>
      <sz val="12"/>
      <color theme="1"/>
      <name val="Arial"/>
      <family val="2"/>
      <charset val="204"/>
    </font>
    <font>
      <sz val="11"/>
      <color theme="0"/>
      <name val="Calibri"/>
      <family val="2"/>
      <charset val="204"/>
      <scheme val="minor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66FF99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0" tint="-4.9989318521683403E-2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1" fillId="0" borderId="0">
      <alignment horizontal="left"/>
    </xf>
  </cellStyleXfs>
  <cellXfs count="78">
    <xf numFmtId="0" fontId="0" fillId="0" borderId="0" xfId="0"/>
    <xf numFmtId="0" fontId="0" fillId="0" borderId="3" xfId="0" applyBorder="1"/>
    <xf numFmtId="0" fontId="2" fillId="2" borderId="0" xfId="1" applyFont="1" applyFill="1" applyBorder="1" applyAlignment="1">
      <alignment vertical="center" wrapText="1"/>
    </xf>
    <xf numFmtId="0" fontId="3" fillId="2" borderId="5" xfId="1" applyFont="1" applyFill="1" applyBorder="1" applyAlignment="1">
      <alignment vertical="center" wrapText="1"/>
    </xf>
    <xf numFmtId="0" fontId="3" fillId="2" borderId="0" xfId="1" applyFont="1" applyFill="1" applyBorder="1" applyAlignment="1">
      <alignment vertical="center" wrapText="1"/>
    </xf>
    <xf numFmtId="0" fontId="3" fillId="2" borderId="1" xfId="1" applyFont="1" applyFill="1" applyBorder="1" applyAlignment="1">
      <alignment vertical="center" wrapText="1"/>
    </xf>
    <xf numFmtId="14" fontId="2" fillId="0" borderId="4" xfId="1" applyNumberFormat="1" applyFont="1" applyFill="1" applyBorder="1" applyAlignment="1">
      <alignment vertical="center" wrapText="1"/>
    </xf>
    <xf numFmtId="0" fontId="0" fillId="2" borderId="0" xfId="0" applyFill="1"/>
    <xf numFmtId="0" fontId="14" fillId="3" borderId="3" xfId="1" applyFont="1" applyFill="1" applyBorder="1" applyAlignment="1">
      <alignment horizontal="center" vertical="center" wrapText="1"/>
    </xf>
    <xf numFmtId="0" fontId="0" fillId="0" borderId="2" xfId="0" applyBorder="1"/>
    <xf numFmtId="0" fontId="13" fillId="0" borderId="7" xfId="0" applyFont="1" applyBorder="1" applyAlignment="1">
      <alignment horizontal="center" vertical="center"/>
    </xf>
    <xf numFmtId="0" fontId="13" fillId="0" borderId="2" xfId="0" applyFont="1" applyBorder="1" applyAlignment="1">
      <alignment horizontal="center" vertical="center"/>
    </xf>
    <xf numFmtId="1" fontId="13" fillId="0" borderId="2" xfId="0" applyNumberFormat="1" applyFont="1" applyBorder="1" applyAlignment="1">
      <alignment horizontal="center" vertical="center"/>
    </xf>
    <xf numFmtId="165" fontId="0" fillId="0" borderId="0" xfId="0" applyNumberFormat="1"/>
    <xf numFmtId="0" fontId="0" fillId="2" borderId="0" xfId="0" applyFill="1" applyAlignment="1">
      <alignment wrapText="1"/>
    </xf>
    <xf numFmtId="0" fontId="13" fillId="0" borderId="1" xfId="0" applyFont="1" applyBorder="1" applyAlignment="1">
      <alignment horizontal="center" vertical="center"/>
    </xf>
    <xf numFmtId="165" fontId="13" fillId="0" borderId="1" xfId="0" applyNumberFormat="1" applyFont="1" applyBorder="1" applyAlignment="1">
      <alignment horizontal="center" vertical="center"/>
    </xf>
    <xf numFmtId="0" fontId="0" fillId="0" borderId="1" xfId="0" applyBorder="1"/>
    <xf numFmtId="1" fontId="13" fillId="0" borderId="1" xfId="0" applyNumberFormat="1" applyFont="1" applyBorder="1" applyAlignment="1">
      <alignment horizontal="center" vertical="center" wrapText="1"/>
    </xf>
    <xf numFmtId="0" fontId="13" fillId="0" borderId="1" xfId="0" applyNumberFormat="1" applyFont="1" applyBorder="1" applyAlignment="1">
      <alignment horizontal="center" vertical="center" wrapText="1"/>
    </xf>
    <xf numFmtId="1" fontId="13" fillId="0" borderId="1" xfId="0" applyNumberFormat="1" applyFont="1" applyBorder="1" applyAlignment="1">
      <alignment horizontal="center" vertical="center"/>
    </xf>
    <xf numFmtId="0" fontId="13" fillId="0" borderId="2" xfId="0" applyFont="1" applyFill="1" applyBorder="1" applyAlignment="1">
      <alignment horizontal="center" vertical="center"/>
    </xf>
    <xf numFmtId="0" fontId="13" fillId="0" borderId="5" xfId="0" applyNumberFormat="1" applyFont="1" applyBorder="1" applyAlignment="1">
      <alignment horizontal="center" vertical="center" wrapText="1"/>
    </xf>
    <xf numFmtId="1" fontId="13" fillId="0" borderId="2" xfId="0" applyNumberFormat="1" applyFont="1" applyBorder="1" applyAlignment="1">
      <alignment horizontal="center" vertical="center" wrapText="1"/>
    </xf>
    <xf numFmtId="0" fontId="13" fillId="0" borderId="2" xfId="0" applyNumberFormat="1" applyFont="1" applyBorder="1" applyAlignment="1">
      <alignment horizontal="center" vertical="center" wrapText="1"/>
    </xf>
    <xf numFmtId="166" fontId="13" fillId="0" borderId="5" xfId="0" applyNumberFormat="1" applyFont="1" applyBorder="1" applyAlignment="1">
      <alignment horizontal="center" vertical="center" wrapText="1"/>
    </xf>
    <xf numFmtId="1" fontId="13" fillId="0" borderId="1" xfId="0" applyNumberFormat="1" applyFont="1" applyFill="1" applyBorder="1" applyAlignment="1">
      <alignment horizontal="center" vertical="center" wrapText="1"/>
    </xf>
    <xf numFmtId="0" fontId="13" fillId="0" borderId="1" xfId="0" applyNumberFormat="1" applyFont="1" applyFill="1" applyBorder="1" applyAlignment="1">
      <alignment horizontal="center" vertical="center" wrapText="1"/>
    </xf>
    <xf numFmtId="166" fontId="13" fillId="0" borderId="2" xfId="0" applyNumberFormat="1" applyFont="1" applyFill="1" applyBorder="1" applyAlignment="1">
      <alignment horizontal="center" vertical="center" wrapText="1"/>
    </xf>
    <xf numFmtId="0" fontId="13" fillId="0" borderId="2" xfId="0" applyNumberFormat="1" applyFont="1" applyFill="1" applyBorder="1" applyAlignment="1">
      <alignment horizontal="center" vertical="center" wrapText="1"/>
    </xf>
    <xf numFmtId="0" fontId="13" fillId="0" borderId="1" xfId="0" applyFont="1" applyBorder="1" applyAlignment="1">
      <alignment horizontal="center" vertical="center" wrapText="1"/>
    </xf>
    <xf numFmtId="49" fontId="13" fillId="0" borderId="1" xfId="0" applyNumberFormat="1" applyFont="1" applyFill="1" applyBorder="1" applyAlignment="1">
      <alignment horizontal="center" vertical="center" wrapText="1"/>
    </xf>
    <xf numFmtId="0" fontId="3" fillId="2" borderId="5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3" fillId="2" borderId="1" xfId="1" applyFont="1" applyFill="1" applyBorder="1" applyAlignment="1">
      <alignment horizontal="center" vertical="center" wrapText="1"/>
    </xf>
    <xf numFmtId="0" fontId="3" fillId="2" borderId="5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3" fillId="2" borderId="1" xfId="1" applyFont="1" applyFill="1" applyBorder="1" applyAlignment="1">
      <alignment horizontal="center" vertical="center" wrapText="1"/>
    </xf>
    <xf numFmtId="0" fontId="24" fillId="2" borderId="0" xfId="0" applyFont="1" applyFill="1"/>
    <xf numFmtId="165" fontId="25" fillId="0" borderId="1" xfId="0" applyNumberFormat="1" applyFont="1" applyBorder="1" applyAlignment="1">
      <alignment horizontal="center" vertical="center"/>
    </xf>
    <xf numFmtId="0" fontId="24" fillId="0" borderId="0" xfId="0" applyFont="1"/>
    <xf numFmtId="4" fontId="25" fillId="0" borderId="2" xfId="0" applyNumberFormat="1" applyFont="1" applyBorder="1" applyAlignment="1">
      <alignment horizontal="center" vertical="center"/>
    </xf>
    <xf numFmtId="4" fontId="13" fillId="0" borderId="2" xfId="0" applyNumberFormat="1" applyFont="1" applyBorder="1" applyAlignment="1">
      <alignment horizontal="center" vertical="center"/>
    </xf>
    <xf numFmtId="0" fontId="8" fillId="7" borderId="6" xfId="1" applyFont="1" applyFill="1" applyBorder="1" applyAlignment="1">
      <alignment horizontal="center" vertical="center"/>
    </xf>
    <xf numFmtId="0" fontId="8" fillId="7" borderId="6" xfId="1" applyFont="1" applyFill="1" applyBorder="1" applyAlignment="1">
      <alignment horizontal="center" vertical="center" wrapText="1"/>
    </xf>
    <xf numFmtId="49" fontId="8" fillId="7" borderId="6" xfId="1" applyNumberFormat="1" applyFont="1" applyFill="1" applyBorder="1" applyAlignment="1">
      <alignment horizontal="center" vertical="center"/>
    </xf>
    <xf numFmtId="164" fontId="8" fillId="7" borderId="6" xfId="1" applyNumberFormat="1" applyFont="1" applyFill="1" applyBorder="1" applyAlignment="1">
      <alignment horizontal="center" vertical="center" wrapText="1"/>
    </xf>
    <xf numFmtId="164" fontId="23" fillId="7" borderId="6" xfId="1" applyNumberFormat="1" applyFont="1" applyFill="1" applyBorder="1" applyAlignment="1">
      <alignment horizontal="center" vertical="center" wrapText="1"/>
    </xf>
    <xf numFmtId="164" fontId="8" fillId="7" borderId="6" xfId="1" applyNumberFormat="1" applyFont="1" applyFill="1" applyBorder="1" applyAlignment="1">
      <alignment horizontal="center" vertical="center"/>
    </xf>
    <xf numFmtId="0" fontId="26" fillId="0" borderId="3" xfId="0" applyFont="1" applyBorder="1"/>
    <xf numFmtId="164" fontId="9" fillId="4" borderId="6" xfId="1" applyNumberFormat="1" applyFont="1" applyFill="1" applyBorder="1" applyAlignment="1">
      <alignment horizontal="center" vertical="center" wrapText="1"/>
    </xf>
    <xf numFmtId="0" fontId="21" fillId="6" borderId="3" xfId="0" applyFont="1" applyFill="1" applyBorder="1" applyAlignment="1">
      <alignment horizontal="center" vertical="center"/>
    </xf>
    <xf numFmtId="0" fontId="21" fillId="6" borderId="0" xfId="0" applyFont="1" applyFill="1" applyAlignment="1">
      <alignment horizontal="center" vertical="center"/>
    </xf>
    <xf numFmtId="0" fontId="5" fillId="0" borderId="2" xfId="1" applyFont="1" applyFill="1" applyBorder="1" applyAlignment="1">
      <alignment horizontal="right" vertical="center"/>
    </xf>
    <xf numFmtId="49" fontId="11" fillId="0" borderId="7" xfId="0" applyNumberFormat="1" applyFont="1" applyFill="1" applyBorder="1" applyAlignment="1" applyProtection="1">
      <alignment horizontal="left" vertical="center"/>
      <protection locked="0"/>
    </xf>
    <xf numFmtId="49" fontId="11" fillId="0" borderId="2" xfId="0" applyNumberFormat="1" applyFont="1" applyFill="1" applyBorder="1" applyAlignment="1" applyProtection="1">
      <alignment horizontal="left" vertical="center"/>
      <protection locked="0"/>
    </xf>
    <xf numFmtId="0" fontId="13" fillId="0" borderId="7" xfId="0" applyFont="1" applyBorder="1" applyAlignment="1">
      <alignment horizontal="right" vertical="center"/>
    </xf>
    <xf numFmtId="0" fontId="13" fillId="0" borderId="2" xfId="0" applyFont="1" applyBorder="1" applyAlignment="1">
      <alignment horizontal="right" vertical="center"/>
    </xf>
    <xf numFmtId="0" fontId="13" fillId="0" borderId="8" xfId="0" applyFont="1" applyBorder="1" applyAlignment="1">
      <alignment horizontal="right" vertical="center"/>
    </xf>
    <xf numFmtId="0" fontId="3" fillId="2" borderId="5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3" fillId="2" borderId="1" xfId="1" applyFont="1" applyFill="1" applyBorder="1" applyAlignment="1">
      <alignment horizontal="center" vertical="center" wrapText="1"/>
    </xf>
    <xf numFmtId="0" fontId="10" fillId="0" borderId="2" xfId="0" applyFont="1" applyFill="1" applyBorder="1" applyAlignment="1">
      <alignment horizontal="right" vertical="center"/>
    </xf>
    <xf numFmtId="0" fontId="12" fillId="0" borderId="7" xfId="0" applyFont="1" applyFill="1" applyBorder="1" applyAlignment="1">
      <alignment horizontal="left" vertical="center"/>
    </xf>
    <xf numFmtId="0" fontId="12" fillId="0" borderId="2" xfId="0" applyFont="1" applyFill="1" applyBorder="1" applyAlignment="1">
      <alignment horizontal="left" vertical="center"/>
    </xf>
    <xf numFmtId="0" fontId="4" fillId="2" borderId="5" xfId="0" applyFont="1" applyFill="1" applyBorder="1" applyAlignment="1">
      <alignment horizontal="center" vertical="top" wrapText="1"/>
    </xf>
    <xf numFmtId="0" fontId="4" fillId="2" borderId="9" xfId="0" applyFont="1" applyFill="1" applyBorder="1" applyAlignment="1">
      <alignment horizontal="center" vertical="top" wrapText="1"/>
    </xf>
    <xf numFmtId="0" fontId="4" fillId="2" borderId="0" xfId="0" applyFont="1" applyFill="1" applyBorder="1" applyAlignment="1">
      <alignment horizontal="center" vertical="top" wrapText="1"/>
    </xf>
    <xf numFmtId="0" fontId="4" fillId="2" borderId="10" xfId="0" applyFont="1" applyFill="1" applyBorder="1" applyAlignment="1">
      <alignment horizontal="center" vertical="top" wrapText="1"/>
    </xf>
    <xf numFmtId="0" fontId="4" fillId="2" borderId="1" xfId="0" applyFont="1" applyFill="1" applyBorder="1" applyAlignment="1">
      <alignment horizontal="center" vertical="top" wrapText="1"/>
    </xf>
    <xf numFmtId="0" fontId="4" fillId="2" borderId="11" xfId="0" applyFont="1" applyFill="1" applyBorder="1" applyAlignment="1">
      <alignment horizontal="center" vertical="top" wrapText="1"/>
    </xf>
    <xf numFmtId="0" fontId="10" fillId="0" borderId="2" xfId="0" applyFont="1" applyBorder="1" applyAlignment="1">
      <alignment horizontal="right" vertical="center"/>
    </xf>
    <xf numFmtId="0" fontId="19" fillId="5" borderId="2" xfId="0" applyFont="1" applyFill="1" applyBorder="1" applyAlignment="1">
      <alignment horizontal="center" vertical="center"/>
    </xf>
    <xf numFmtId="0" fontId="19" fillId="5" borderId="5" xfId="0" applyFont="1" applyFill="1" applyBorder="1" applyAlignment="1">
      <alignment horizontal="center" vertical="center"/>
    </xf>
    <xf numFmtId="0" fontId="19" fillId="5" borderId="8" xfId="0" applyFont="1" applyFill="1" applyBorder="1" applyAlignment="1">
      <alignment horizontal="center" vertical="center"/>
    </xf>
    <xf numFmtId="4" fontId="0" fillId="0" borderId="0" xfId="0" applyNumberFormat="1"/>
    <xf numFmtId="4" fontId="13" fillId="3" borderId="8" xfId="0" applyNumberFormat="1" applyFont="1" applyFill="1" applyBorder="1" applyAlignment="1">
      <alignment horizontal="center" vertical="center"/>
    </xf>
    <xf numFmtId="4" fontId="13" fillId="3" borderId="3" xfId="0" applyNumberFormat="1" applyFont="1" applyFill="1" applyBorder="1" applyAlignment="1">
      <alignment horizontal="center" vertical="center"/>
    </xf>
  </cellXfs>
  <cellStyles count="2">
    <cellStyle name="Обычный" xfId="0" builtinId="0"/>
    <cellStyle name="Обычный 3" xfId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84" Type="http://schemas.openxmlformats.org/officeDocument/2006/relationships/image" Target="../media/image84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2" Type="http://schemas.openxmlformats.org/officeDocument/2006/relationships/image" Target="../media/image2.gif"/><Relationship Id="rId16" Type="http://schemas.openxmlformats.org/officeDocument/2006/relationships/image" Target="../media/image16.jpeg"/><Relationship Id="rId29" Type="http://schemas.openxmlformats.org/officeDocument/2006/relationships/image" Target="../media/image29.jpeg"/><Relationship Id="rId107" Type="http://schemas.openxmlformats.org/officeDocument/2006/relationships/image" Target="../media/image107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66" Type="http://schemas.openxmlformats.org/officeDocument/2006/relationships/image" Target="../media/image66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87" Type="http://schemas.openxmlformats.org/officeDocument/2006/relationships/image" Target="../media/image87.jpeg"/><Relationship Id="rId102" Type="http://schemas.openxmlformats.org/officeDocument/2006/relationships/image" Target="../media/image102.jpeg"/><Relationship Id="rId110" Type="http://schemas.openxmlformats.org/officeDocument/2006/relationships/image" Target="../media/image110.jpeg"/><Relationship Id="rId5" Type="http://schemas.openxmlformats.org/officeDocument/2006/relationships/image" Target="../media/image5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90" Type="http://schemas.openxmlformats.org/officeDocument/2006/relationships/image" Target="../media/image90.jpeg"/><Relationship Id="rId95" Type="http://schemas.openxmlformats.org/officeDocument/2006/relationships/image" Target="../media/image95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103" Type="http://schemas.openxmlformats.org/officeDocument/2006/relationships/image" Target="../media/image103.jpeg"/><Relationship Id="rId108" Type="http://schemas.openxmlformats.org/officeDocument/2006/relationships/image" Target="../media/image108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91" Type="http://schemas.openxmlformats.org/officeDocument/2006/relationships/image" Target="../media/image91.jpeg"/><Relationship Id="rId96" Type="http://schemas.openxmlformats.org/officeDocument/2006/relationships/image" Target="../media/image96.jpeg"/><Relationship Id="rId111" Type="http://schemas.openxmlformats.org/officeDocument/2006/relationships/image" Target="../media/image111.jpeg"/><Relationship Id="rId1" Type="http://schemas.openxmlformats.org/officeDocument/2006/relationships/image" Target="../media/image1.gif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6" Type="http://schemas.openxmlformats.org/officeDocument/2006/relationships/image" Target="../media/image106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109" Type="http://schemas.openxmlformats.org/officeDocument/2006/relationships/image" Target="../media/image109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04" Type="http://schemas.openxmlformats.org/officeDocument/2006/relationships/image" Target="../media/image104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371475</xdr:colOff>
      <xdr:row>0</xdr:row>
      <xdr:rowOff>76200</xdr:rowOff>
    </xdr:from>
    <xdr:to>
      <xdr:col>0</xdr:col>
      <xdr:colOff>1143000</xdr:colOff>
      <xdr:row>2</xdr:row>
      <xdr:rowOff>142875</xdr:rowOff>
    </xdr:to>
    <xdr:pic>
      <xdr:nvPicPr>
        <xdr:cNvPr id="8" name="Рисунок 7" descr="logo-bbs.gif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71475" y="1781175"/>
          <a:ext cx="771525" cy="73342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190500</xdr:colOff>
      <xdr:row>0</xdr:row>
      <xdr:rowOff>66674</xdr:rowOff>
    </xdr:from>
    <xdr:to>
      <xdr:col>2</xdr:col>
      <xdr:colOff>962025</xdr:colOff>
      <xdr:row>2</xdr:row>
      <xdr:rowOff>190499</xdr:rowOff>
    </xdr:to>
    <xdr:pic>
      <xdr:nvPicPr>
        <xdr:cNvPr id="9" name="Рисунок 8" descr="logo-okean.gif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400175" y="66674"/>
          <a:ext cx="771525" cy="7905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</xdr:row>
      <xdr:rowOff>19050</xdr:rowOff>
    </xdr:from>
    <xdr:to>
      <xdr:col>0</xdr:col>
      <xdr:colOff>1238250</xdr:colOff>
      <xdr:row>9</xdr:row>
      <xdr:rowOff>1257300</xdr:rowOff>
    </xdr:to>
    <xdr:pic>
      <xdr:nvPicPr>
        <xdr:cNvPr id="77" name="Рисунок 76" descr="401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2333625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</xdr:row>
      <xdr:rowOff>19050</xdr:rowOff>
    </xdr:from>
    <xdr:to>
      <xdr:col>0</xdr:col>
      <xdr:colOff>1238250</xdr:colOff>
      <xdr:row>10</xdr:row>
      <xdr:rowOff>1257300</xdr:rowOff>
    </xdr:to>
    <xdr:pic>
      <xdr:nvPicPr>
        <xdr:cNvPr id="32" name="Рисунок 31" descr="403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0" y="4867275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</xdr:row>
      <xdr:rowOff>19050</xdr:rowOff>
    </xdr:from>
    <xdr:to>
      <xdr:col>0</xdr:col>
      <xdr:colOff>1238250</xdr:colOff>
      <xdr:row>11</xdr:row>
      <xdr:rowOff>1257300</xdr:rowOff>
    </xdr:to>
    <xdr:pic>
      <xdr:nvPicPr>
        <xdr:cNvPr id="33" name="Рисунок 32" descr="404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0" y="613410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</xdr:row>
      <xdr:rowOff>19050</xdr:rowOff>
    </xdr:from>
    <xdr:to>
      <xdr:col>0</xdr:col>
      <xdr:colOff>1238250</xdr:colOff>
      <xdr:row>12</xdr:row>
      <xdr:rowOff>1257300</xdr:rowOff>
    </xdr:to>
    <xdr:pic>
      <xdr:nvPicPr>
        <xdr:cNvPr id="34" name="Рисунок 33" descr="405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0" y="7400925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</xdr:row>
      <xdr:rowOff>19050</xdr:rowOff>
    </xdr:from>
    <xdr:to>
      <xdr:col>0</xdr:col>
      <xdr:colOff>1238250</xdr:colOff>
      <xdr:row>13</xdr:row>
      <xdr:rowOff>1257300</xdr:rowOff>
    </xdr:to>
    <xdr:pic>
      <xdr:nvPicPr>
        <xdr:cNvPr id="35" name="Рисунок 34" descr="406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0" y="866775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</xdr:row>
      <xdr:rowOff>19050</xdr:rowOff>
    </xdr:from>
    <xdr:to>
      <xdr:col>0</xdr:col>
      <xdr:colOff>1238250</xdr:colOff>
      <xdr:row>14</xdr:row>
      <xdr:rowOff>1257300</xdr:rowOff>
    </xdr:to>
    <xdr:pic>
      <xdr:nvPicPr>
        <xdr:cNvPr id="36" name="Рисунок 35" descr="407.jp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0" y="9934575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</xdr:row>
      <xdr:rowOff>19050</xdr:rowOff>
    </xdr:from>
    <xdr:to>
      <xdr:col>0</xdr:col>
      <xdr:colOff>1238250</xdr:colOff>
      <xdr:row>15</xdr:row>
      <xdr:rowOff>1257300</xdr:rowOff>
    </xdr:to>
    <xdr:pic>
      <xdr:nvPicPr>
        <xdr:cNvPr id="37" name="Рисунок 36" descr="408.jp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0" y="1120140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</xdr:row>
      <xdr:rowOff>19050</xdr:rowOff>
    </xdr:from>
    <xdr:to>
      <xdr:col>0</xdr:col>
      <xdr:colOff>1238250</xdr:colOff>
      <xdr:row>16</xdr:row>
      <xdr:rowOff>1257300</xdr:rowOff>
    </xdr:to>
    <xdr:pic>
      <xdr:nvPicPr>
        <xdr:cNvPr id="38" name="Рисунок 37" descr="411.jp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0" y="15001875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</xdr:row>
      <xdr:rowOff>19050</xdr:rowOff>
    </xdr:from>
    <xdr:to>
      <xdr:col>0</xdr:col>
      <xdr:colOff>1238250</xdr:colOff>
      <xdr:row>17</xdr:row>
      <xdr:rowOff>1257300</xdr:rowOff>
    </xdr:to>
    <xdr:pic>
      <xdr:nvPicPr>
        <xdr:cNvPr id="39" name="Рисунок 38" descr="413.jpg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0" y="17535525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</xdr:row>
      <xdr:rowOff>19050</xdr:rowOff>
    </xdr:from>
    <xdr:to>
      <xdr:col>0</xdr:col>
      <xdr:colOff>1238250</xdr:colOff>
      <xdr:row>18</xdr:row>
      <xdr:rowOff>1257300</xdr:rowOff>
    </xdr:to>
    <xdr:pic>
      <xdr:nvPicPr>
        <xdr:cNvPr id="40" name="Рисунок 39" descr="415.jpg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0" y="20069175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</xdr:row>
      <xdr:rowOff>19050</xdr:rowOff>
    </xdr:from>
    <xdr:to>
      <xdr:col>0</xdr:col>
      <xdr:colOff>1238250</xdr:colOff>
      <xdr:row>19</xdr:row>
      <xdr:rowOff>1257300</xdr:rowOff>
    </xdr:to>
    <xdr:pic>
      <xdr:nvPicPr>
        <xdr:cNvPr id="41" name="Рисунок 40" descr="416.jpg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0" y="2133600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</xdr:row>
      <xdr:rowOff>19050</xdr:rowOff>
    </xdr:from>
    <xdr:to>
      <xdr:col>0</xdr:col>
      <xdr:colOff>1238250</xdr:colOff>
      <xdr:row>20</xdr:row>
      <xdr:rowOff>1257300</xdr:rowOff>
    </xdr:to>
    <xdr:pic>
      <xdr:nvPicPr>
        <xdr:cNvPr id="42" name="Рисунок 41" descr="417.jpg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0" y="22602825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</xdr:row>
      <xdr:rowOff>19050</xdr:rowOff>
    </xdr:from>
    <xdr:to>
      <xdr:col>0</xdr:col>
      <xdr:colOff>1238250</xdr:colOff>
      <xdr:row>21</xdr:row>
      <xdr:rowOff>1257300</xdr:rowOff>
    </xdr:to>
    <xdr:pic>
      <xdr:nvPicPr>
        <xdr:cNvPr id="43" name="Рисунок 42" descr="418.jpg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0" y="2386965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</xdr:row>
      <xdr:rowOff>19050</xdr:rowOff>
    </xdr:from>
    <xdr:to>
      <xdr:col>0</xdr:col>
      <xdr:colOff>1238250</xdr:colOff>
      <xdr:row>22</xdr:row>
      <xdr:rowOff>1257300</xdr:rowOff>
    </xdr:to>
    <xdr:pic>
      <xdr:nvPicPr>
        <xdr:cNvPr id="44" name="Рисунок 43" descr="419.jpg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0" y="25136475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</xdr:row>
      <xdr:rowOff>19050</xdr:rowOff>
    </xdr:from>
    <xdr:to>
      <xdr:col>0</xdr:col>
      <xdr:colOff>1238250</xdr:colOff>
      <xdr:row>23</xdr:row>
      <xdr:rowOff>1257300</xdr:rowOff>
    </xdr:to>
    <xdr:pic>
      <xdr:nvPicPr>
        <xdr:cNvPr id="45" name="Рисунок 44" descr="421.jpg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0" y="27670125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</xdr:row>
      <xdr:rowOff>19050</xdr:rowOff>
    </xdr:from>
    <xdr:to>
      <xdr:col>0</xdr:col>
      <xdr:colOff>1238250</xdr:colOff>
      <xdr:row>24</xdr:row>
      <xdr:rowOff>1257300</xdr:rowOff>
    </xdr:to>
    <xdr:pic>
      <xdr:nvPicPr>
        <xdr:cNvPr id="46" name="Рисунок 45" descr="422.jpg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0" y="2893695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</xdr:row>
      <xdr:rowOff>19050</xdr:rowOff>
    </xdr:from>
    <xdr:to>
      <xdr:col>0</xdr:col>
      <xdr:colOff>1238250</xdr:colOff>
      <xdr:row>25</xdr:row>
      <xdr:rowOff>1257300</xdr:rowOff>
    </xdr:to>
    <xdr:pic>
      <xdr:nvPicPr>
        <xdr:cNvPr id="47" name="Рисунок 46" descr="423.jpg"/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0" y="30203775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</xdr:row>
      <xdr:rowOff>19050</xdr:rowOff>
    </xdr:from>
    <xdr:to>
      <xdr:col>0</xdr:col>
      <xdr:colOff>1238250</xdr:colOff>
      <xdr:row>26</xdr:row>
      <xdr:rowOff>1257300</xdr:rowOff>
    </xdr:to>
    <xdr:pic>
      <xdr:nvPicPr>
        <xdr:cNvPr id="48" name="Рисунок 47" descr="424.jpg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0" y="3147060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</xdr:row>
      <xdr:rowOff>19050</xdr:rowOff>
    </xdr:from>
    <xdr:to>
      <xdr:col>0</xdr:col>
      <xdr:colOff>1238250</xdr:colOff>
      <xdr:row>27</xdr:row>
      <xdr:rowOff>1257300</xdr:rowOff>
    </xdr:to>
    <xdr:pic>
      <xdr:nvPicPr>
        <xdr:cNvPr id="49" name="Рисунок 48" descr="425.jpg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0" y="32737425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</xdr:row>
      <xdr:rowOff>19050</xdr:rowOff>
    </xdr:from>
    <xdr:to>
      <xdr:col>0</xdr:col>
      <xdr:colOff>1238250</xdr:colOff>
      <xdr:row>28</xdr:row>
      <xdr:rowOff>1257300</xdr:rowOff>
    </xdr:to>
    <xdr:pic>
      <xdr:nvPicPr>
        <xdr:cNvPr id="50" name="Рисунок 49" descr="428.jpg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0" y="3653790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</xdr:row>
      <xdr:rowOff>19050</xdr:rowOff>
    </xdr:from>
    <xdr:to>
      <xdr:col>0</xdr:col>
      <xdr:colOff>1238250</xdr:colOff>
      <xdr:row>29</xdr:row>
      <xdr:rowOff>1257300</xdr:rowOff>
    </xdr:to>
    <xdr:pic>
      <xdr:nvPicPr>
        <xdr:cNvPr id="51" name="Рисунок 50" descr="429.jpg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0" y="37804725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</xdr:row>
      <xdr:rowOff>19050</xdr:rowOff>
    </xdr:from>
    <xdr:to>
      <xdr:col>0</xdr:col>
      <xdr:colOff>1238250</xdr:colOff>
      <xdr:row>31</xdr:row>
      <xdr:rowOff>1257300</xdr:rowOff>
    </xdr:to>
    <xdr:pic>
      <xdr:nvPicPr>
        <xdr:cNvPr id="52" name="Рисунок 51" descr="437.jpg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0" y="47939325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32</xdr:row>
      <xdr:rowOff>19050</xdr:rowOff>
    </xdr:from>
    <xdr:to>
      <xdr:col>0</xdr:col>
      <xdr:colOff>1238250</xdr:colOff>
      <xdr:row>32</xdr:row>
      <xdr:rowOff>1257300</xdr:rowOff>
    </xdr:to>
    <xdr:pic>
      <xdr:nvPicPr>
        <xdr:cNvPr id="53" name="Рисунок 52" descr="438.jpg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0" y="4920615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33</xdr:row>
      <xdr:rowOff>19050</xdr:rowOff>
    </xdr:from>
    <xdr:to>
      <xdr:col>0</xdr:col>
      <xdr:colOff>1238250</xdr:colOff>
      <xdr:row>33</xdr:row>
      <xdr:rowOff>1257300</xdr:rowOff>
    </xdr:to>
    <xdr:pic>
      <xdr:nvPicPr>
        <xdr:cNvPr id="54" name="Рисунок 53" descr="446.jpg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0" y="5934075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34</xdr:row>
      <xdr:rowOff>19050</xdr:rowOff>
    </xdr:from>
    <xdr:to>
      <xdr:col>0</xdr:col>
      <xdr:colOff>1238250</xdr:colOff>
      <xdr:row>34</xdr:row>
      <xdr:rowOff>1257300</xdr:rowOff>
    </xdr:to>
    <xdr:pic>
      <xdr:nvPicPr>
        <xdr:cNvPr id="55" name="Рисунок 54" descr="447.jpg"/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0" y="60607575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35</xdr:row>
      <xdr:rowOff>19050</xdr:rowOff>
    </xdr:from>
    <xdr:to>
      <xdr:col>0</xdr:col>
      <xdr:colOff>1238250</xdr:colOff>
      <xdr:row>35</xdr:row>
      <xdr:rowOff>1257300</xdr:rowOff>
    </xdr:to>
    <xdr:pic>
      <xdr:nvPicPr>
        <xdr:cNvPr id="56" name="Рисунок 55" descr="448.jpg"/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0" y="6187440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36</xdr:row>
      <xdr:rowOff>19050</xdr:rowOff>
    </xdr:from>
    <xdr:to>
      <xdr:col>0</xdr:col>
      <xdr:colOff>1238250</xdr:colOff>
      <xdr:row>36</xdr:row>
      <xdr:rowOff>1257300</xdr:rowOff>
    </xdr:to>
    <xdr:pic>
      <xdr:nvPicPr>
        <xdr:cNvPr id="57" name="Рисунок 56" descr="449.jpg"/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0" y="63141225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37</xdr:row>
      <xdr:rowOff>19050</xdr:rowOff>
    </xdr:from>
    <xdr:to>
      <xdr:col>0</xdr:col>
      <xdr:colOff>1238250</xdr:colOff>
      <xdr:row>37</xdr:row>
      <xdr:rowOff>1257300</xdr:rowOff>
    </xdr:to>
    <xdr:pic>
      <xdr:nvPicPr>
        <xdr:cNvPr id="59" name="Рисунок 58" descr="451.jpg"/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0" y="65674875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38</xdr:row>
      <xdr:rowOff>19050</xdr:rowOff>
    </xdr:from>
    <xdr:to>
      <xdr:col>0</xdr:col>
      <xdr:colOff>1238250</xdr:colOff>
      <xdr:row>38</xdr:row>
      <xdr:rowOff>1257300</xdr:rowOff>
    </xdr:to>
    <xdr:pic>
      <xdr:nvPicPr>
        <xdr:cNvPr id="60" name="Рисунок 59" descr="454.jpg"/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0" y="6947535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39</xdr:row>
      <xdr:rowOff>19050</xdr:rowOff>
    </xdr:from>
    <xdr:to>
      <xdr:col>0</xdr:col>
      <xdr:colOff>1238250</xdr:colOff>
      <xdr:row>39</xdr:row>
      <xdr:rowOff>1257300</xdr:rowOff>
    </xdr:to>
    <xdr:pic>
      <xdr:nvPicPr>
        <xdr:cNvPr id="61" name="Рисунок 60" descr="456.jpg"/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0" y="7200900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</xdr:row>
      <xdr:rowOff>19050</xdr:rowOff>
    </xdr:from>
    <xdr:to>
      <xdr:col>0</xdr:col>
      <xdr:colOff>1238250</xdr:colOff>
      <xdr:row>40</xdr:row>
      <xdr:rowOff>1257300</xdr:rowOff>
    </xdr:to>
    <xdr:pic>
      <xdr:nvPicPr>
        <xdr:cNvPr id="62" name="Рисунок 61" descr="457.jpg"/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0" y="73275825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41</xdr:row>
      <xdr:rowOff>19050</xdr:rowOff>
    </xdr:from>
    <xdr:to>
      <xdr:col>0</xdr:col>
      <xdr:colOff>1238250</xdr:colOff>
      <xdr:row>41</xdr:row>
      <xdr:rowOff>1257300</xdr:rowOff>
    </xdr:to>
    <xdr:pic>
      <xdr:nvPicPr>
        <xdr:cNvPr id="63" name="Рисунок 62" descr="458.jpg"/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0" y="7454265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42</xdr:row>
      <xdr:rowOff>19050</xdr:rowOff>
    </xdr:from>
    <xdr:to>
      <xdr:col>0</xdr:col>
      <xdr:colOff>1238250</xdr:colOff>
      <xdr:row>42</xdr:row>
      <xdr:rowOff>1257300</xdr:rowOff>
    </xdr:to>
    <xdr:pic>
      <xdr:nvPicPr>
        <xdr:cNvPr id="64" name="Рисунок 63" descr="460.jpg"/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0" y="7707630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43</xdr:row>
      <xdr:rowOff>19050</xdr:rowOff>
    </xdr:from>
    <xdr:to>
      <xdr:col>0</xdr:col>
      <xdr:colOff>1238250</xdr:colOff>
      <xdr:row>43</xdr:row>
      <xdr:rowOff>1257300</xdr:rowOff>
    </xdr:to>
    <xdr:pic>
      <xdr:nvPicPr>
        <xdr:cNvPr id="65" name="Рисунок 64" descr="461.jpg"/>
        <xdr:cNvPicPr>
          <a:picLocks noChangeAspect="1"/>
        </xdr:cNvPicPr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xfrm>
          <a:off x="0" y="78343125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44</xdr:row>
      <xdr:rowOff>19050</xdr:rowOff>
    </xdr:from>
    <xdr:to>
      <xdr:col>0</xdr:col>
      <xdr:colOff>1238250</xdr:colOff>
      <xdr:row>44</xdr:row>
      <xdr:rowOff>1257300</xdr:rowOff>
    </xdr:to>
    <xdr:pic>
      <xdr:nvPicPr>
        <xdr:cNvPr id="66" name="Рисунок 65" descr="463.jpg"/>
        <xdr:cNvPicPr>
          <a:picLocks noChangeAspect="1"/>
        </xdr:cNvPicPr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xfrm>
          <a:off x="0" y="80876775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45</xdr:row>
      <xdr:rowOff>19050</xdr:rowOff>
    </xdr:from>
    <xdr:to>
      <xdr:col>0</xdr:col>
      <xdr:colOff>1238250</xdr:colOff>
      <xdr:row>45</xdr:row>
      <xdr:rowOff>1257300</xdr:rowOff>
    </xdr:to>
    <xdr:pic>
      <xdr:nvPicPr>
        <xdr:cNvPr id="67" name="Рисунок 66" descr="464.jpg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0" y="8214360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46</xdr:row>
      <xdr:rowOff>19050</xdr:rowOff>
    </xdr:from>
    <xdr:to>
      <xdr:col>0</xdr:col>
      <xdr:colOff>1238250</xdr:colOff>
      <xdr:row>46</xdr:row>
      <xdr:rowOff>1257300</xdr:rowOff>
    </xdr:to>
    <xdr:pic>
      <xdr:nvPicPr>
        <xdr:cNvPr id="68" name="Рисунок 67" descr="467.jpg"/>
        <xdr:cNvPicPr>
          <a:picLocks noChangeAspect="1"/>
        </xdr:cNvPicPr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xfrm>
          <a:off x="0" y="85944075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47</xdr:row>
      <xdr:rowOff>19050</xdr:rowOff>
    </xdr:from>
    <xdr:to>
      <xdr:col>0</xdr:col>
      <xdr:colOff>1238250</xdr:colOff>
      <xdr:row>47</xdr:row>
      <xdr:rowOff>1257300</xdr:rowOff>
    </xdr:to>
    <xdr:pic>
      <xdr:nvPicPr>
        <xdr:cNvPr id="69" name="Рисунок 68" descr="468.jpg"/>
        <xdr:cNvPicPr>
          <a:picLocks noChangeAspect="1"/>
        </xdr:cNvPicPr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xfrm>
          <a:off x="0" y="8721090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48</xdr:row>
      <xdr:rowOff>19050</xdr:rowOff>
    </xdr:from>
    <xdr:to>
      <xdr:col>0</xdr:col>
      <xdr:colOff>1238250</xdr:colOff>
      <xdr:row>48</xdr:row>
      <xdr:rowOff>1257300</xdr:rowOff>
    </xdr:to>
    <xdr:pic>
      <xdr:nvPicPr>
        <xdr:cNvPr id="70" name="Рисунок 69" descr="469.jpg"/>
        <xdr:cNvPicPr>
          <a:picLocks noChangeAspect="1"/>
        </xdr:cNvPicPr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xfrm>
          <a:off x="0" y="88477725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49</xdr:row>
      <xdr:rowOff>19050</xdr:rowOff>
    </xdr:from>
    <xdr:to>
      <xdr:col>0</xdr:col>
      <xdr:colOff>1238250</xdr:colOff>
      <xdr:row>49</xdr:row>
      <xdr:rowOff>1257300</xdr:rowOff>
    </xdr:to>
    <xdr:pic>
      <xdr:nvPicPr>
        <xdr:cNvPr id="71" name="Рисунок 70" descr="471.jpg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0" y="91011375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50</xdr:row>
      <xdr:rowOff>19050</xdr:rowOff>
    </xdr:from>
    <xdr:to>
      <xdr:col>0</xdr:col>
      <xdr:colOff>1238250</xdr:colOff>
      <xdr:row>50</xdr:row>
      <xdr:rowOff>1257300</xdr:rowOff>
    </xdr:to>
    <xdr:pic>
      <xdr:nvPicPr>
        <xdr:cNvPr id="72" name="Рисунок 71" descr="475.jpg"/>
        <xdr:cNvPicPr>
          <a:picLocks noChangeAspect="1"/>
        </xdr:cNvPicPr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xfrm>
          <a:off x="0" y="96078675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51</xdr:row>
      <xdr:rowOff>19050</xdr:rowOff>
    </xdr:from>
    <xdr:to>
      <xdr:col>0</xdr:col>
      <xdr:colOff>1238250</xdr:colOff>
      <xdr:row>51</xdr:row>
      <xdr:rowOff>1257300</xdr:rowOff>
    </xdr:to>
    <xdr:pic>
      <xdr:nvPicPr>
        <xdr:cNvPr id="73" name="Рисунок 72" descr="476.jpg"/>
        <xdr:cNvPicPr>
          <a:picLocks noChangeAspect="1"/>
        </xdr:cNvPicPr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xfrm>
          <a:off x="0" y="9734550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52</xdr:row>
      <xdr:rowOff>19050</xdr:rowOff>
    </xdr:from>
    <xdr:to>
      <xdr:col>0</xdr:col>
      <xdr:colOff>1238250</xdr:colOff>
      <xdr:row>52</xdr:row>
      <xdr:rowOff>1257300</xdr:rowOff>
    </xdr:to>
    <xdr:pic>
      <xdr:nvPicPr>
        <xdr:cNvPr id="74" name="Рисунок 73" descr="477.jpg"/>
        <xdr:cNvPicPr>
          <a:picLocks noChangeAspect="1"/>
        </xdr:cNvPicPr>
      </xdr:nvPicPr>
      <xdr:blipFill>
        <a:blip xmlns:r="http://schemas.openxmlformats.org/officeDocument/2006/relationships" r:embed="rId45" cstate="print"/>
        <a:stretch>
          <a:fillRect/>
        </a:stretch>
      </xdr:blipFill>
      <xdr:spPr>
        <a:xfrm>
          <a:off x="0" y="98612325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53</xdr:row>
      <xdr:rowOff>19050</xdr:rowOff>
    </xdr:from>
    <xdr:to>
      <xdr:col>0</xdr:col>
      <xdr:colOff>1238250</xdr:colOff>
      <xdr:row>53</xdr:row>
      <xdr:rowOff>1257300</xdr:rowOff>
    </xdr:to>
    <xdr:pic>
      <xdr:nvPicPr>
        <xdr:cNvPr id="75" name="Рисунок 74" descr="478.jpg"/>
        <xdr:cNvPicPr>
          <a:picLocks noChangeAspect="1"/>
        </xdr:cNvPicPr>
      </xdr:nvPicPr>
      <xdr:blipFill>
        <a:blip xmlns:r="http://schemas.openxmlformats.org/officeDocument/2006/relationships" r:embed="rId46" cstate="print"/>
        <a:stretch>
          <a:fillRect/>
        </a:stretch>
      </xdr:blipFill>
      <xdr:spPr>
        <a:xfrm>
          <a:off x="0" y="9987915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54</xdr:row>
      <xdr:rowOff>19050</xdr:rowOff>
    </xdr:from>
    <xdr:to>
      <xdr:col>0</xdr:col>
      <xdr:colOff>1238250</xdr:colOff>
      <xdr:row>54</xdr:row>
      <xdr:rowOff>1257300</xdr:rowOff>
    </xdr:to>
    <xdr:pic>
      <xdr:nvPicPr>
        <xdr:cNvPr id="76" name="Рисунок 75" descr="479.jpg"/>
        <xdr:cNvPicPr>
          <a:picLocks noChangeAspect="1"/>
        </xdr:cNvPicPr>
      </xdr:nvPicPr>
      <xdr:blipFill>
        <a:blip xmlns:r="http://schemas.openxmlformats.org/officeDocument/2006/relationships" r:embed="rId47" cstate="print"/>
        <a:stretch>
          <a:fillRect/>
        </a:stretch>
      </xdr:blipFill>
      <xdr:spPr>
        <a:xfrm>
          <a:off x="0" y="101145975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55</xdr:row>
      <xdr:rowOff>19050</xdr:rowOff>
    </xdr:from>
    <xdr:to>
      <xdr:col>0</xdr:col>
      <xdr:colOff>1238250</xdr:colOff>
      <xdr:row>55</xdr:row>
      <xdr:rowOff>1257300</xdr:rowOff>
    </xdr:to>
    <xdr:pic>
      <xdr:nvPicPr>
        <xdr:cNvPr id="78" name="Рисунок 77" descr="480.jpg"/>
        <xdr:cNvPicPr>
          <a:picLocks noChangeAspect="1"/>
        </xdr:cNvPicPr>
      </xdr:nvPicPr>
      <xdr:blipFill>
        <a:blip xmlns:r="http://schemas.openxmlformats.org/officeDocument/2006/relationships" r:embed="rId48" cstate="print"/>
        <a:stretch>
          <a:fillRect/>
        </a:stretch>
      </xdr:blipFill>
      <xdr:spPr>
        <a:xfrm>
          <a:off x="0" y="10241280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56</xdr:row>
      <xdr:rowOff>19050</xdr:rowOff>
    </xdr:from>
    <xdr:to>
      <xdr:col>0</xdr:col>
      <xdr:colOff>1238250</xdr:colOff>
      <xdr:row>56</xdr:row>
      <xdr:rowOff>1257300</xdr:rowOff>
    </xdr:to>
    <xdr:pic>
      <xdr:nvPicPr>
        <xdr:cNvPr id="79" name="Рисунок 78" descr="481.jpg"/>
        <xdr:cNvPicPr>
          <a:picLocks noChangeAspect="1"/>
        </xdr:cNvPicPr>
      </xdr:nvPicPr>
      <xdr:blipFill>
        <a:blip xmlns:r="http://schemas.openxmlformats.org/officeDocument/2006/relationships" r:embed="rId49" cstate="print"/>
        <a:stretch>
          <a:fillRect/>
        </a:stretch>
      </xdr:blipFill>
      <xdr:spPr>
        <a:xfrm>
          <a:off x="0" y="103679625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57</xdr:row>
      <xdr:rowOff>22412</xdr:rowOff>
    </xdr:from>
    <xdr:to>
      <xdr:col>0</xdr:col>
      <xdr:colOff>1238250</xdr:colOff>
      <xdr:row>57</xdr:row>
      <xdr:rowOff>1260662</xdr:rowOff>
    </xdr:to>
    <xdr:pic>
      <xdr:nvPicPr>
        <xdr:cNvPr id="81" name="Рисунок 80" descr="482.jpg"/>
        <xdr:cNvPicPr>
          <a:picLocks noChangeAspect="1"/>
        </xdr:cNvPicPr>
      </xdr:nvPicPr>
      <xdr:blipFill>
        <a:blip xmlns:r="http://schemas.openxmlformats.org/officeDocument/2006/relationships" r:embed="rId50" cstate="print"/>
        <a:stretch>
          <a:fillRect/>
        </a:stretch>
      </xdr:blipFill>
      <xdr:spPr>
        <a:xfrm>
          <a:off x="0" y="63133941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</xdr:row>
      <xdr:rowOff>22412</xdr:rowOff>
    </xdr:from>
    <xdr:to>
      <xdr:col>0</xdr:col>
      <xdr:colOff>1238250</xdr:colOff>
      <xdr:row>30</xdr:row>
      <xdr:rowOff>1260662</xdr:rowOff>
    </xdr:to>
    <xdr:pic>
      <xdr:nvPicPr>
        <xdr:cNvPr id="82" name="Рисунок 81" descr="431.jpg"/>
        <xdr:cNvPicPr>
          <a:picLocks noChangeAspect="1"/>
        </xdr:cNvPicPr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xfrm>
          <a:off x="0" y="28944794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60</xdr:row>
      <xdr:rowOff>17689</xdr:rowOff>
    </xdr:from>
    <xdr:to>
      <xdr:col>0</xdr:col>
      <xdr:colOff>1238250</xdr:colOff>
      <xdr:row>60</xdr:row>
      <xdr:rowOff>1257300</xdr:rowOff>
    </xdr:to>
    <xdr:pic>
      <xdr:nvPicPr>
        <xdr:cNvPr id="84" name="Рисунок 83" descr="03.jpg"/>
        <xdr:cNvPicPr>
          <a:picLocks noChangeAspect="1"/>
        </xdr:cNvPicPr>
      </xdr:nvPicPr>
      <xdr:blipFill>
        <a:blip xmlns:r="http://schemas.openxmlformats.org/officeDocument/2006/relationships" r:embed="rId52" cstate="print"/>
        <a:stretch>
          <a:fillRect/>
        </a:stretch>
      </xdr:blipFill>
      <xdr:spPr>
        <a:xfrm>
          <a:off x="0" y="65483014"/>
          <a:ext cx="1238250" cy="123961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62</xdr:row>
      <xdr:rowOff>19050</xdr:rowOff>
    </xdr:from>
    <xdr:to>
      <xdr:col>0</xdr:col>
      <xdr:colOff>1238250</xdr:colOff>
      <xdr:row>62</xdr:row>
      <xdr:rowOff>1257300</xdr:rowOff>
    </xdr:to>
    <xdr:pic>
      <xdr:nvPicPr>
        <xdr:cNvPr id="85" name="Рисунок 84" descr="15.jpg"/>
        <xdr:cNvPicPr>
          <a:picLocks noChangeAspect="1"/>
        </xdr:cNvPicPr>
      </xdr:nvPicPr>
      <xdr:blipFill>
        <a:blip xmlns:r="http://schemas.openxmlformats.org/officeDocument/2006/relationships" r:embed="rId53" cstate="print"/>
        <a:stretch>
          <a:fillRect/>
        </a:stretch>
      </xdr:blipFill>
      <xdr:spPr>
        <a:xfrm>
          <a:off x="0" y="68018025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63</xdr:row>
      <xdr:rowOff>19050</xdr:rowOff>
    </xdr:from>
    <xdr:to>
      <xdr:col>0</xdr:col>
      <xdr:colOff>1238250</xdr:colOff>
      <xdr:row>63</xdr:row>
      <xdr:rowOff>1257300</xdr:rowOff>
    </xdr:to>
    <xdr:pic>
      <xdr:nvPicPr>
        <xdr:cNvPr id="86" name="Рисунок 85" descr="66.jpg"/>
        <xdr:cNvPicPr>
          <a:picLocks noChangeAspect="1"/>
        </xdr:cNvPicPr>
      </xdr:nvPicPr>
      <xdr:blipFill>
        <a:blip xmlns:r="http://schemas.openxmlformats.org/officeDocument/2006/relationships" r:embed="rId54" cstate="print"/>
        <a:stretch>
          <a:fillRect/>
        </a:stretch>
      </xdr:blipFill>
      <xdr:spPr>
        <a:xfrm>
          <a:off x="0" y="6928485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64</xdr:row>
      <xdr:rowOff>19050</xdr:rowOff>
    </xdr:from>
    <xdr:to>
      <xdr:col>0</xdr:col>
      <xdr:colOff>1238250</xdr:colOff>
      <xdr:row>64</xdr:row>
      <xdr:rowOff>1257300</xdr:rowOff>
    </xdr:to>
    <xdr:pic>
      <xdr:nvPicPr>
        <xdr:cNvPr id="87" name="Рисунок 86" descr="75.jpg"/>
        <xdr:cNvPicPr>
          <a:picLocks noChangeAspect="1"/>
        </xdr:cNvPicPr>
      </xdr:nvPicPr>
      <xdr:blipFill>
        <a:blip xmlns:r="http://schemas.openxmlformats.org/officeDocument/2006/relationships" r:embed="rId55" cstate="print"/>
        <a:stretch>
          <a:fillRect/>
        </a:stretch>
      </xdr:blipFill>
      <xdr:spPr>
        <a:xfrm>
          <a:off x="0" y="70551675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65</xdr:row>
      <xdr:rowOff>19050</xdr:rowOff>
    </xdr:from>
    <xdr:to>
      <xdr:col>0</xdr:col>
      <xdr:colOff>1238250</xdr:colOff>
      <xdr:row>65</xdr:row>
      <xdr:rowOff>1257300</xdr:rowOff>
    </xdr:to>
    <xdr:pic>
      <xdr:nvPicPr>
        <xdr:cNvPr id="88" name="Рисунок 87" descr="77.jpg"/>
        <xdr:cNvPicPr>
          <a:picLocks noChangeAspect="1"/>
        </xdr:cNvPicPr>
      </xdr:nvPicPr>
      <xdr:blipFill>
        <a:blip xmlns:r="http://schemas.openxmlformats.org/officeDocument/2006/relationships" r:embed="rId56" cstate="print"/>
        <a:stretch>
          <a:fillRect/>
        </a:stretch>
      </xdr:blipFill>
      <xdr:spPr>
        <a:xfrm>
          <a:off x="0" y="7181850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66</xdr:row>
      <xdr:rowOff>19050</xdr:rowOff>
    </xdr:from>
    <xdr:to>
      <xdr:col>0</xdr:col>
      <xdr:colOff>1238250</xdr:colOff>
      <xdr:row>66</xdr:row>
      <xdr:rowOff>1257300</xdr:rowOff>
    </xdr:to>
    <xdr:pic>
      <xdr:nvPicPr>
        <xdr:cNvPr id="89" name="Рисунок 88" descr="112.jpg"/>
        <xdr:cNvPicPr>
          <a:picLocks noChangeAspect="1"/>
        </xdr:cNvPicPr>
      </xdr:nvPicPr>
      <xdr:blipFill>
        <a:blip xmlns:r="http://schemas.openxmlformats.org/officeDocument/2006/relationships" r:embed="rId57" cstate="print"/>
        <a:stretch>
          <a:fillRect/>
        </a:stretch>
      </xdr:blipFill>
      <xdr:spPr>
        <a:xfrm>
          <a:off x="0" y="73085325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67</xdr:row>
      <xdr:rowOff>19050</xdr:rowOff>
    </xdr:from>
    <xdr:to>
      <xdr:col>0</xdr:col>
      <xdr:colOff>1238250</xdr:colOff>
      <xdr:row>67</xdr:row>
      <xdr:rowOff>1257300</xdr:rowOff>
    </xdr:to>
    <xdr:pic>
      <xdr:nvPicPr>
        <xdr:cNvPr id="90" name="Рисунок 89" descr="154.jpg"/>
        <xdr:cNvPicPr>
          <a:picLocks noChangeAspect="1"/>
        </xdr:cNvPicPr>
      </xdr:nvPicPr>
      <xdr:blipFill>
        <a:blip xmlns:r="http://schemas.openxmlformats.org/officeDocument/2006/relationships" r:embed="rId58" cstate="print"/>
        <a:stretch>
          <a:fillRect/>
        </a:stretch>
      </xdr:blipFill>
      <xdr:spPr>
        <a:xfrm>
          <a:off x="0" y="7435215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68</xdr:row>
      <xdr:rowOff>19050</xdr:rowOff>
    </xdr:from>
    <xdr:to>
      <xdr:col>0</xdr:col>
      <xdr:colOff>1238250</xdr:colOff>
      <xdr:row>68</xdr:row>
      <xdr:rowOff>1257300</xdr:rowOff>
    </xdr:to>
    <xdr:pic>
      <xdr:nvPicPr>
        <xdr:cNvPr id="91" name="Рисунок 90" descr="319.jpg"/>
        <xdr:cNvPicPr>
          <a:picLocks noChangeAspect="1"/>
        </xdr:cNvPicPr>
      </xdr:nvPicPr>
      <xdr:blipFill>
        <a:blip xmlns:r="http://schemas.openxmlformats.org/officeDocument/2006/relationships" r:embed="rId59" cstate="print"/>
        <a:stretch>
          <a:fillRect/>
        </a:stretch>
      </xdr:blipFill>
      <xdr:spPr>
        <a:xfrm>
          <a:off x="0" y="75618975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69</xdr:row>
      <xdr:rowOff>19050</xdr:rowOff>
    </xdr:from>
    <xdr:to>
      <xdr:col>0</xdr:col>
      <xdr:colOff>1238250</xdr:colOff>
      <xdr:row>69</xdr:row>
      <xdr:rowOff>1257300</xdr:rowOff>
    </xdr:to>
    <xdr:pic>
      <xdr:nvPicPr>
        <xdr:cNvPr id="92" name="Рисунок 91" descr="326.jpg"/>
        <xdr:cNvPicPr>
          <a:picLocks noChangeAspect="1"/>
        </xdr:cNvPicPr>
      </xdr:nvPicPr>
      <xdr:blipFill>
        <a:blip xmlns:r="http://schemas.openxmlformats.org/officeDocument/2006/relationships" r:embed="rId60" cstate="print"/>
        <a:stretch>
          <a:fillRect/>
        </a:stretch>
      </xdr:blipFill>
      <xdr:spPr>
        <a:xfrm>
          <a:off x="0" y="7688580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70</xdr:row>
      <xdr:rowOff>19050</xdr:rowOff>
    </xdr:from>
    <xdr:to>
      <xdr:col>0</xdr:col>
      <xdr:colOff>1238250</xdr:colOff>
      <xdr:row>70</xdr:row>
      <xdr:rowOff>1257300</xdr:rowOff>
    </xdr:to>
    <xdr:pic>
      <xdr:nvPicPr>
        <xdr:cNvPr id="93" name="Рисунок 92" descr="999.jpg"/>
        <xdr:cNvPicPr>
          <a:picLocks noChangeAspect="1"/>
        </xdr:cNvPicPr>
      </xdr:nvPicPr>
      <xdr:blipFill>
        <a:blip xmlns:r="http://schemas.openxmlformats.org/officeDocument/2006/relationships" r:embed="rId61" cstate="print"/>
        <a:stretch>
          <a:fillRect/>
        </a:stretch>
      </xdr:blipFill>
      <xdr:spPr>
        <a:xfrm>
          <a:off x="0" y="78152625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71</xdr:row>
      <xdr:rowOff>19050</xdr:rowOff>
    </xdr:from>
    <xdr:to>
      <xdr:col>0</xdr:col>
      <xdr:colOff>1238250</xdr:colOff>
      <xdr:row>71</xdr:row>
      <xdr:rowOff>1257300</xdr:rowOff>
    </xdr:to>
    <xdr:pic>
      <xdr:nvPicPr>
        <xdr:cNvPr id="94" name="Рисунок 93" descr="1000.jpg"/>
        <xdr:cNvPicPr>
          <a:picLocks noChangeAspect="1"/>
        </xdr:cNvPicPr>
      </xdr:nvPicPr>
      <xdr:blipFill>
        <a:blip xmlns:r="http://schemas.openxmlformats.org/officeDocument/2006/relationships" r:embed="rId62" cstate="print"/>
        <a:stretch>
          <a:fillRect/>
        </a:stretch>
      </xdr:blipFill>
      <xdr:spPr>
        <a:xfrm>
          <a:off x="0" y="7941945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72</xdr:row>
      <xdr:rowOff>19050</xdr:rowOff>
    </xdr:from>
    <xdr:to>
      <xdr:col>0</xdr:col>
      <xdr:colOff>1238250</xdr:colOff>
      <xdr:row>72</xdr:row>
      <xdr:rowOff>1257300</xdr:rowOff>
    </xdr:to>
    <xdr:pic>
      <xdr:nvPicPr>
        <xdr:cNvPr id="95" name="Рисунок 94" descr="3000.jpg"/>
        <xdr:cNvPicPr>
          <a:picLocks noChangeAspect="1"/>
        </xdr:cNvPicPr>
      </xdr:nvPicPr>
      <xdr:blipFill>
        <a:blip xmlns:r="http://schemas.openxmlformats.org/officeDocument/2006/relationships" r:embed="rId63" cstate="print"/>
        <a:stretch>
          <a:fillRect/>
        </a:stretch>
      </xdr:blipFill>
      <xdr:spPr>
        <a:xfrm>
          <a:off x="0" y="80686275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73</xdr:row>
      <xdr:rowOff>19050</xdr:rowOff>
    </xdr:from>
    <xdr:to>
      <xdr:col>0</xdr:col>
      <xdr:colOff>1238250</xdr:colOff>
      <xdr:row>73</xdr:row>
      <xdr:rowOff>1257300</xdr:rowOff>
    </xdr:to>
    <xdr:pic>
      <xdr:nvPicPr>
        <xdr:cNvPr id="96" name="Рисунок 95" descr="4105.jpg"/>
        <xdr:cNvPicPr>
          <a:picLocks noChangeAspect="1"/>
        </xdr:cNvPicPr>
      </xdr:nvPicPr>
      <xdr:blipFill>
        <a:blip xmlns:r="http://schemas.openxmlformats.org/officeDocument/2006/relationships" r:embed="rId64" cstate="print"/>
        <a:stretch>
          <a:fillRect/>
        </a:stretch>
      </xdr:blipFill>
      <xdr:spPr>
        <a:xfrm>
          <a:off x="0" y="8195310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74</xdr:row>
      <xdr:rowOff>19050</xdr:rowOff>
    </xdr:from>
    <xdr:to>
      <xdr:col>0</xdr:col>
      <xdr:colOff>1238250</xdr:colOff>
      <xdr:row>74</xdr:row>
      <xdr:rowOff>1257300</xdr:rowOff>
    </xdr:to>
    <xdr:pic>
      <xdr:nvPicPr>
        <xdr:cNvPr id="97" name="Рисунок 96" descr="4653.jpg"/>
        <xdr:cNvPicPr>
          <a:picLocks noChangeAspect="1"/>
        </xdr:cNvPicPr>
      </xdr:nvPicPr>
      <xdr:blipFill>
        <a:blip xmlns:r="http://schemas.openxmlformats.org/officeDocument/2006/relationships" r:embed="rId65" cstate="print"/>
        <a:stretch>
          <a:fillRect/>
        </a:stretch>
      </xdr:blipFill>
      <xdr:spPr>
        <a:xfrm>
          <a:off x="0" y="83219925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75</xdr:row>
      <xdr:rowOff>19050</xdr:rowOff>
    </xdr:from>
    <xdr:to>
      <xdr:col>0</xdr:col>
      <xdr:colOff>1238250</xdr:colOff>
      <xdr:row>75</xdr:row>
      <xdr:rowOff>1257300</xdr:rowOff>
    </xdr:to>
    <xdr:pic>
      <xdr:nvPicPr>
        <xdr:cNvPr id="98" name="Рисунок 97" descr="4660.jpg"/>
        <xdr:cNvPicPr>
          <a:picLocks noChangeAspect="1"/>
        </xdr:cNvPicPr>
      </xdr:nvPicPr>
      <xdr:blipFill>
        <a:blip xmlns:r="http://schemas.openxmlformats.org/officeDocument/2006/relationships" r:embed="rId66" cstate="print"/>
        <a:stretch>
          <a:fillRect/>
        </a:stretch>
      </xdr:blipFill>
      <xdr:spPr>
        <a:xfrm>
          <a:off x="0" y="8448675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78</xdr:row>
      <xdr:rowOff>19050</xdr:rowOff>
    </xdr:from>
    <xdr:to>
      <xdr:col>0</xdr:col>
      <xdr:colOff>1238250</xdr:colOff>
      <xdr:row>78</xdr:row>
      <xdr:rowOff>1257300</xdr:rowOff>
    </xdr:to>
    <xdr:pic>
      <xdr:nvPicPr>
        <xdr:cNvPr id="99" name="Рисунок 98" descr="5046.jpg"/>
        <xdr:cNvPicPr>
          <a:picLocks noChangeAspect="1"/>
        </xdr:cNvPicPr>
      </xdr:nvPicPr>
      <xdr:blipFill>
        <a:blip xmlns:r="http://schemas.openxmlformats.org/officeDocument/2006/relationships" r:embed="rId67" cstate="print"/>
        <a:stretch>
          <a:fillRect/>
        </a:stretch>
      </xdr:blipFill>
      <xdr:spPr>
        <a:xfrm>
          <a:off x="0" y="88287225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79</xdr:row>
      <xdr:rowOff>19050</xdr:rowOff>
    </xdr:from>
    <xdr:to>
      <xdr:col>0</xdr:col>
      <xdr:colOff>1238250</xdr:colOff>
      <xdr:row>79</xdr:row>
      <xdr:rowOff>1257300</xdr:rowOff>
    </xdr:to>
    <xdr:pic>
      <xdr:nvPicPr>
        <xdr:cNvPr id="100" name="Рисунок 99" descr="5326.jpg"/>
        <xdr:cNvPicPr>
          <a:picLocks noChangeAspect="1"/>
        </xdr:cNvPicPr>
      </xdr:nvPicPr>
      <xdr:blipFill>
        <a:blip xmlns:r="http://schemas.openxmlformats.org/officeDocument/2006/relationships" r:embed="rId68" cstate="print"/>
        <a:stretch>
          <a:fillRect/>
        </a:stretch>
      </xdr:blipFill>
      <xdr:spPr>
        <a:xfrm>
          <a:off x="0" y="8955405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80</xdr:row>
      <xdr:rowOff>19050</xdr:rowOff>
    </xdr:from>
    <xdr:to>
      <xdr:col>0</xdr:col>
      <xdr:colOff>1238250</xdr:colOff>
      <xdr:row>80</xdr:row>
      <xdr:rowOff>1257300</xdr:rowOff>
    </xdr:to>
    <xdr:pic>
      <xdr:nvPicPr>
        <xdr:cNvPr id="101" name="Рисунок 100" descr="5351.jpg"/>
        <xdr:cNvPicPr>
          <a:picLocks noChangeAspect="1"/>
        </xdr:cNvPicPr>
      </xdr:nvPicPr>
      <xdr:blipFill>
        <a:blip xmlns:r="http://schemas.openxmlformats.org/officeDocument/2006/relationships" r:embed="rId69" cstate="print"/>
        <a:stretch>
          <a:fillRect/>
        </a:stretch>
      </xdr:blipFill>
      <xdr:spPr>
        <a:xfrm>
          <a:off x="0" y="90820875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81</xdr:row>
      <xdr:rowOff>19050</xdr:rowOff>
    </xdr:from>
    <xdr:to>
      <xdr:col>0</xdr:col>
      <xdr:colOff>1238250</xdr:colOff>
      <xdr:row>81</xdr:row>
      <xdr:rowOff>1257300</xdr:rowOff>
    </xdr:to>
    <xdr:pic>
      <xdr:nvPicPr>
        <xdr:cNvPr id="102" name="Рисунок 101" descr="5352.jpg"/>
        <xdr:cNvPicPr>
          <a:picLocks noChangeAspect="1"/>
        </xdr:cNvPicPr>
      </xdr:nvPicPr>
      <xdr:blipFill>
        <a:blip xmlns:r="http://schemas.openxmlformats.org/officeDocument/2006/relationships" r:embed="rId70" cstate="print"/>
        <a:stretch>
          <a:fillRect/>
        </a:stretch>
      </xdr:blipFill>
      <xdr:spPr>
        <a:xfrm>
          <a:off x="0" y="9208770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82</xdr:row>
      <xdr:rowOff>19050</xdr:rowOff>
    </xdr:from>
    <xdr:to>
      <xdr:col>0</xdr:col>
      <xdr:colOff>1238250</xdr:colOff>
      <xdr:row>82</xdr:row>
      <xdr:rowOff>1257300</xdr:rowOff>
    </xdr:to>
    <xdr:pic>
      <xdr:nvPicPr>
        <xdr:cNvPr id="103" name="Рисунок 102" descr="5353.jpg"/>
        <xdr:cNvPicPr>
          <a:picLocks noChangeAspect="1"/>
        </xdr:cNvPicPr>
      </xdr:nvPicPr>
      <xdr:blipFill>
        <a:blip xmlns:r="http://schemas.openxmlformats.org/officeDocument/2006/relationships" r:embed="rId71" cstate="print"/>
        <a:stretch>
          <a:fillRect/>
        </a:stretch>
      </xdr:blipFill>
      <xdr:spPr>
        <a:xfrm>
          <a:off x="0" y="93354525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83</xdr:row>
      <xdr:rowOff>19050</xdr:rowOff>
    </xdr:from>
    <xdr:to>
      <xdr:col>0</xdr:col>
      <xdr:colOff>1238250</xdr:colOff>
      <xdr:row>83</xdr:row>
      <xdr:rowOff>1257300</xdr:rowOff>
    </xdr:to>
    <xdr:pic>
      <xdr:nvPicPr>
        <xdr:cNvPr id="104" name="Рисунок 103" descr="6194.jpg"/>
        <xdr:cNvPicPr>
          <a:picLocks noChangeAspect="1"/>
        </xdr:cNvPicPr>
      </xdr:nvPicPr>
      <xdr:blipFill>
        <a:blip xmlns:r="http://schemas.openxmlformats.org/officeDocument/2006/relationships" r:embed="rId72" cstate="print"/>
        <a:stretch>
          <a:fillRect/>
        </a:stretch>
      </xdr:blipFill>
      <xdr:spPr>
        <a:xfrm>
          <a:off x="0" y="9462135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84</xdr:row>
      <xdr:rowOff>19050</xdr:rowOff>
    </xdr:from>
    <xdr:to>
      <xdr:col>0</xdr:col>
      <xdr:colOff>1238250</xdr:colOff>
      <xdr:row>84</xdr:row>
      <xdr:rowOff>1257300</xdr:rowOff>
    </xdr:to>
    <xdr:pic>
      <xdr:nvPicPr>
        <xdr:cNvPr id="105" name="Рисунок 104" descr="6282.jpg"/>
        <xdr:cNvPicPr>
          <a:picLocks noChangeAspect="1"/>
        </xdr:cNvPicPr>
      </xdr:nvPicPr>
      <xdr:blipFill>
        <a:blip xmlns:r="http://schemas.openxmlformats.org/officeDocument/2006/relationships" r:embed="rId73" cstate="print"/>
        <a:stretch>
          <a:fillRect/>
        </a:stretch>
      </xdr:blipFill>
      <xdr:spPr>
        <a:xfrm>
          <a:off x="0" y="95888175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85</xdr:row>
      <xdr:rowOff>19050</xdr:rowOff>
    </xdr:from>
    <xdr:to>
      <xdr:col>0</xdr:col>
      <xdr:colOff>1238250</xdr:colOff>
      <xdr:row>85</xdr:row>
      <xdr:rowOff>1257300</xdr:rowOff>
    </xdr:to>
    <xdr:pic>
      <xdr:nvPicPr>
        <xdr:cNvPr id="106" name="Рисунок 105" descr="6309.jpg"/>
        <xdr:cNvPicPr>
          <a:picLocks noChangeAspect="1"/>
        </xdr:cNvPicPr>
      </xdr:nvPicPr>
      <xdr:blipFill>
        <a:blip xmlns:r="http://schemas.openxmlformats.org/officeDocument/2006/relationships" r:embed="rId74" cstate="print"/>
        <a:stretch>
          <a:fillRect/>
        </a:stretch>
      </xdr:blipFill>
      <xdr:spPr>
        <a:xfrm>
          <a:off x="0" y="9715500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86</xdr:row>
      <xdr:rowOff>19050</xdr:rowOff>
    </xdr:from>
    <xdr:to>
      <xdr:col>0</xdr:col>
      <xdr:colOff>1238250</xdr:colOff>
      <xdr:row>86</xdr:row>
      <xdr:rowOff>1257300</xdr:rowOff>
    </xdr:to>
    <xdr:pic>
      <xdr:nvPicPr>
        <xdr:cNvPr id="107" name="Рисунок 106" descr="6313.jpg"/>
        <xdr:cNvPicPr>
          <a:picLocks noChangeAspect="1"/>
        </xdr:cNvPicPr>
      </xdr:nvPicPr>
      <xdr:blipFill>
        <a:blip xmlns:r="http://schemas.openxmlformats.org/officeDocument/2006/relationships" r:embed="rId75" cstate="print"/>
        <a:stretch>
          <a:fillRect/>
        </a:stretch>
      </xdr:blipFill>
      <xdr:spPr>
        <a:xfrm>
          <a:off x="0" y="98421825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87</xdr:row>
      <xdr:rowOff>19050</xdr:rowOff>
    </xdr:from>
    <xdr:to>
      <xdr:col>0</xdr:col>
      <xdr:colOff>1238250</xdr:colOff>
      <xdr:row>87</xdr:row>
      <xdr:rowOff>1257300</xdr:rowOff>
    </xdr:to>
    <xdr:pic>
      <xdr:nvPicPr>
        <xdr:cNvPr id="108" name="Рисунок 107" descr="6328.jpg"/>
        <xdr:cNvPicPr>
          <a:picLocks noChangeAspect="1"/>
        </xdr:cNvPicPr>
      </xdr:nvPicPr>
      <xdr:blipFill>
        <a:blip xmlns:r="http://schemas.openxmlformats.org/officeDocument/2006/relationships" r:embed="rId76" cstate="print"/>
        <a:stretch>
          <a:fillRect/>
        </a:stretch>
      </xdr:blipFill>
      <xdr:spPr>
        <a:xfrm>
          <a:off x="0" y="9968865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88</xdr:row>
      <xdr:rowOff>19050</xdr:rowOff>
    </xdr:from>
    <xdr:to>
      <xdr:col>0</xdr:col>
      <xdr:colOff>1238250</xdr:colOff>
      <xdr:row>88</xdr:row>
      <xdr:rowOff>1257300</xdr:rowOff>
    </xdr:to>
    <xdr:pic>
      <xdr:nvPicPr>
        <xdr:cNvPr id="109" name="Рисунок 108" descr="6358.jpg"/>
        <xdr:cNvPicPr>
          <a:picLocks noChangeAspect="1"/>
        </xdr:cNvPicPr>
      </xdr:nvPicPr>
      <xdr:blipFill>
        <a:blip xmlns:r="http://schemas.openxmlformats.org/officeDocument/2006/relationships" r:embed="rId77" cstate="print"/>
        <a:stretch>
          <a:fillRect/>
        </a:stretch>
      </xdr:blipFill>
      <xdr:spPr>
        <a:xfrm>
          <a:off x="0" y="100955475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89</xdr:row>
      <xdr:rowOff>19050</xdr:rowOff>
    </xdr:from>
    <xdr:to>
      <xdr:col>0</xdr:col>
      <xdr:colOff>1238250</xdr:colOff>
      <xdr:row>89</xdr:row>
      <xdr:rowOff>1257300</xdr:rowOff>
    </xdr:to>
    <xdr:pic>
      <xdr:nvPicPr>
        <xdr:cNvPr id="110" name="Рисунок 109" descr="6369.jpg"/>
        <xdr:cNvPicPr>
          <a:picLocks noChangeAspect="1"/>
        </xdr:cNvPicPr>
      </xdr:nvPicPr>
      <xdr:blipFill>
        <a:blip xmlns:r="http://schemas.openxmlformats.org/officeDocument/2006/relationships" r:embed="rId78" cstate="print"/>
        <a:stretch>
          <a:fillRect/>
        </a:stretch>
      </xdr:blipFill>
      <xdr:spPr>
        <a:xfrm>
          <a:off x="0" y="10222230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61</xdr:row>
      <xdr:rowOff>19050</xdr:rowOff>
    </xdr:from>
    <xdr:to>
      <xdr:col>0</xdr:col>
      <xdr:colOff>1238250</xdr:colOff>
      <xdr:row>61</xdr:row>
      <xdr:rowOff>1257300</xdr:rowOff>
    </xdr:to>
    <xdr:pic>
      <xdr:nvPicPr>
        <xdr:cNvPr id="111" name="Рисунок 110" descr="08.jpg"/>
        <xdr:cNvPicPr>
          <a:picLocks noChangeAspect="1"/>
        </xdr:cNvPicPr>
      </xdr:nvPicPr>
      <xdr:blipFill>
        <a:blip xmlns:r="http://schemas.openxmlformats.org/officeDocument/2006/relationships" r:embed="rId79" cstate="print"/>
        <a:stretch>
          <a:fillRect/>
        </a:stretch>
      </xdr:blipFill>
      <xdr:spPr>
        <a:xfrm>
          <a:off x="0" y="6675120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76</xdr:row>
      <xdr:rowOff>19050</xdr:rowOff>
    </xdr:from>
    <xdr:to>
      <xdr:col>0</xdr:col>
      <xdr:colOff>1238250</xdr:colOff>
      <xdr:row>76</xdr:row>
      <xdr:rowOff>1257300</xdr:rowOff>
    </xdr:to>
    <xdr:pic>
      <xdr:nvPicPr>
        <xdr:cNvPr id="112" name="Рисунок 111" descr="4920.jpg"/>
        <xdr:cNvPicPr>
          <a:picLocks noChangeAspect="1"/>
        </xdr:cNvPicPr>
      </xdr:nvPicPr>
      <xdr:blipFill>
        <a:blip xmlns:r="http://schemas.openxmlformats.org/officeDocument/2006/relationships" r:embed="rId80" cstate="print"/>
        <a:stretch>
          <a:fillRect/>
        </a:stretch>
      </xdr:blipFill>
      <xdr:spPr>
        <a:xfrm>
          <a:off x="0" y="85753575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77</xdr:row>
      <xdr:rowOff>19050</xdr:rowOff>
    </xdr:from>
    <xdr:to>
      <xdr:col>0</xdr:col>
      <xdr:colOff>1238250</xdr:colOff>
      <xdr:row>77</xdr:row>
      <xdr:rowOff>1257300</xdr:rowOff>
    </xdr:to>
    <xdr:pic>
      <xdr:nvPicPr>
        <xdr:cNvPr id="113" name="Рисунок 112" descr="5020.jpg"/>
        <xdr:cNvPicPr>
          <a:picLocks noChangeAspect="1"/>
        </xdr:cNvPicPr>
      </xdr:nvPicPr>
      <xdr:blipFill>
        <a:blip xmlns:r="http://schemas.openxmlformats.org/officeDocument/2006/relationships" r:embed="rId81" cstate="print"/>
        <a:stretch>
          <a:fillRect/>
        </a:stretch>
      </xdr:blipFill>
      <xdr:spPr>
        <a:xfrm>
          <a:off x="0" y="8702040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12</xdr:col>
      <xdr:colOff>22412</xdr:colOff>
      <xdr:row>8</xdr:row>
      <xdr:rowOff>22412</xdr:rowOff>
    </xdr:from>
    <xdr:to>
      <xdr:col>17</xdr:col>
      <xdr:colOff>2241</xdr:colOff>
      <xdr:row>12</xdr:row>
      <xdr:rowOff>409576</xdr:rowOff>
    </xdr:to>
    <xdr:pic>
      <xdr:nvPicPr>
        <xdr:cNvPr id="83" name="Рисунок 82" descr="pryazha-02.jpg"/>
        <xdr:cNvPicPr>
          <a:picLocks noChangeAspect="1"/>
        </xdr:cNvPicPr>
      </xdr:nvPicPr>
      <xdr:blipFill>
        <a:blip xmlns:r="http://schemas.openxmlformats.org/officeDocument/2006/relationships" r:embed="rId82" cstate="print"/>
        <a:stretch>
          <a:fillRect/>
        </a:stretch>
      </xdr:blipFill>
      <xdr:spPr>
        <a:xfrm>
          <a:off x="10023662" y="2460812"/>
          <a:ext cx="3456454" cy="460673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92</xdr:row>
      <xdr:rowOff>19050</xdr:rowOff>
    </xdr:from>
    <xdr:to>
      <xdr:col>0</xdr:col>
      <xdr:colOff>1238250</xdr:colOff>
      <xdr:row>92</xdr:row>
      <xdr:rowOff>1257300</xdr:rowOff>
    </xdr:to>
    <xdr:pic>
      <xdr:nvPicPr>
        <xdr:cNvPr id="116" name="Рисунок 115" descr="413.jpg"/>
        <xdr:cNvPicPr>
          <a:picLocks noChangeAspect="1"/>
        </xdr:cNvPicPr>
      </xdr:nvPicPr>
      <xdr:blipFill>
        <a:blip xmlns:r="http://schemas.openxmlformats.org/officeDocument/2006/relationships" r:embed="rId83" cstate="print"/>
        <a:stretch>
          <a:fillRect/>
        </a:stretch>
      </xdr:blipFill>
      <xdr:spPr>
        <a:xfrm>
          <a:off x="0" y="10414635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93</xdr:row>
      <xdr:rowOff>19050</xdr:rowOff>
    </xdr:from>
    <xdr:to>
      <xdr:col>0</xdr:col>
      <xdr:colOff>1238250</xdr:colOff>
      <xdr:row>93</xdr:row>
      <xdr:rowOff>1257300</xdr:rowOff>
    </xdr:to>
    <xdr:pic>
      <xdr:nvPicPr>
        <xdr:cNvPr id="117" name="Рисунок 116" descr="425.jpg"/>
        <xdr:cNvPicPr>
          <a:picLocks noChangeAspect="1"/>
        </xdr:cNvPicPr>
      </xdr:nvPicPr>
      <xdr:blipFill>
        <a:blip xmlns:r="http://schemas.openxmlformats.org/officeDocument/2006/relationships" r:embed="rId84" cstate="print"/>
        <a:stretch>
          <a:fillRect/>
        </a:stretch>
      </xdr:blipFill>
      <xdr:spPr>
        <a:xfrm>
          <a:off x="0" y="105413175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94</xdr:row>
      <xdr:rowOff>19050</xdr:rowOff>
    </xdr:from>
    <xdr:to>
      <xdr:col>0</xdr:col>
      <xdr:colOff>1238250</xdr:colOff>
      <xdr:row>94</xdr:row>
      <xdr:rowOff>1257300</xdr:rowOff>
    </xdr:to>
    <xdr:pic>
      <xdr:nvPicPr>
        <xdr:cNvPr id="118" name="Рисунок 117" descr="426.jpg"/>
        <xdr:cNvPicPr>
          <a:picLocks noChangeAspect="1"/>
        </xdr:cNvPicPr>
      </xdr:nvPicPr>
      <xdr:blipFill>
        <a:blip xmlns:r="http://schemas.openxmlformats.org/officeDocument/2006/relationships" r:embed="rId85" cstate="print"/>
        <a:stretch>
          <a:fillRect/>
        </a:stretch>
      </xdr:blipFill>
      <xdr:spPr>
        <a:xfrm>
          <a:off x="0" y="10668000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97</xdr:row>
      <xdr:rowOff>19050</xdr:rowOff>
    </xdr:from>
    <xdr:to>
      <xdr:col>0</xdr:col>
      <xdr:colOff>1238250</xdr:colOff>
      <xdr:row>97</xdr:row>
      <xdr:rowOff>1257300</xdr:rowOff>
    </xdr:to>
    <xdr:pic>
      <xdr:nvPicPr>
        <xdr:cNvPr id="120" name="Рисунок 119" descr="01.jpg"/>
        <xdr:cNvPicPr>
          <a:picLocks noChangeAspect="1"/>
        </xdr:cNvPicPr>
      </xdr:nvPicPr>
      <xdr:blipFill>
        <a:blip xmlns:r="http://schemas.openxmlformats.org/officeDocument/2006/relationships" r:embed="rId86" cstate="print"/>
        <a:stretch>
          <a:fillRect/>
        </a:stretch>
      </xdr:blipFill>
      <xdr:spPr>
        <a:xfrm>
          <a:off x="0" y="10860405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98</xdr:row>
      <xdr:rowOff>19050</xdr:rowOff>
    </xdr:from>
    <xdr:to>
      <xdr:col>0</xdr:col>
      <xdr:colOff>1238250</xdr:colOff>
      <xdr:row>98</xdr:row>
      <xdr:rowOff>1257300</xdr:rowOff>
    </xdr:to>
    <xdr:pic>
      <xdr:nvPicPr>
        <xdr:cNvPr id="121" name="Рисунок 120" descr="02.jpg"/>
        <xdr:cNvPicPr>
          <a:picLocks noChangeAspect="1"/>
        </xdr:cNvPicPr>
      </xdr:nvPicPr>
      <xdr:blipFill>
        <a:blip xmlns:r="http://schemas.openxmlformats.org/officeDocument/2006/relationships" r:embed="rId87" cstate="print"/>
        <a:stretch>
          <a:fillRect/>
        </a:stretch>
      </xdr:blipFill>
      <xdr:spPr>
        <a:xfrm>
          <a:off x="0" y="109870875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99</xdr:row>
      <xdr:rowOff>19050</xdr:rowOff>
    </xdr:from>
    <xdr:to>
      <xdr:col>0</xdr:col>
      <xdr:colOff>1238250</xdr:colOff>
      <xdr:row>99</xdr:row>
      <xdr:rowOff>1257300</xdr:rowOff>
    </xdr:to>
    <xdr:pic>
      <xdr:nvPicPr>
        <xdr:cNvPr id="122" name="Рисунок 121" descr="06.jpg"/>
        <xdr:cNvPicPr>
          <a:picLocks noChangeAspect="1"/>
        </xdr:cNvPicPr>
      </xdr:nvPicPr>
      <xdr:blipFill>
        <a:blip xmlns:r="http://schemas.openxmlformats.org/officeDocument/2006/relationships" r:embed="rId88" cstate="print"/>
        <a:stretch>
          <a:fillRect/>
        </a:stretch>
      </xdr:blipFill>
      <xdr:spPr>
        <a:xfrm>
          <a:off x="0" y="11113770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103</xdr:row>
      <xdr:rowOff>19050</xdr:rowOff>
    </xdr:from>
    <xdr:to>
      <xdr:col>0</xdr:col>
      <xdr:colOff>1238250</xdr:colOff>
      <xdr:row>103</xdr:row>
      <xdr:rowOff>1257300</xdr:rowOff>
    </xdr:to>
    <xdr:pic>
      <xdr:nvPicPr>
        <xdr:cNvPr id="123" name="Рисунок 122" descr="20.jpg"/>
        <xdr:cNvPicPr>
          <a:picLocks noChangeAspect="1"/>
        </xdr:cNvPicPr>
      </xdr:nvPicPr>
      <xdr:blipFill>
        <a:blip xmlns:r="http://schemas.openxmlformats.org/officeDocument/2006/relationships" r:embed="rId89" cstate="print"/>
        <a:stretch>
          <a:fillRect/>
        </a:stretch>
      </xdr:blipFill>
      <xdr:spPr>
        <a:xfrm>
          <a:off x="0" y="11620500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104</xdr:row>
      <xdr:rowOff>19050</xdr:rowOff>
    </xdr:from>
    <xdr:to>
      <xdr:col>0</xdr:col>
      <xdr:colOff>1238250</xdr:colOff>
      <xdr:row>104</xdr:row>
      <xdr:rowOff>1257300</xdr:rowOff>
    </xdr:to>
    <xdr:pic>
      <xdr:nvPicPr>
        <xdr:cNvPr id="124" name="Рисунок 123" descr="21.jpg"/>
        <xdr:cNvPicPr>
          <a:picLocks noChangeAspect="1"/>
        </xdr:cNvPicPr>
      </xdr:nvPicPr>
      <xdr:blipFill>
        <a:blip xmlns:r="http://schemas.openxmlformats.org/officeDocument/2006/relationships" r:embed="rId90" cstate="print"/>
        <a:stretch>
          <a:fillRect/>
        </a:stretch>
      </xdr:blipFill>
      <xdr:spPr>
        <a:xfrm>
          <a:off x="0" y="117471825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106</xdr:row>
      <xdr:rowOff>19050</xdr:rowOff>
    </xdr:from>
    <xdr:to>
      <xdr:col>0</xdr:col>
      <xdr:colOff>1238250</xdr:colOff>
      <xdr:row>106</xdr:row>
      <xdr:rowOff>1257300</xdr:rowOff>
    </xdr:to>
    <xdr:pic>
      <xdr:nvPicPr>
        <xdr:cNvPr id="125" name="Рисунок 124" descr="25.jpg"/>
        <xdr:cNvPicPr>
          <a:picLocks noChangeAspect="1"/>
        </xdr:cNvPicPr>
      </xdr:nvPicPr>
      <xdr:blipFill>
        <a:blip xmlns:r="http://schemas.openxmlformats.org/officeDocument/2006/relationships" r:embed="rId91" cstate="print"/>
        <a:stretch>
          <a:fillRect/>
        </a:stretch>
      </xdr:blipFill>
      <xdr:spPr>
        <a:xfrm>
          <a:off x="0" y="120005475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105</xdr:row>
      <xdr:rowOff>19050</xdr:rowOff>
    </xdr:from>
    <xdr:to>
      <xdr:col>0</xdr:col>
      <xdr:colOff>1238250</xdr:colOff>
      <xdr:row>105</xdr:row>
      <xdr:rowOff>1257300</xdr:rowOff>
    </xdr:to>
    <xdr:pic>
      <xdr:nvPicPr>
        <xdr:cNvPr id="126" name="Рисунок 125" descr="24.jpg"/>
        <xdr:cNvPicPr>
          <a:picLocks noChangeAspect="1"/>
        </xdr:cNvPicPr>
      </xdr:nvPicPr>
      <xdr:blipFill>
        <a:blip xmlns:r="http://schemas.openxmlformats.org/officeDocument/2006/relationships" r:embed="rId92" cstate="print"/>
        <a:stretch>
          <a:fillRect/>
        </a:stretch>
      </xdr:blipFill>
      <xdr:spPr>
        <a:xfrm>
          <a:off x="0" y="11873865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107</xdr:row>
      <xdr:rowOff>19050</xdr:rowOff>
    </xdr:from>
    <xdr:to>
      <xdr:col>0</xdr:col>
      <xdr:colOff>1238250</xdr:colOff>
      <xdr:row>107</xdr:row>
      <xdr:rowOff>1257300</xdr:rowOff>
    </xdr:to>
    <xdr:pic>
      <xdr:nvPicPr>
        <xdr:cNvPr id="127" name="Рисунок 126" descr="31.jpg"/>
        <xdr:cNvPicPr>
          <a:picLocks noChangeAspect="1"/>
        </xdr:cNvPicPr>
      </xdr:nvPicPr>
      <xdr:blipFill>
        <a:blip xmlns:r="http://schemas.openxmlformats.org/officeDocument/2006/relationships" r:embed="rId93" cstate="print"/>
        <a:stretch>
          <a:fillRect/>
        </a:stretch>
      </xdr:blipFill>
      <xdr:spPr>
        <a:xfrm>
          <a:off x="0" y="12127230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101</xdr:row>
      <xdr:rowOff>19050</xdr:rowOff>
    </xdr:from>
    <xdr:to>
      <xdr:col>0</xdr:col>
      <xdr:colOff>1238250</xdr:colOff>
      <xdr:row>101</xdr:row>
      <xdr:rowOff>1257300</xdr:rowOff>
    </xdr:to>
    <xdr:pic>
      <xdr:nvPicPr>
        <xdr:cNvPr id="128" name="Рисунок 127" descr="13.jpg"/>
        <xdr:cNvPicPr>
          <a:picLocks noChangeAspect="1"/>
        </xdr:cNvPicPr>
      </xdr:nvPicPr>
      <xdr:blipFill>
        <a:blip xmlns:r="http://schemas.openxmlformats.org/officeDocument/2006/relationships" r:embed="rId94" cstate="print"/>
        <a:stretch>
          <a:fillRect/>
        </a:stretch>
      </xdr:blipFill>
      <xdr:spPr>
        <a:xfrm>
          <a:off x="0" y="11367135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100</xdr:row>
      <xdr:rowOff>19050</xdr:rowOff>
    </xdr:from>
    <xdr:to>
      <xdr:col>0</xdr:col>
      <xdr:colOff>1238250</xdr:colOff>
      <xdr:row>100</xdr:row>
      <xdr:rowOff>1257300</xdr:rowOff>
    </xdr:to>
    <xdr:pic>
      <xdr:nvPicPr>
        <xdr:cNvPr id="129" name="Рисунок 128" descr="08.jpg"/>
        <xdr:cNvPicPr>
          <a:picLocks noChangeAspect="1"/>
        </xdr:cNvPicPr>
      </xdr:nvPicPr>
      <xdr:blipFill>
        <a:blip xmlns:r="http://schemas.openxmlformats.org/officeDocument/2006/relationships" r:embed="rId95" cstate="print"/>
        <a:stretch>
          <a:fillRect/>
        </a:stretch>
      </xdr:blipFill>
      <xdr:spPr>
        <a:xfrm>
          <a:off x="0" y="112404525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102</xdr:row>
      <xdr:rowOff>19050</xdr:rowOff>
    </xdr:from>
    <xdr:to>
      <xdr:col>0</xdr:col>
      <xdr:colOff>1238250</xdr:colOff>
      <xdr:row>102</xdr:row>
      <xdr:rowOff>1257300</xdr:rowOff>
    </xdr:to>
    <xdr:pic>
      <xdr:nvPicPr>
        <xdr:cNvPr id="130" name="Рисунок 129" descr="18.jpg"/>
        <xdr:cNvPicPr>
          <a:picLocks noChangeAspect="1"/>
        </xdr:cNvPicPr>
      </xdr:nvPicPr>
      <xdr:blipFill>
        <a:blip xmlns:r="http://schemas.openxmlformats.org/officeDocument/2006/relationships" r:embed="rId96" cstate="print"/>
        <a:stretch>
          <a:fillRect/>
        </a:stretch>
      </xdr:blipFill>
      <xdr:spPr>
        <a:xfrm>
          <a:off x="0" y="114938175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110</xdr:row>
      <xdr:rowOff>17689</xdr:rowOff>
    </xdr:from>
    <xdr:to>
      <xdr:col>0</xdr:col>
      <xdr:colOff>1238250</xdr:colOff>
      <xdr:row>110</xdr:row>
      <xdr:rowOff>1257300</xdr:rowOff>
    </xdr:to>
    <xdr:pic>
      <xdr:nvPicPr>
        <xdr:cNvPr id="132" name="Рисунок 131" descr="02.jpg"/>
        <xdr:cNvPicPr>
          <a:picLocks noChangeAspect="1"/>
        </xdr:cNvPicPr>
      </xdr:nvPicPr>
      <xdr:blipFill>
        <a:blip xmlns:r="http://schemas.openxmlformats.org/officeDocument/2006/relationships" r:embed="rId97" cstate="print"/>
        <a:stretch>
          <a:fillRect/>
        </a:stretch>
      </xdr:blipFill>
      <xdr:spPr>
        <a:xfrm>
          <a:off x="0" y="123194989"/>
          <a:ext cx="1238250" cy="123961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111</xdr:row>
      <xdr:rowOff>19050</xdr:rowOff>
    </xdr:from>
    <xdr:to>
      <xdr:col>0</xdr:col>
      <xdr:colOff>1238250</xdr:colOff>
      <xdr:row>111</xdr:row>
      <xdr:rowOff>1257300</xdr:rowOff>
    </xdr:to>
    <xdr:pic>
      <xdr:nvPicPr>
        <xdr:cNvPr id="133" name="Рисунок 132" descr="06.jpg"/>
        <xdr:cNvPicPr>
          <a:picLocks noChangeAspect="1"/>
        </xdr:cNvPicPr>
      </xdr:nvPicPr>
      <xdr:blipFill>
        <a:blip xmlns:r="http://schemas.openxmlformats.org/officeDocument/2006/relationships" r:embed="rId98" cstate="print"/>
        <a:stretch>
          <a:fillRect/>
        </a:stretch>
      </xdr:blipFill>
      <xdr:spPr>
        <a:xfrm>
          <a:off x="0" y="124463175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112</xdr:row>
      <xdr:rowOff>19050</xdr:rowOff>
    </xdr:from>
    <xdr:to>
      <xdr:col>0</xdr:col>
      <xdr:colOff>1238250</xdr:colOff>
      <xdr:row>112</xdr:row>
      <xdr:rowOff>1257300</xdr:rowOff>
    </xdr:to>
    <xdr:pic>
      <xdr:nvPicPr>
        <xdr:cNvPr id="134" name="Рисунок 133" descr="10.jpg"/>
        <xdr:cNvPicPr>
          <a:picLocks noChangeAspect="1"/>
        </xdr:cNvPicPr>
      </xdr:nvPicPr>
      <xdr:blipFill>
        <a:blip xmlns:r="http://schemas.openxmlformats.org/officeDocument/2006/relationships" r:embed="rId99" cstate="print"/>
        <a:stretch>
          <a:fillRect/>
        </a:stretch>
      </xdr:blipFill>
      <xdr:spPr>
        <a:xfrm>
          <a:off x="0" y="12573000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114</xdr:row>
      <xdr:rowOff>19050</xdr:rowOff>
    </xdr:from>
    <xdr:to>
      <xdr:col>0</xdr:col>
      <xdr:colOff>1238250</xdr:colOff>
      <xdr:row>114</xdr:row>
      <xdr:rowOff>1257300</xdr:rowOff>
    </xdr:to>
    <xdr:pic>
      <xdr:nvPicPr>
        <xdr:cNvPr id="135" name="Рисунок 134" descr="28.jpg"/>
        <xdr:cNvPicPr>
          <a:picLocks noChangeAspect="1"/>
        </xdr:cNvPicPr>
      </xdr:nvPicPr>
      <xdr:blipFill>
        <a:blip xmlns:r="http://schemas.openxmlformats.org/officeDocument/2006/relationships" r:embed="rId100" cstate="print"/>
        <a:stretch>
          <a:fillRect/>
        </a:stretch>
      </xdr:blipFill>
      <xdr:spPr>
        <a:xfrm>
          <a:off x="0" y="12826365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115</xdr:row>
      <xdr:rowOff>19050</xdr:rowOff>
    </xdr:from>
    <xdr:to>
      <xdr:col>0</xdr:col>
      <xdr:colOff>1238250</xdr:colOff>
      <xdr:row>115</xdr:row>
      <xdr:rowOff>1257300</xdr:rowOff>
    </xdr:to>
    <xdr:pic>
      <xdr:nvPicPr>
        <xdr:cNvPr id="136" name="Рисунок 135" descr="30.jpg"/>
        <xdr:cNvPicPr>
          <a:picLocks noChangeAspect="1"/>
        </xdr:cNvPicPr>
      </xdr:nvPicPr>
      <xdr:blipFill>
        <a:blip xmlns:r="http://schemas.openxmlformats.org/officeDocument/2006/relationships" r:embed="rId101" cstate="print"/>
        <a:stretch>
          <a:fillRect/>
        </a:stretch>
      </xdr:blipFill>
      <xdr:spPr>
        <a:xfrm>
          <a:off x="0" y="129530475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116</xdr:row>
      <xdr:rowOff>19050</xdr:rowOff>
    </xdr:from>
    <xdr:to>
      <xdr:col>0</xdr:col>
      <xdr:colOff>1238250</xdr:colOff>
      <xdr:row>116</xdr:row>
      <xdr:rowOff>1257300</xdr:rowOff>
    </xdr:to>
    <xdr:pic>
      <xdr:nvPicPr>
        <xdr:cNvPr id="137" name="Рисунок 136" descr="35.jpg"/>
        <xdr:cNvPicPr>
          <a:picLocks noChangeAspect="1"/>
        </xdr:cNvPicPr>
      </xdr:nvPicPr>
      <xdr:blipFill>
        <a:blip xmlns:r="http://schemas.openxmlformats.org/officeDocument/2006/relationships" r:embed="rId102" cstate="print"/>
        <a:stretch>
          <a:fillRect/>
        </a:stretch>
      </xdr:blipFill>
      <xdr:spPr>
        <a:xfrm>
          <a:off x="0" y="13079730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117</xdr:row>
      <xdr:rowOff>19050</xdr:rowOff>
    </xdr:from>
    <xdr:to>
      <xdr:col>0</xdr:col>
      <xdr:colOff>1238250</xdr:colOff>
      <xdr:row>117</xdr:row>
      <xdr:rowOff>1257300</xdr:rowOff>
    </xdr:to>
    <xdr:pic>
      <xdr:nvPicPr>
        <xdr:cNvPr id="138" name="Рисунок 137" descr="64-a.jpg"/>
        <xdr:cNvPicPr>
          <a:picLocks noChangeAspect="1"/>
        </xdr:cNvPicPr>
      </xdr:nvPicPr>
      <xdr:blipFill>
        <a:blip xmlns:r="http://schemas.openxmlformats.org/officeDocument/2006/relationships" r:embed="rId103" cstate="print"/>
        <a:stretch>
          <a:fillRect/>
        </a:stretch>
      </xdr:blipFill>
      <xdr:spPr>
        <a:xfrm>
          <a:off x="0" y="132064125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118</xdr:row>
      <xdr:rowOff>19050</xdr:rowOff>
    </xdr:from>
    <xdr:to>
      <xdr:col>0</xdr:col>
      <xdr:colOff>1238250</xdr:colOff>
      <xdr:row>118</xdr:row>
      <xdr:rowOff>1257300</xdr:rowOff>
    </xdr:to>
    <xdr:pic>
      <xdr:nvPicPr>
        <xdr:cNvPr id="139" name="Рисунок 138" descr="199.jpg"/>
        <xdr:cNvPicPr>
          <a:picLocks noChangeAspect="1"/>
        </xdr:cNvPicPr>
      </xdr:nvPicPr>
      <xdr:blipFill>
        <a:blip xmlns:r="http://schemas.openxmlformats.org/officeDocument/2006/relationships" r:embed="rId104" cstate="print"/>
        <a:stretch>
          <a:fillRect/>
        </a:stretch>
      </xdr:blipFill>
      <xdr:spPr>
        <a:xfrm>
          <a:off x="0" y="13333095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119</xdr:row>
      <xdr:rowOff>19050</xdr:rowOff>
    </xdr:from>
    <xdr:to>
      <xdr:col>0</xdr:col>
      <xdr:colOff>1238250</xdr:colOff>
      <xdr:row>119</xdr:row>
      <xdr:rowOff>1257300</xdr:rowOff>
    </xdr:to>
    <xdr:pic>
      <xdr:nvPicPr>
        <xdr:cNvPr id="140" name="Рисунок 139" descr="530.jpg"/>
        <xdr:cNvPicPr>
          <a:picLocks noChangeAspect="1"/>
        </xdr:cNvPicPr>
      </xdr:nvPicPr>
      <xdr:blipFill>
        <a:blip xmlns:r="http://schemas.openxmlformats.org/officeDocument/2006/relationships" r:embed="rId105" cstate="print"/>
        <a:stretch>
          <a:fillRect/>
        </a:stretch>
      </xdr:blipFill>
      <xdr:spPr>
        <a:xfrm>
          <a:off x="0" y="134597775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120</xdr:row>
      <xdr:rowOff>19050</xdr:rowOff>
    </xdr:from>
    <xdr:to>
      <xdr:col>0</xdr:col>
      <xdr:colOff>1238250</xdr:colOff>
      <xdr:row>120</xdr:row>
      <xdr:rowOff>1257300</xdr:rowOff>
    </xdr:to>
    <xdr:pic>
      <xdr:nvPicPr>
        <xdr:cNvPr id="141" name="Рисунок 140" descr="2004.jpg"/>
        <xdr:cNvPicPr>
          <a:picLocks noChangeAspect="1"/>
        </xdr:cNvPicPr>
      </xdr:nvPicPr>
      <xdr:blipFill>
        <a:blip xmlns:r="http://schemas.openxmlformats.org/officeDocument/2006/relationships" r:embed="rId106" cstate="print"/>
        <a:stretch>
          <a:fillRect/>
        </a:stretch>
      </xdr:blipFill>
      <xdr:spPr>
        <a:xfrm>
          <a:off x="0" y="13586460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121</xdr:row>
      <xdr:rowOff>19050</xdr:rowOff>
    </xdr:from>
    <xdr:to>
      <xdr:col>0</xdr:col>
      <xdr:colOff>1238250</xdr:colOff>
      <xdr:row>121</xdr:row>
      <xdr:rowOff>1257300</xdr:rowOff>
    </xdr:to>
    <xdr:pic>
      <xdr:nvPicPr>
        <xdr:cNvPr id="142" name="Рисунок 141" descr="2014.jpg"/>
        <xdr:cNvPicPr>
          <a:picLocks noChangeAspect="1"/>
        </xdr:cNvPicPr>
      </xdr:nvPicPr>
      <xdr:blipFill>
        <a:blip xmlns:r="http://schemas.openxmlformats.org/officeDocument/2006/relationships" r:embed="rId107" cstate="print"/>
        <a:stretch>
          <a:fillRect/>
        </a:stretch>
      </xdr:blipFill>
      <xdr:spPr>
        <a:xfrm>
          <a:off x="0" y="137131425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122</xdr:row>
      <xdr:rowOff>19050</xdr:rowOff>
    </xdr:from>
    <xdr:to>
      <xdr:col>0</xdr:col>
      <xdr:colOff>1238250</xdr:colOff>
      <xdr:row>122</xdr:row>
      <xdr:rowOff>1257300</xdr:rowOff>
    </xdr:to>
    <xdr:pic>
      <xdr:nvPicPr>
        <xdr:cNvPr id="143" name="Рисунок 142" descr="2026.jpg"/>
        <xdr:cNvPicPr>
          <a:picLocks noChangeAspect="1"/>
        </xdr:cNvPicPr>
      </xdr:nvPicPr>
      <xdr:blipFill>
        <a:blip xmlns:r="http://schemas.openxmlformats.org/officeDocument/2006/relationships" r:embed="rId108" cstate="print"/>
        <a:stretch>
          <a:fillRect/>
        </a:stretch>
      </xdr:blipFill>
      <xdr:spPr>
        <a:xfrm>
          <a:off x="0" y="13839825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123</xdr:row>
      <xdr:rowOff>19050</xdr:rowOff>
    </xdr:from>
    <xdr:to>
      <xdr:col>0</xdr:col>
      <xdr:colOff>1238250</xdr:colOff>
      <xdr:row>123</xdr:row>
      <xdr:rowOff>1257300</xdr:rowOff>
    </xdr:to>
    <xdr:pic>
      <xdr:nvPicPr>
        <xdr:cNvPr id="144" name="Рисунок 143" descr="2028.jpg"/>
        <xdr:cNvPicPr>
          <a:picLocks noChangeAspect="1"/>
        </xdr:cNvPicPr>
      </xdr:nvPicPr>
      <xdr:blipFill>
        <a:blip xmlns:r="http://schemas.openxmlformats.org/officeDocument/2006/relationships" r:embed="rId109" cstate="print"/>
        <a:stretch>
          <a:fillRect/>
        </a:stretch>
      </xdr:blipFill>
      <xdr:spPr>
        <a:xfrm>
          <a:off x="0" y="139665075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124</xdr:row>
      <xdr:rowOff>19050</xdr:rowOff>
    </xdr:from>
    <xdr:to>
      <xdr:col>0</xdr:col>
      <xdr:colOff>1238250</xdr:colOff>
      <xdr:row>124</xdr:row>
      <xdr:rowOff>1257300</xdr:rowOff>
    </xdr:to>
    <xdr:pic>
      <xdr:nvPicPr>
        <xdr:cNvPr id="145" name="Рисунок 144" descr="2036.jpg"/>
        <xdr:cNvPicPr>
          <a:picLocks noChangeAspect="1"/>
        </xdr:cNvPicPr>
      </xdr:nvPicPr>
      <xdr:blipFill>
        <a:blip xmlns:r="http://schemas.openxmlformats.org/officeDocument/2006/relationships" r:embed="rId110" cstate="print"/>
        <a:stretch>
          <a:fillRect/>
        </a:stretch>
      </xdr:blipFill>
      <xdr:spPr>
        <a:xfrm>
          <a:off x="0" y="14093190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125</xdr:row>
      <xdr:rowOff>19050</xdr:rowOff>
    </xdr:from>
    <xdr:to>
      <xdr:col>0</xdr:col>
      <xdr:colOff>1238250</xdr:colOff>
      <xdr:row>125</xdr:row>
      <xdr:rowOff>1257300</xdr:rowOff>
    </xdr:to>
    <xdr:pic>
      <xdr:nvPicPr>
        <xdr:cNvPr id="146" name="Рисунок 145" descr="3318.jpg"/>
        <xdr:cNvPicPr>
          <a:picLocks noChangeAspect="1"/>
        </xdr:cNvPicPr>
      </xdr:nvPicPr>
      <xdr:blipFill>
        <a:blip xmlns:r="http://schemas.openxmlformats.org/officeDocument/2006/relationships" r:embed="rId111" cstate="print"/>
        <a:stretch>
          <a:fillRect/>
        </a:stretch>
      </xdr:blipFill>
      <xdr:spPr>
        <a:xfrm>
          <a:off x="0" y="142198725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113</xdr:row>
      <xdr:rowOff>19050</xdr:rowOff>
    </xdr:from>
    <xdr:to>
      <xdr:col>0</xdr:col>
      <xdr:colOff>1238250</xdr:colOff>
      <xdr:row>113</xdr:row>
      <xdr:rowOff>1257300</xdr:rowOff>
    </xdr:to>
    <xdr:pic>
      <xdr:nvPicPr>
        <xdr:cNvPr id="147" name="Рисунок 146" descr="25.jpg"/>
        <xdr:cNvPicPr>
          <a:picLocks noChangeAspect="1"/>
        </xdr:cNvPicPr>
      </xdr:nvPicPr>
      <xdr:blipFill>
        <a:blip xmlns:r="http://schemas.openxmlformats.org/officeDocument/2006/relationships" r:embed="rId112" cstate="print"/>
        <a:stretch>
          <a:fillRect/>
        </a:stretch>
      </xdr:blipFill>
      <xdr:spPr>
        <a:xfrm>
          <a:off x="0" y="126996825"/>
          <a:ext cx="1238250" cy="12382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Q128"/>
  <sheetViews>
    <sheetView tabSelected="1" workbookViewId="0">
      <selection activeCell="S3" sqref="S3"/>
    </sheetView>
  </sheetViews>
  <sheetFormatPr defaultRowHeight="15"/>
  <cols>
    <col min="1" max="1" width="18.7109375" customWidth="1"/>
    <col min="2" max="2" width="8.42578125" customWidth="1"/>
    <col min="3" max="4" width="18.140625" customWidth="1"/>
    <col min="5" max="5" width="16.28515625" customWidth="1"/>
    <col min="6" max="6" width="16" customWidth="1"/>
    <col min="7" max="7" width="16.5703125" style="40" hidden="1" customWidth="1"/>
    <col min="8" max="8" width="16.5703125" hidden="1" customWidth="1"/>
    <col min="9" max="9" width="16.5703125" customWidth="1"/>
    <col min="10" max="10" width="16.5703125" hidden="1" customWidth="1"/>
    <col min="11" max="11" width="18.140625" customWidth="1"/>
    <col min="12" max="12" width="19.5703125" customWidth="1"/>
    <col min="13" max="13" width="26.28515625" customWidth="1"/>
    <col min="14" max="14" width="9.5703125" hidden="1" customWidth="1"/>
    <col min="17" max="17" width="7.5703125" customWidth="1"/>
  </cols>
  <sheetData>
    <row r="1" spans="1:17" ht="26.25" customHeight="1">
      <c r="A1" s="2" t="s">
        <v>0</v>
      </c>
      <c r="B1" s="2"/>
      <c r="C1" s="3"/>
      <c r="D1" s="59" t="s">
        <v>91</v>
      </c>
      <c r="E1" s="59"/>
      <c r="F1" s="59"/>
      <c r="G1" s="59"/>
      <c r="H1" s="32"/>
      <c r="I1" s="35"/>
      <c r="J1" s="35"/>
      <c r="K1" s="65" t="s">
        <v>15</v>
      </c>
      <c r="L1" s="66"/>
      <c r="M1" s="6"/>
    </row>
    <row r="2" spans="1:17" ht="26.25" customHeight="1">
      <c r="A2" s="2"/>
      <c r="B2" s="2"/>
      <c r="C2" s="4"/>
      <c r="D2" s="60"/>
      <c r="E2" s="60"/>
      <c r="F2" s="60"/>
      <c r="G2" s="60"/>
      <c r="H2" s="33"/>
      <c r="I2" s="36"/>
      <c r="J2" s="36"/>
      <c r="K2" s="67"/>
      <c r="L2" s="68"/>
      <c r="M2" s="8" t="s">
        <v>12</v>
      </c>
    </row>
    <row r="3" spans="1:17" ht="26.25" customHeight="1">
      <c r="A3" s="2"/>
      <c r="B3" s="2"/>
      <c r="C3" s="5"/>
      <c r="D3" s="61"/>
      <c r="E3" s="61"/>
      <c r="F3" s="61"/>
      <c r="G3" s="61"/>
      <c r="H3" s="34"/>
      <c r="I3" s="37"/>
      <c r="J3" s="37"/>
      <c r="K3" s="69"/>
      <c r="L3" s="70"/>
      <c r="M3" s="77">
        <f>SUM(N10:N126)</f>
        <v>0</v>
      </c>
    </row>
    <row r="4" spans="1:17" ht="21" customHeight="1">
      <c r="A4" s="62" t="s">
        <v>8</v>
      </c>
      <c r="B4" s="62"/>
      <c r="C4" s="62"/>
      <c r="D4" s="63" t="s">
        <v>145</v>
      </c>
      <c r="E4" s="64"/>
      <c r="F4" s="64"/>
      <c r="G4" s="64"/>
      <c r="H4" s="64"/>
      <c r="I4" s="64"/>
      <c r="J4" s="64"/>
      <c r="K4" s="64"/>
      <c r="L4" s="64"/>
      <c r="M4" s="49">
        <v>140</v>
      </c>
    </row>
    <row r="5" spans="1:17" ht="21" customHeight="1">
      <c r="A5" s="71" t="s">
        <v>9</v>
      </c>
      <c r="B5" s="71"/>
      <c r="C5" s="71"/>
      <c r="D5" s="54"/>
      <c r="E5" s="55"/>
      <c r="F5" s="55"/>
      <c r="G5" s="55"/>
      <c r="H5" s="55"/>
      <c r="I5" s="55"/>
      <c r="J5" s="55"/>
      <c r="K5" s="55"/>
      <c r="L5" s="55"/>
      <c r="M5" s="49">
        <v>73</v>
      </c>
    </row>
    <row r="6" spans="1:17" ht="21" customHeight="1">
      <c r="A6" s="53" t="s">
        <v>10</v>
      </c>
      <c r="B6" s="53"/>
      <c r="C6" s="53"/>
      <c r="D6" s="54"/>
      <c r="E6" s="55"/>
      <c r="F6" s="55"/>
      <c r="G6" s="55"/>
      <c r="H6" s="55"/>
      <c r="I6" s="55"/>
      <c r="J6" s="55"/>
      <c r="K6" s="55"/>
      <c r="L6" s="55"/>
      <c r="M6" s="1"/>
    </row>
    <row r="7" spans="1:17" ht="12" customHeight="1">
      <c r="A7" s="7"/>
      <c r="B7" s="7"/>
      <c r="C7" s="7"/>
      <c r="D7" s="7"/>
      <c r="E7" s="7"/>
      <c r="F7" s="7"/>
      <c r="G7" s="38"/>
      <c r="H7" s="7"/>
      <c r="I7" s="7"/>
      <c r="J7" s="7"/>
      <c r="K7" s="7"/>
    </row>
    <row r="8" spans="1:17" ht="38.25" customHeight="1">
      <c r="A8" s="43" t="s">
        <v>1</v>
      </c>
      <c r="B8" s="44" t="s">
        <v>14</v>
      </c>
      <c r="C8" s="45" t="s">
        <v>2</v>
      </c>
      <c r="D8" s="43" t="s">
        <v>13</v>
      </c>
      <c r="E8" s="43" t="s">
        <v>3</v>
      </c>
      <c r="F8" s="43" t="s">
        <v>4</v>
      </c>
      <c r="G8" s="46" t="s">
        <v>148</v>
      </c>
      <c r="H8" s="47" t="s">
        <v>147</v>
      </c>
      <c r="I8" s="48" t="s">
        <v>149</v>
      </c>
      <c r="J8" s="48" t="s">
        <v>5</v>
      </c>
      <c r="K8" s="43" t="s">
        <v>6</v>
      </c>
      <c r="L8" s="50" t="s">
        <v>7</v>
      </c>
      <c r="M8" s="51" t="s">
        <v>94</v>
      </c>
      <c r="N8" s="52"/>
      <c r="O8" s="52"/>
      <c r="P8" s="52"/>
      <c r="Q8" s="52"/>
    </row>
    <row r="9" spans="1:17" ht="33" customHeight="1">
      <c r="A9" s="72" t="s">
        <v>140</v>
      </c>
      <c r="B9" s="72"/>
      <c r="C9" s="73"/>
      <c r="D9" s="73"/>
      <c r="E9" s="72"/>
      <c r="F9" s="72"/>
      <c r="G9" s="72"/>
      <c r="H9" s="72"/>
      <c r="I9" s="72"/>
      <c r="J9" s="72"/>
      <c r="K9" s="72"/>
      <c r="L9" s="74"/>
      <c r="M9" s="1"/>
      <c r="N9" s="13"/>
    </row>
    <row r="10" spans="1:17" ht="99.75" customHeight="1">
      <c r="A10" s="9"/>
      <c r="B10" s="10" t="s">
        <v>16</v>
      </c>
      <c r="C10" s="23">
        <v>401</v>
      </c>
      <c r="D10" s="24" t="s">
        <v>19</v>
      </c>
      <c r="E10" s="11" t="s">
        <v>18</v>
      </c>
      <c r="F10" s="11" t="s">
        <v>17</v>
      </c>
      <c r="G10" s="41">
        <v>228</v>
      </c>
      <c r="H10" s="42">
        <f>G10/100*80</f>
        <v>182.39999999999998</v>
      </c>
      <c r="I10" s="42">
        <f>G10/$M$4</f>
        <v>1.6285714285714286</v>
      </c>
      <c r="J10" s="42">
        <f>I10*$M$5</f>
        <v>118.88571428571429</v>
      </c>
      <c r="K10" s="21"/>
      <c r="L10" s="12"/>
      <c r="M10" s="1"/>
      <c r="N10" s="75">
        <f>I10*L10</f>
        <v>0</v>
      </c>
    </row>
    <row r="11" spans="1:17" ht="99.75" customHeight="1">
      <c r="A11" s="9"/>
      <c r="B11" s="10" t="s">
        <v>16</v>
      </c>
      <c r="C11" s="18">
        <v>403</v>
      </c>
      <c r="D11" s="19" t="s">
        <v>20</v>
      </c>
      <c r="E11" s="11" t="s">
        <v>18</v>
      </c>
      <c r="F11" s="11" t="s">
        <v>17</v>
      </c>
      <c r="G11" s="41">
        <v>228</v>
      </c>
      <c r="H11" s="42">
        <f t="shared" ref="H11:H58" si="0">G11/100*80</f>
        <v>182.39999999999998</v>
      </c>
      <c r="I11" s="42">
        <f t="shared" ref="I11:I58" si="1">G11/$M$4</f>
        <v>1.6285714285714286</v>
      </c>
      <c r="J11" s="42">
        <f t="shared" ref="J11:J58" si="2">I11*$M$5</f>
        <v>118.88571428571429</v>
      </c>
      <c r="K11" s="21"/>
      <c r="L11" s="12"/>
      <c r="M11" s="1"/>
      <c r="N11" s="75">
        <f t="shared" ref="N11:N74" si="3">I11*L11</f>
        <v>0</v>
      </c>
    </row>
    <row r="12" spans="1:17" ht="99.75" customHeight="1">
      <c r="A12" s="9"/>
      <c r="B12" s="10" t="s">
        <v>16</v>
      </c>
      <c r="C12" s="18">
        <v>404</v>
      </c>
      <c r="D12" s="19" t="s">
        <v>21</v>
      </c>
      <c r="E12" s="11" t="s">
        <v>18</v>
      </c>
      <c r="F12" s="11" t="s">
        <v>17</v>
      </c>
      <c r="G12" s="41">
        <v>228</v>
      </c>
      <c r="H12" s="42">
        <f t="shared" si="0"/>
        <v>182.39999999999998</v>
      </c>
      <c r="I12" s="42">
        <f t="shared" si="1"/>
        <v>1.6285714285714286</v>
      </c>
      <c r="J12" s="42">
        <f t="shared" si="2"/>
        <v>118.88571428571429</v>
      </c>
      <c r="K12" s="21"/>
      <c r="L12" s="12"/>
      <c r="M12" s="1"/>
      <c r="N12" s="75">
        <f t="shared" si="3"/>
        <v>0</v>
      </c>
    </row>
    <row r="13" spans="1:17" ht="99.75" customHeight="1">
      <c r="A13" s="9"/>
      <c r="B13" s="10" t="s">
        <v>16</v>
      </c>
      <c r="C13" s="18">
        <v>405</v>
      </c>
      <c r="D13" s="19" t="s">
        <v>21</v>
      </c>
      <c r="E13" s="11" t="s">
        <v>18</v>
      </c>
      <c r="F13" s="11" t="s">
        <v>17</v>
      </c>
      <c r="G13" s="41">
        <v>228</v>
      </c>
      <c r="H13" s="42">
        <f t="shared" si="0"/>
        <v>182.39999999999998</v>
      </c>
      <c r="I13" s="42">
        <f t="shared" si="1"/>
        <v>1.6285714285714286</v>
      </c>
      <c r="J13" s="42">
        <f t="shared" si="2"/>
        <v>118.88571428571429</v>
      </c>
      <c r="K13" s="21"/>
      <c r="L13" s="12"/>
      <c r="M13" s="1"/>
      <c r="N13" s="75">
        <f t="shared" si="3"/>
        <v>0</v>
      </c>
    </row>
    <row r="14" spans="1:17" ht="99.75" customHeight="1">
      <c r="A14" s="9"/>
      <c r="B14" s="10" t="s">
        <v>16</v>
      </c>
      <c r="C14" s="18">
        <v>406</v>
      </c>
      <c r="D14" s="19" t="s">
        <v>22</v>
      </c>
      <c r="E14" s="11" t="s">
        <v>18</v>
      </c>
      <c r="F14" s="11" t="s">
        <v>17</v>
      </c>
      <c r="G14" s="41">
        <v>228</v>
      </c>
      <c r="H14" s="42">
        <f t="shared" si="0"/>
        <v>182.39999999999998</v>
      </c>
      <c r="I14" s="42">
        <f t="shared" si="1"/>
        <v>1.6285714285714286</v>
      </c>
      <c r="J14" s="42">
        <f t="shared" si="2"/>
        <v>118.88571428571429</v>
      </c>
      <c r="K14" s="21"/>
      <c r="L14" s="12"/>
      <c r="M14" s="1"/>
      <c r="N14" s="75">
        <f t="shared" si="3"/>
        <v>0</v>
      </c>
    </row>
    <row r="15" spans="1:17" ht="99.75" customHeight="1">
      <c r="A15" s="9"/>
      <c r="B15" s="10" t="s">
        <v>16</v>
      </c>
      <c r="C15" s="18">
        <v>407</v>
      </c>
      <c r="D15" s="19" t="s">
        <v>24</v>
      </c>
      <c r="E15" s="11" t="s">
        <v>18</v>
      </c>
      <c r="F15" s="11" t="s">
        <v>17</v>
      </c>
      <c r="G15" s="41">
        <v>228</v>
      </c>
      <c r="H15" s="42">
        <f t="shared" si="0"/>
        <v>182.39999999999998</v>
      </c>
      <c r="I15" s="42">
        <f t="shared" si="1"/>
        <v>1.6285714285714286</v>
      </c>
      <c r="J15" s="42">
        <f t="shared" si="2"/>
        <v>118.88571428571429</v>
      </c>
      <c r="K15" s="21"/>
      <c r="L15" s="12"/>
      <c r="M15" s="1"/>
      <c r="N15" s="75">
        <f t="shared" si="3"/>
        <v>0</v>
      </c>
    </row>
    <row r="16" spans="1:17" ht="99.75" customHeight="1">
      <c r="A16" s="9"/>
      <c r="B16" s="10" t="s">
        <v>16</v>
      </c>
      <c r="C16" s="18">
        <v>408</v>
      </c>
      <c r="D16" s="19" t="s">
        <v>23</v>
      </c>
      <c r="E16" s="11" t="s">
        <v>18</v>
      </c>
      <c r="F16" s="11" t="s">
        <v>17</v>
      </c>
      <c r="G16" s="41">
        <v>228</v>
      </c>
      <c r="H16" s="42">
        <f t="shared" si="0"/>
        <v>182.39999999999998</v>
      </c>
      <c r="I16" s="42">
        <f t="shared" si="1"/>
        <v>1.6285714285714286</v>
      </c>
      <c r="J16" s="42">
        <f t="shared" si="2"/>
        <v>118.88571428571429</v>
      </c>
      <c r="K16" s="21"/>
      <c r="L16" s="12"/>
      <c r="M16" s="1"/>
      <c r="N16" s="75">
        <f t="shared" si="3"/>
        <v>0</v>
      </c>
    </row>
    <row r="17" spans="1:14" ht="99.75" customHeight="1">
      <c r="A17" s="9"/>
      <c r="B17" s="10" t="s">
        <v>16</v>
      </c>
      <c r="C17" s="18">
        <v>411</v>
      </c>
      <c r="D17" s="19" t="s">
        <v>25</v>
      </c>
      <c r="E17" s="11" t="s">
        <v>18</v>
      </c>
      <c r="F17" s="11" t="s">
        <v>17</v>
      </c>
      <c r="G17" s="41">
        <v>228</v>
      </c>
      <c r="H17" s="42">
        <f t="shared" si="0"/>
        <v>182.39999999999998</v>
      </c>
      <c r="I17" s="42">
        <f t="shared" si="1"/>
        <v>1.6285714285714286</v>
      </c>
      <c r="J17" s="42">
        <f t="shared" si="2"/>
        <v>118.88571428571429</v>
      </c>
      <c r="K17" s="21"/>
      <c r="L17" s="12"/>
      <c r="M17" s="1"/>
      <c r="N17" s="75">
        <f t="shared" si="3"/>
        <v>0</v>
      </c>
    </row>
    <row r="18" spans="1:14" ht="99.75" customHeight="1">
      <c r="A18" s="9"/>
      <c r="B18" s="10" t="s">
        <v>16</v>
      </c>
      <c r="C18" s="18">
        <v>413</v>
      </c>
      <c r="D18" s="19" t="s">
        <v>26</v>
      </c>
      <c r="E18" s="11" t="s">
        <v>18</v>
      </c>
      <c r="F18" s="11" t="s">
        <v>17</v>
      </c>
      <c r="G18" s="41">
        <v>228</v>
      </c>
      <c r="H18" s="42">
        <f t="shared" si="0"/>
        <v>182.39999999999998</v>
      </c>
      <c r="I18" s="42">
        <f t="shared" si="1"/>
        <v>1.6285714285714286</v>
      </c>
      <c r="J18" s="42">
        <f t="shared" si="2"/>
        <v>118.88571428571429</v>
      </c>
      <c r="K18" s="21"/>
      <c r="L18" s="12"/>
      <c r="M18" s="1"/>
      <c r="N18" s="75">
        <f t="shared" si="3"/>
        <v>0</v>
      </c>
    </row>
    <row r="19" spans="1:14" ht="99.75" customHeight="1">
      <c r="A19" s="9"/>
      <c r="B19" s="10" t="s">
        <v>16</v>
      </c>
      <c r="C19" s="18">
        <v>415</v>
      </c>
      <c r="D19" s="19" t="s">
        <v>27</v>
      </c>
      <c r="E19" s="11" t="s">
        <v>18</v>
      </c>
      <c r="F19" s="11" t="s">
        <v>17</v>
      </c>
      <c r="G19" s="41">
        <v>228</v>
      </c>
      <c r="H19" s="42">
        <f t="shared" si="0"/>
        <v>182.39999999999998</v>
      </c>
      <c r="I19" s="42">
        <f t="shared" si="1"/>
        <v>1.6285714285714286</v>
      </c>
      <c r="J19" s="42">
        <f t="shared" si="2"/>
        <v>118.88571428571429</v>
      </c>
      <c r="K19" s="21"/>
      <c r="L19" s="12"/>
      <c r="M19" s="1"/>
      <c r="N19" s="75">
        <f t="shared" si="3"/>
        <v>0</v>
      </c>
    </row>
    <row r="20" spans="1:14" ht="99.75" customHeight="1">
      <c r="A20" s="9"/>
      <c r="B20" s="10" t="s">
        <v>16</v>
      </c>
      <c r="C20" s="18">
        <v>416</v>
      </c>
      <c r="D20" s="19" t="s">
        <v>27</v>
      </c>
      <c r="E20" s="11" t="s">
        <v>18</v>
      </c>
      <c r="F20" s="11" t="s">
        <v>17</v>
      </c>
      <c r="G20" s="41">
        <v>228</v>
      </c>
      <c r="H20" s="42">
        <f t="shared" si="0"/>
        <v>182.39999999999998</v>
      </c>
      <c r="I20" s="42">
        <f t="shared" si="1"/>
        <v>1.6285714285714286</v>
      </c>
      <c r="J20" s="42">
        <f t="shared" si="2"/>
        <v>118.88571428571429</v>
      </c>
      <c r="K20" s="21"/>
      <c r="L20" s="12"/>
      <c r="M20" s="1"/>
      <c r="N20" s="75">
        <f t="shared" si="3"/>
        <v>0</v>
      </c>
    </row>
    <row r="21" spans="1:14" ht="99.75" customHeight="1">
      <c r="A21" s="9"/>
      <c r="B21" s="10" t="s">
        <v>16</v>
      </c>
      <c r="C21" s="18">
        <v>417</v>
      </c>
      <c r="D21" s="19" t="s">
        <v>28</v>
      </c>
      <c r="E21" s="11" t="s">
        <v>18</v>
      </c>
      <c r="F21" s="11" t="s">
        <v>17</v>
      </c>
      <c r="G21" s="41">
        <v>228</v>
      </c>
      <c r="H21" s="42">
        <f t="shared" si="0"/>
        <v>182.39999999999998</v>
      </c>
      <c r="I21" s="42">
        <f t="shared" si="1"/>
        <v>1.6285714285714286</v>
      </c>
      <c r="J21" s="42">
        <f t="shared" si="2"/>
        <v>118.88571428571429</v>
      </c>
      <c r="K21" s="21"/>
      <c r="L21" s="12"/>
      <c r="M21" s="1"/>
      <c r="N21" s="75">
        <f t="shared" si="3"/>
        <v>0</v>
      </c>
    </row>
    <row r="22" spans="1:14" ht="99.75" customHeight="1">
      <c r="A22" s="9"/>
      <c r="B22" s="10" t="s">
        <v>16</v>
      </c>
      <c r="C22" s="18">
        <v>418</v>
      </c>
      <c r="D22" s="19" t="s">
        <v>29</v>
      </c>
      <c r="E22" s="11" t="s">
        <v>18</v>
      </c>
      <c r="F22" s="11" t="s">
        <v>17</v>
      </c>
      <c r="G22" s="41">
        <v>228</v>
      </c>
      <c r="H22" s="42">
        <f t="shared" si="0"/>
        <v>182.39999999999998</v>
      </c>
      <c r="I22" s="42">
        <f t="shared" si="1"/>
        <v>1.6285714285714286</v>
      </c>
      <c r="J22" s="42">
        <f t="shared" si="2"/>
        <v>118.88571428571429</v>
      </c>
      <c r="K22" s="21"/>
      <c r="L22" s="12"/>
      <c r="M22" s="1"/>
      <c r="N22" s="75">
        <f t="shared" si="3"/>
        <v>0</v>
      </c>
    </row>
    <row r="23" spans="1:14" ht="99.75" customHeight="1">
      <c r="A23" s="9"/>
      <c r="B23" s="10" t="s">
        <v>16</v>
      </c>
      <c r="C23" s="18">
        <v>419</v>
      </c>
      <c r="D23" s="19" t="s">
        <v>30</v>
      </c>
      <c r="E23" s="11" t="s">
        <v>18</v>
      </c>
      <c r="F23" s="11" t="s">
        <v>17</v>
      </c>
      <c r="G23" s="41">
        <v>228</v>
      </c>
      <c r="H23" s="42">
        <f t="shared" si="0"/>
        <v>182.39999999999998</v>
      </c>
      <c r="I23" s="42">
        <f t="shared" si="1"/>
        <v>1.6285714285714286</v>
      </c>
      <c r="J23" s="42">
        <f t="shared" si="2"/>
        <v>118.88571428571429</v>
      </c>
      <c r="K23" s="21"/>
      <c r="L23" s="12"/>
      <c r="M23" s="1"/>
      <c r="N23" s="75">
        <f t="shared" si="3"/>
        <v>0</v>
      </c>
    </row>
    <row r="24" spans="1:14" ht="99.75" customHeight="1">
      <c r="A24" s="9"/>
      <c r="B24" s="10" t="s">
        <v>16</v>
      </c>
      <c r="C24" s="18">
        <v>421</v>
      </c>
      <c r="D24" s="19" t="s">
        <v>31</v>
      </c>
      <c r="E24" s="11" t="s">
        <v>18</v>
      </c>
      <c r="F24" s="11" t="s">
        <v>17</v>
      </c>
      <c r="G24" s="41">
        <v>228</v>
      </c>
      <c r="H24" s="42">
        <f t="shared" si="0"/>
        <v>182.39999999999998</v>
      </c>
      <c r="I24" s="42">
        <f t="shared" si="1"/>
        <v>1.6285714285714286</v>
      </c>
      <c r="J24" s="42">
        <f t="shared" si="2"/>
        <v>118.88571428571429</v>
      </c>
      <c r="K24" s="21"/>
      <c r="L24" s="12"/>
      <c r="M24" s="1"/>
      <c r="N24" s="75">
        <f t="shared" si="3"/>
        <v>0</v>
      </c>
    </row>
    <row r="25" spans="1:14" ht="99.75" customHeight="1">
      <c r="A25" s="9"/>
      <c r="B25" s="10" t="s">
        <v>16</v>
      </c>
      <c r="C25" s="18">
        <v>422</v>
      </c>
      <c r="D25" s="19" t="s">
        <v>32</v>
      </c>
      <c r="E25" s="11" t="s">
        <v>18</v>
      </c>
      <c r="F25" s="11" t="s">
        <v>17</v>
      </c>
      <c r="G25" s="41">
        <v>228</v>
      </c>
      <c r="H25" s="42">
        <f t="shared" si="0"/>
        <v>182.39999999999998</v>
      </c>
      <c r="I25" s="42">
        <f t="shared" si="1"/>
        <v>1.6285714285714286</v>
      </c>
      <c r="J25" s="42">
        <f t="shared" si="2"/>
        <v>118.88571428571429</v>
      </c>
      <c r="K25" s="21"/>
      <c r="L25" s="12"/>
      <c r="M25" s="1"/>
      <c r="N25" s="75">
        <f t="shared" si="3"/>
        <v>0</v>
      </c>
    </row>
    <row r="26" spans="1:14" ht="99.75" customHeight="1">
      <c r="A26" s="9"/>
      <c r="B26" s="10" t="s">
        <v>16</v>
      </c>
      <c r="C26" s="18">
        <v>423</v>
      </c>
      <c r="D26" s="19" t="s">
        <v>33</v>
      </c>
      <c r="E26" s="11" t="s">
        <v>18</v>
      </c>
      <c r="F26" s="11" t="s">
        <v>17</v>
      </c>
      <c r="G26" s="41">
        <v>228</v>
      </c>
      <c r="H26" s="42">
        <f t="shared" si="0"/>
        <v>182.39999999999998</v>
      </c>
      <c r="I26" s="42">
        <f t="shared" si="1"/>
        <v>1.6285714285714286</v>
      </c>
      <c r="J26" s="42">
        <f t="shared" si="2"/>
        <v>118.88571428571429</v>
      </c>
      <c r="K26" s="21"/>
      <c r="L26" s="12"/>
      <c r="M26" s="1"/>
      <c r="N26" s="75">
        <f t="shared" si="3"/>
        <v>0</v>
      </c>
    </row>
    <row r="27" spans="1:14" ht="99.75" customHeight="1">
      <c r="A27" s="9"/>
      <c r="B27" s="10" t="s">
        <v>16</v>
      </c>
      <c r="C27" s="18">
        <v>424</v>
      </c>
      <c r="D27" s="19" t="s">
        <v>34</v>
      </c>
      <c r="E27" s="11" t="s">
        <v>18</v>
      </c>
      <c r="F27" s="11" t="s">
        <v>17</v>
      </c>
      <c r="G27" s="41">
        <v>228</v>
      </c>
      <c r="H27" s="42">
        <f t="shared" si="0"/>
        <v>182.39999999999998</v>
      </c>
      <c r="I27" s="42">
        <f t="shared" si="1"/>
        <v>1.6285714285714286</v>
      </c>
      <c r="J27" s="42">
        <f t="shared" si="2"/>
        <v>118.88571428571429</v>
      </c>
      <c r="K27" s="21"/>
      <c r="L27" s="12"/>
      <c r="M27" s="1"/>
      <c r="N27" s="75">
        <f t="shared" si="3"/>
        <v>0</v>
      </c>
    </row>
    <row r="28" spans="1:14" ht="99.75" customHeight="1">
      <c r="A28" s="9"/>
      <c r="B28" s="10" t="s">
        <v>16</v>
      </c>
      <c r="C28" s="18">
        <v>425</v>
      </c>
      <c r="D28" s="19" t="s">
        <v>35</v>
      </c>
      <c r="E28" s="11" t="s">
        <v>18</v>
      </c>
      <c r="F28" s="11" t="s">
        <v>17</v>
      </c>
      <c r="G28" s="41">
        <v>228</v>
      </c>
      <c r="H28" s="42">
        <f t="shared" si="0"/>
        <v>182.39999999999998</v>
      </c>
      <c r="I28" s="42">
        <f t="shared" si="1"/>
        <v>1.6285714285714286</v>
      </c>
      <c r="J28" s="42">
        <f t="shared" si="2"/>
        <v>118.88571428571429</v>
      </c>
      <c r="K28" s="21"/>
      <c r="L28" s="12"/>
      <c r="M28" s="1"/>
      <c r="N28" s="75">
        <f t="shared" si="3"/>
        <v>0</v>
      </c>
    </row>
    <row r="29" spans="1:14" ht="99.75" customHeight="1">
      <c r="A29" s="9"/>
      <c r="B29" s="10" t="s">
        <v>16</v>
      </c>
      <c r="C29" s="18">
        <v>428</v>
      </c>
      <c r="D29" s="19" t="s">
        <v>57</v>
      </c>
      <c r="E29" s="11" t="s">
        <v>18</v>
      </c>
      <c r="F29" s="11" t="s">
        <v>17</v>
      </c>
      <c r="G29" s="41">
        <v>228</v>
      </c>
      <c r="H29" s="42">
        <f t="shared" si="0"/>
        <v>182.39999999999998</v>
      </c>
      <c r="I29" s="42">
        <f t="shared" si="1"/>
        <v>1.6285714285714286</v>
      </c>
      <c r="J29" s="42">
        <f t="shared" si="2"/>
        <v>118.88571428571429</v>
      </c>
      <c r="K29" s="21"/>
      <c r="L29" s="12"/>
      <c r="M29" s="1"/>
      <c r="N29" s="75">
        <f t="shared" si="3"/>
        <v>0</v>
      </c>
    </row>
    <row r="30" spans="1:14" ht="99.75" customHeight="1">
      <c r="A30" s="9"/>
      <c r="B30" s="10" t="s">
        <v>16</v>
      </c>
      <c r="C30" s="18">
        <v>429</v>
      </c>
      <c r="D30" s="19" t="s">
        <v>28</v>
      </c>
      <c r="E30" s="11" t="s">
        <v>18</v>
      </c>
      <c r="F30" s="11" t="s">
        <v>17</v>
      </c>
      <c r="G30" s="41">
        <v>228</v>
      </c>
      <c r="H30" s="42">
        <f t="shared" si="0"/>
        <v>182.39999999999998</v>
      </c>
      <c r="I30" s="42">
        <f t="shared" si="1"/>
        <v>1.6285714285714286</v>
      </c>
      <c r="J30" s="42">
        <f t="shared" si="2"/>
        <v>118.88571428571429</v>
      </c>
      <c r="K30" s="21"/>
      <c r="L30" s="12"/>
      <c r="M30" s="1"/>
      <c r="N30" s="75">
        <f t="shared" si="3"/>
        <v>0</v>
      </c>
    </row>
    <row r="31" spans="1:14" ht="99.75" customHeight="1">
      <c r="A31" s="9"/>
      <c r="B31" s="10" t="s">
        <v>16</v>
      </c>
      <c r="C31" s="18">
        <v>431</v>
      </c>
      <c r="D31" s="19" t="s">
        <v>36</v>
      </c>
      <c r="E31" s="11" t="s">
        <v>18</v>
      </c>
      <c r="F31" s="11" t="s">
        <v>17</v>
      </c>
      <c r="G31" s="41">
        <v>228</v>
      </c>
      <c r="H31" s="42">
        <f t="shared" si="0"/>
        <v>182.39999999999998</v>
      </c>
      <c r="I31" s="42">
        <f t="shared" si="1"/>
        <v>1.6285714285714286</v>
      </c>
      <c r="J31" s="42">
        <f t="shared" si="2"/>
        <v>118.88571428571429</v>
      </c>
      <c r="K31" s="21"/>
      <c r="L31" s="12"/>
      <c r="M31" s="1"/>
      <c r="N31" s="75">
        <f t="shared" si="3"/>
        <v>0</v>
      </c>
    </row>
    <row r="32" spans="1:14" ht="99.75" customHeight="1">
      <c r="A32" s="9"/>
      <c r="B32" s="10" t="s">
        <v>16</v>
      </c>
      <c r="C32" s="18">
        <v>437</v>
      </c>
      <c r="D32" s="19" t="s">
        <v>89</v>
      </c>
      <c r="E32" s="11" t="s">
        <v>18</v>
      </c>
      <c r="F32" s="11" t="s">
        <v>17</v>
      </c>
      <c r="G32" s="41">
        <v>228</v>
      </c>
      <c r="H32" s="42">
        <f t="shared" si="0"/>
        <v>182.39999999999998</v>
      </c>
      <c r="I32" s="42">
        <f t="shared" si="1"/>
        <v>1.6285714285714286</v>
      </c>
      <c r="J32" s="42">
        <f t="shared" si="2"/>
        <v>118.88571428571429</v>
      </c>
      <c r="K32" s="21"/>
      <c r="L32" s="12"/>
      <c r="M32" s="1"/>
      <c r="N32" s="75">
        <f t="shared" si="3"/>
        <v>0</v>
      </c>
    </row>
    <row r="33" spans="1:14" ht="99.75" customHeight="1">
      <c r="A33" s="9"/>
      <c r="B33" s="10" t="s">
        <v>16</v>
      </c>
      <c r="C33" s="18">
        <v>438</v>
      </c>
      <c r="D33" s="19" t="s">
        <v>20</v>
      </c>
      <c r="E33" s="11" t="s">
        <v>18</v>
      </c>
      <c r="F33" s="11" t="s">
        <v>17</v>
      </c>
      <c r="G33" s="41">
        <v>228</v>
      </c>
      <c r="H33" s="42">
        <f t="shared" si="0"/>
        <v>182.39999999999998</v>
      </c>
      <c r="I33" s="42">
        <f t="shared" si="1"/>
        <v>1.6285714285714286</v>
      </c>
      <c r="J33" s="42">
        <f t="shared" si="2"/>
        <v>118.88571428571429</v>
      </c>
      <c r="K33" s="21"/>
      <c r="L33" s="12"/>
      <c r="M33" s="1"/>
      <c r="N33" s="75">
        <f t="shared" si="3"/>
        <v>0</v>
      </c>
    </row>
    <row r="34" spans="1:14" ht="99.75" customHeight="1">
      <c r="A34" s="9"/>
      <c r="B34" s="10" t="s">
        <v>16</v>
      </c>
      <c r="C34" s="23">
        <v>446</v>
      </c>
      <c r="D34" s="24" t="s">
        <v>38</v>
      </c>
      <c r="E34" s="11" t="s">
        <v>18</v>
      </c>
      <c r="F34" s="11" t="s">
        <v>17</v>
      </c>
      <c r="G34" s="41">
        <v>228</v>
      </c>
      <c r="H34" s="42">
        <f t="shared" si="0"/>
        <v>182.39999999999998</v>
      </c>
      <c r="I34" s="42">
        <f t="shared" si="1"/>
        <v>1.6285714285714286</v>
      </c>
      <c r="J34" s="42">
        <f t="shared" si="2"/>
        <v>118.88571428571429</v>
      </c>
      <c r="K34" s="21"/>
      <c r="L34" s="12"/>
      <c r="M34" s="1"/>
      <c r="N34" s="75">
        <f t="shared" si="3"/>
        <v>0</v>
      </c>
    </row>
    <row r="35" spans="1:14" ht="99.75" customHeight="1">
      <c r="A35" s="9"/>
      <c r="B35" s="10" t="s">
        <v>16</v>
      </c>
      <c r="C35" s="18">
        <v>447</v>
      </c>
      <c r="D35" s="19" t="s">
        <v>39</v>
      </c>
      <c r="E35" s="11" t="s">
        <v>18</v>
      </c>
      <c r="F35" s="11" t="s">
        <v>17</v>
      </c>
      <c r="G35" s="41">
        <v>228</v>
      </c>
      <c r="H35" s="42">
        <f t="shared" si="0"/>
        <v>182.39999999999998</v>
      </c>
      <c r="I35" s="42">
        <f t="shared" si="1"/>
        <v>1.6285714285714286</v>
      </c>
      <c r="J35" s="42">
        <f t="shared" si="2"/>
        <v>118.88571428571429</v>
      </c>
      <c r="K35" s="21"/>
      <c r="L35" s="12"/>
      <c r="M35" s="1"/>
      <c r="N35" s="75">
        <f t="shared" si="3"/>
        <v>0</v>
      </c>
    </row>
    <row r="36" spans="1:14" ht="99.75" customHeight="1">
      <c r="A36" s="9"/>
      <c r="B36" s="10" t="s">
        <v>16</v>
      </c>
      <c r="C36" s="18">
        <v>448</v>
      </c>
      <c r="D36" s="19" t="s">
        <v>40</v>
      </c>
      <c r="E36" s="11" t="s">
        <v>18</v>
      </c>
      <c r="F36" s="11" t="s">
        <v>17</v>
      </c>
      <c r="G36" s="41">
        <v>228</v>
      </c>
      <c r="H36" s="42">
        <f t="shared" si="0"/>
        <v>182.39999999999998</v>
      </c>
      <c r="I36" s="42">
        <f t="shared" si="1"/>
        <v>1.6285714285714286</v>
      </c>
      <c r="J36" s="42">
        <f t="shared" si="2"/>
        <v>118.88571428571429</v>
      </c>
      <c r="K36" s="21"/>
      <c r="L36" s="12"/>
      <c r="M36" s="1"/>
      <c r="N36" s="75">
        <f t="shared" si="3"/>
        <v>0</v>
      </c>
    </row>
    <row r="37" spans="1:14" ht="99.75" customHeight="1">
      <c r="A37" s="9"/>
      <c r="B37" s="10" t="s">
        <v>16</v>
      </c>
      <c r="C37" s="23">
        <v>449</v>
      </c>
      <c r="D37" s="24" t="s">
        <v>41</v>
      </c>
      <c r="E37" s="11" t="s">
        <v>18</v>
      </c>
      <c r="F37" s="11" t="s">
        <v>17</v>
      </c>
      <c r="G37" s="41">
        <v>228</v>
      </c>
      <c r="H37" s="42">
        <f t="shared" si="0"/>
        <v>182.39999999999998</v>
      </c>
      <c r="I37" s="42">
        <f t="shared" si="1"/>
        <v>1.6285714285714286</v>
      </c>
      <c r="J37" s="42">
        <f t="shared" si="2"/>
        <v>118.88571428571429</v>
      </c>
      <c r="K37" s="21" t="s">
        <v>146</v>
      </c>
      <c r="L37" s="12"/>
      <c r="M37" s="1"/>
      <c r="N37" s="75">
        <f t="shared" si="3"/>
        <v>0</v>
      </c>
    </row>
    <row r="38" spans="1:14" ht="99.75" customHeight="1">
      <c r="A38" s="9"/>
      <c r="B38" s="10" t="s">
        <v>16</v>
      </c>
      <c r="C38" s="18">
        <v>451</v>
      </c>
      <c r="D38" s="19" t="s">
        <v>42</v>
      </c>
      <c r="E38" s="11" t="s">
        <v>18</v>
      </c>
      <c r="F38" s="11" t="s">
        <v>17</v>
      </c>
      <c r="G38" s="41">
        <v>228</v>
      </c>
      <c r="H38" s="42">
        <f t="shared" si="0"/>
        <v>182.39999999999998</v>
      </c>
      <c r="I38" s="42">
        <f t="shared" si="1"/>
        <v>1.6285714285714286</v>
      </c>
      <c r="J38" s="42">
        <f t="shared" si="2"/>
        <v>118.88571428571429</v>
      </c>
      <c r="K38" s="21"/>
      <c r="L38" s="12"/>
      <c r="M38" s="1"/>
      <c r="N38" s="75">
        <f t="shared" si="3"/>
        <v>0</v>
      </c>
    </row>
    <row r="39" spans="1:14" ht="99.75" customHeight="1">
      <c r="A39" s="9"/>
      <c r="B39" s="10" t="s">
        <v>16</v>
      </c>
      <c r="C39" s="18">
        <v>454</v>
      </c>
      <c r="D39" s="19" t="s">
        <v>43</v>
      </c>
      <c r="E39" s="11" t="s">
        <v>18</v>
      </c>
      <c r="F39" s="11" t="s">
        <v>17</v>
      </c>
      <c r="G39" s="41">
        <v>228</v>
      </c>
      <c r="H39" s="42">
        <f t="shared" si="0"/>
        <v>182.39999999999998</v>
      </c>
      <c r="I39" s="42">
        <f t="shared" si="1"/>
        <v>1.6285714285714286</v>
      </c>
      <c r="J39" s="42">
        <f t="shared" si="2"/>
        <v>118.88571428571429</v>
      </c>
      <c r="K39" s="21"/>
      <c r="L39" s="12"/>
      <c r="M39" s="1"/>
      <c r="N39" s="75">
        <f t="shared" si="3"/>
        <v>0</v>
      </c>
    </row>
    <row r="40" spans="1:14" ht="99.75" customHeight="1">
      <c r="A40" s="9"/>
      <c r="B40" s="10" t="s">
        <v>16</v>
      </c>
      <c r="C40" s="18">
        <v>456</v>
      </c>
      <c r="D40" s="19" t="s">
        <v>44</v>
      </c>
      <c r="E40" s="11" t="s">
        <v>18</v>
      </c>
      <c r="F40" s="11" t="s">
        <v>17</v>
      </c>
      <c r="G40" s="41">
        <v>228</v>
      </c>
      <c r="H40" s="42">
        <f t="shared" si="0"/>
        <v>182.39999999999998</v>
      </c>
      <c r="I40" s="42">
        <f t="shared" si="1"/>
        <v>1.6285714285714286</v>
      </c>
      <c r="J40" s="42">
        <f t="shared" si="2"/>
        <v>118.88571428571429</v>
      </c>
      <c r="K40" s="21" t="s">
        <v>146</v>
      </c>
      <c r="L40" s="12"/>
      <c r="M40" s="1"/>
      <c r="N40" s="75">
        <f t="shared" si="3"/>
        <v>0</v>
      </c>
    </row>
    <row r="41" spans="1:14" ht="99.75" customHeight="1">
      <c r="A41" s="9"/>
      <c r="B41" s="10" t="s">
        <v>16</v>
      </c>
      <c r="C41" s="18">
        <v>457</v>
      </c>
      <c r="D41" s="19" t="s">
        <v>45</v>
      </c>
      <c r="E41" s="11" t="s">
        <v>18</v>
      </c>
      <c r="F41" s="11" t="s">
        <v>17</v>
      </c>
      <c r="G41" s="41">
        <v>228</v>
      </c>
      <c r="H41" s="42">
        <f t="shared" si="0"/>
        <v>182.39999999999998</v>
      </c>
      <c r="I41" s="42">
        <f t="shared" si="1"/>
        <v>1.6285714285714286</v>
      </c>
      <c r="J41" s="42">
        <f t="shared" si="2"/>
        <v>118.88571428571429</v>
      </c>
      <c r="K41" s="21"/>
      <c r="L41" s="12"/>
      <c r="M41" s="1"/>
      <c r="N41" s="75">
        <f t="shared" si="3"/>
        <v>0</v>
      </c>
    </row>
    <row r="42" spans="1:14" ht="99.75" customHeight="1">
      <c r="A42" s="9"/>
      <c r="B42" s="10" t="s">
        <v>16</v>
      </c>
      <c r="C42" s="18">
        <v>458</v>
      </c>
      <c r="D42" s="19" t="s">
        <v>46</v>
      </c>
      <c r="E42" s="11" t="s">
        <v>18</v>
      </c>
      <c r="F42" s="11" t="s">
        <v>17</v>
      </c>
      <c r="G42" s="41">
        <v>228</v>
      </c>
      <c r="H42" s="42">
        <f t="shared" si="0"/>
        <v>182.39999999999998</v>
      </c>
      <c r="I42" s="42">
        <f t="shared" si="1"/>
        <v>1.6285714285714286</v>
      </c>
      <c r="J42" s="42">
        <f t="shared" si="2"/>
        <v>118.88571428571429</v>
      </c>
      <c r="K42" s="21" t="s">
        <v>146</v>
      </c>
      <c r="L42" s="12"/>
      <c r="M42" s="1"/>
      <c r="N42" s="75">
        <f t="shared" si="3"/>
        <v>0</v>
      </c>
    </row>
    <row r="43" spans="1:14" ht="99.75" customHeight="1">
      <c r="A43" s="9"/>
      <c r="B43" s="10" t="s">
        <v>16</v>
      </c>
      <c r="C43" s="18">
        <v>460</v>
      </c>
      <c r="D43" s="19" t="s">
        <v>47</v>
      </c>
      <c r="E43" s="11" t="s">
        <v>18</v>
      </c>
      <c r="F43" s="11" t="s">
        <v>17</v>
      </c>
      <c r="G43" s="41">
        <v>228</v>
      </c>
      <c r="H43" s="42">
        <f t="shared" si="0"/>
        <v>182.39999999999998</v>
      </c>
      <c r="I43" s="42">
        <f t="shared" si="1"/>
        <v>1.6285714285714286</v>
      </c>
      <c r="J43" s="42">
        <f t="shared" si="2"/>
        <v>118.88571428571429</v>
      </c>
      <c r="K43" s="21"/>
      <c r="L43" s="12"/>
      <c r="M43" s="1"/>
      <c r="N43" s="75">
        <f t="shared" si="3"/>
        <v>0</v>
      </c>
    </row>
    <row r="44" spans="1:14" ht="99.75" customHeight="1">
      <c r="A44" s="9"/>
      <c r="B44" s="10" t="s">
        <v>16</v>
      </c>
      <c r="C44" s="18">
        <v>461</v>
      </c>
      <c r="D44" s="19" t="s">
        <v>46</v>
      </c>
      <c r="E44" s="11" t="s">
        <v>18</v>
      </c>
      <c r="F44" s="11" t="s">
        <v>17</v>
      </c>
      <c r="G44" s="41">
        <v>228</v>
      </c>
      <c r="H44" s="42">
        <f t="shared" si="0"/>
        <v>182.39999999999998</v>
      </c>
      <c r="I44" s="42">
        <f t="shared" si="1"/>
        <v>1.6285714285714286</v>
      </c>
      <c r="J44" s="42">
        <f t="shared" si="2"/>
        <v>118.88571428571429</v>
      </c>
      <c r="K44" s="21"/>
      <c r="L44" s="12"/>
      <c r="M44" s="1"/>
      <c r="N44" s="75">
        <f t="shared" si="3"/>
        <v>0</v>
      </c>
    </row>
    <row r="45" spans="1:14" ht="99.75" customHeight="1">
      <c r="A45" s="9"/>
      <c r="B45" s="10" t="s">
        <v>16</v>
      </c>
      <c r="C45" s="18">
        <v>463</v>
      </c>
      <c r="D45" s="19" t="s">
        <v>37</v>
      </c>
      <c r="E45" s="11" t="s">
        <v>18</v>
      </c>
      <c r="F45" s="11" t="s">
        <v>17</v>
      </c>
      <c r="G45" s="41">
        <v>228</v>
      </c>
      <c r="H45" s="42">
        <f t="shared" si="0"/>
        <v>182.39999999999998</v>
      </c>
      <c r="I45" s="42">
        <f t="shared" si="1"/>
        <v>1.6285714285714286</v>
      </c>
      <c r="J45" s="42">
        <f t="shared" si="2"/>
        <v>118.88571428571429</v>
      </c>
      <c r="K45" s="21"/>
      <c r="L45" s="12"/>
      <c r="M45" s="1"/>
      <c r="N45" s="75">
        <f t="shared" si="3"/>
        <v>0</v>
      </c>
    </row>
    <row r="46" spans="1:14" ht="99.75" customHeight="1">
      <c r="A46" s="9"/>
      <c r="B46" s="10" t="s">
        <v>16</v>
      </c>
      <c r="C46" s="18">
        <v>464</v>
      </c>
      <c r="D46" s="19" t="s">
        <v>48</v>
      </c>
      <c r="E46" s="11" t="s">
        <v>18</v>
      </c>
      <c r="F46" s="11" t="s">
        <v>17</v>
      </c>
      <c r="G46" s="41">
        <v>228</v>
      </c>
      <c r="H46" s="42">
        <f t="shared" si="0"/>
        <v>182.39999999999998</v>
      </c>
      <c r="I46" s="42">
        <f t="shared" si="1"/>
        <v>1.6285714285714286</v>
      </c>
      <c r="J46" s="42">
        <f t="shared" si="2"/>
        <v>118.88571428571429</v>
      </c>
      <c r="K46" s="21"/>
      <c r="L46" s="12"/>
      <c r="M46" s="1"/>
      <c r="N46" s="75">
        <f t="shared" si="3"/>
        <v>0</v>
      </c>
    </row>
    <row r="47" spans="1:14" ht="99.75" customHeight="1">
      <c r="A47" s="9"/>
      <c r="B47" s="10" t="s">
        <v>16</v>
      </c>
      <c r="C47" s="18">
        <v>467</v>
      </c>
      <c r="D47" s="19" t="s">
        <v>49</v>
      </c>
      <c r="E47" s="11" t="s">
        <v>18</v>
      </c>
      <c r="F47" s="11" t="s">
        <v>17</v>
      </c>
      <c r="G47" s="41">
        <v>228</v>
      </c>
      <c r="H47" s="42">
        <f t="shared" si="0"/>
        <v>182.39999999999998</v>
      </c>
      <c r="I47" s="42">
        <f t="shared" si="1"/>
        <v>1.6285714285714286</v>
      </c>
      <c r="J47" s="42">
        <f t="shared" si="2"/>
        <v>118.88571428571429</v>
      </c>
      <c r="K47" s="21"/>
      <c r="L47" s="12"/>
      <c r="M47" s="1"/>
      <c r="N47" s="75">
        <f t="shared" si="3"/>
        <v>0</v>
      </c>
    </row>
    <row r="48" spans="1:14" ht="99.75" customHeight="1">
      <c r="A48" s="9"/>
      <c r="B48" s="10" t="s">
        <v>16</v>
      </c>
      <c r="C48" s="18">
        <v>468</v>
      </c>
      <c r="D48" s="19" t="s">
        <v>32</v>
      </c>
      <c r="E48" s="11" t="s">
        <v>18</v>
      </c>
      <c r="F48" s="11" t="s">
        <v>17</v>
      </c>
      <c r="G48" s="41">
        <v>228</v>
      </c>
      <c r="H48" s="42">
        <f t="shared" si="0"/>
        <v>182.39999999999998</v>
      </c>
      <c r="I48" s="42">
        <f t="shared" si="1"/>
        <v>1.6285714285714286</v>
      </c>
      <c r="J48" s="42">
        <f t="shared" si="2"/>
        <v>118.88571428571429</v>
      </c>
      <c r="K48" s="21"/>
      <c r="L48" s="12"/>
      <c r="M48" s="1"/>
      <c r="N48" s="75">
        <f t="shared" si="3"/>
        <v>0</v>
      </c>
    </row>
    <row r="49" spans="1:14" ht="99.75" customHeight="1">
      <c r="A49" s="9"/>
      <c r="B49" s="10" t="s">
        <v>16</v>
      </c>
      <c r="C49" s="18">
        <v>469</v>
      </c>
      <c r="D49" s="19" t="s">
        <v>90</v>
      </c>
      <c r="E49" s="11" t="s">
        <v>18</v>
      </c>
      <c r="F49" s="11" t="s">
        <v>17</v>
      </c>
      <c r="G49" s="41">
        <v>228</v>
      </c>
      <c r="H49" s="42">
        <f t="shared" si="0"/>
        <v>182.39999999999998</v>
      </c>
      <c r="I49" s="42">
        <f t="shared" si="1"/>
        <v>1.6285714285714286</v>
      </c>
      <c r="J49" s="42">
        <f t="shared" si="2"/>
        <v>118.88571428571429</v>
      </c>
      <c r="K49" s="21"/>
      <c r="L49" s="12"/>
      <c r="M49" s="1"/>
      <c r="N49" s="75">
        <f t="shared" si="3"/>
        <v>0</v>
      </c>
    </row>
    <row r="50" spans="1:14" ht="99.75" customHeight="1">
      <c r="A50" s="9"/>
      <c r="B50" s="10" t="s">
        <v>16</v>
      </c>
      <c r="C50" s="18">
        <v>471</v>
      </c>
      <c r="D50" s="19" t="s">
        <v>50</v>
      </c>
      <c r="E50" s="11" t="s">
        <v>18</v>
      </c>
      <c r="F50" s="11" t="s">
        <v>17</v>
      </c>
      <c r="G50" s="41">
        <v>228</v>
      </c>
      <c r="H50" s="42">
        <f t="shared" si="0"/>
        <v>182.39999999999998</v>
      </c>
      <c r="I50" s="42">
        <f t="shared" si="1"/>
        <v>1.6285714285714286</v>
      </c>
      <c r="J50" s="42">
        <f t="shared" si="2"/>
        <v>118.88571428571429</v>
      </c>
      <c r="K50" s="21"/>
      <c r="L50" s="12"/>
      <c r="M50" s="1"/>
      <c r="N50" s="75">
        <f t="shared" si="3"/>
        <v>0</v>
      </c>
    </row>
    <row r="51" spans="1:14" ht="99.75" customHeight="1">
      <c r="A51" s="9"/>
      <c r="B51" s="10" t="s">
        <v>16</v>
      </c>
      <c r="C51" s="18">
        <v>475</v>
      </c>
      <c r="D51" s="19" t="s">
        <v>53</v>
      </c>
      <c r="E51" s="11" t="s">
        <v>18</v>
      </c>
      <c r="F51" s="11" t="s">
        <v>17</v>
      </c>
      <c r="G51" s="41">
        <v>228</v>
      </c>
      <c r="H51" s="42">
        <f t="shared" si="0"/>
        <v>182.39999999999998</v>
      </c>
      <c r="I51" s="42">
        <f t="shared" si="1"/>
        <v>1.6285714285714286</v>
      </c>
      <c r="J51" s="42">
        <f t="shared" si="2"/>
        <v>118.88571428571429</v>
      </c>
      <c r="K51" s="21"/>
      <c r="L51" s="12"/>
      <c r="M51" s="1"/>
      <c r="N51" s="75">
        <f t="shared" si="3"/>
        <v>0</v>
      </c>
    </row>
    <row r="52" spans="1:14" ht="99.75" customHeight="1">
      <c r="A52" s="9"/>
      <c r="B52" s="10" t="s">
        <v>16</v>
      </c>
      <c r="C52" s="18">
        <v>476</v>
      </c>
      <c r="D52" s="19" t="s">
        <v>93</v>
      </c>
      <c r="E52" s="11" t="s">
        <v>18</v>
      </c>
      <c r="F52" s="11" t="s">
        <v>17</v>
      </c>
      <c r="G52" s="41">
        <v>228</v>
      </c>
      <c r="H52" s="42">
        <f t="shared" si="0"/>
        <v>182.39999999999998</v>
      </c>
      <c r="I52" s="42">
        <f t="shared" si="1"/>
        <v>1.6285714285714286</v>
      </c>
      <c r="J52" s="42">
        <f t="shared" si="2"/>
        <v>118.88571428571429</v>
      </c>
      <c r="K52" s="21"/>
      <c r="L52" s="12"/>
      <c r="M52" s="1"/>
      <c r="N52" s="75">
        <f t="shared" si="3"/>
        <v>0</v>
      </c>
    </row>
    <row r="53" spans="1:14" ht="99.75" customHeight="1">
      <c r="A53" s="9"/>
      <c r="B53" s="10" t="s">
        <v>16</v>
      </c>
      <c r="C53" s="18">
        <v>477</v>
      </c>
      <c r="D53" s="19" t="s">
        <v>92</v>
      </c>
      <c r="E53" s="11" t="s">
        <v>18</v>
      </c>
      <c r="F53" s="11" t="s">
        <v>17</v>
      </c>
      <c r="G53" s="41">
        <v>228</v>
      </c>
      <c r="H53" s="42">
        <f t="shared" si="0"/>
        <v>182.39999999999998</v>
      </c>
      <c r="I53" s="42">
        <f t="shared" si="1"/>
        <v>1.6285714285714286</v>
      </c>
      <c r="J53" s="42">
        <f t="shared" si="2"/>
        <v>118.88571428571429</v>
      </c>
      <c r="K53" s="21"/>
      <c r="L53" s="12"/>
      <c r="M53" s="1"/>
      <c r="N53" s="75">
        <f t="shared" si="3"/>
        <v>0</v>
      </c>
    </row>
    <row r="54" spans="1:14" ht="99.75" customHeight="1">
      <c r="A54" s="9"/>
      <c r="B54" s="10" t="s">
        <v>16</v>
      </c>
      <c r="C54" s="18">
        <v>478</v>
      </c>
      <c r="D54" s="19" t="s">
        <v>52</v>
      </c>
      <c r="E54" s="11" t="s">
        <v>18</v>
      </c>
      <c r="F54" s="11" t="s">
        <v>17</v>
      </c>
      <c r="G54" s="41">
        <v>228</v>
      </c>
      <c r="H54" s="42">
        <f t="shared" si="0"/>
        <v>182.39999999999998</v>
      </c>
      <c r="I54" s="42">
        <f t="shared" si="1"/>
        <v>1.6285714285714286</v>
      </c>
      <c r="J54" s="42">
        <f t="shared" si="2"/>
        <v>118.88571428571429</v>
      </c>
      <c r="K54" s="21"/>
      <c r="L54" s="12"/>
      <c r="M54" s="1"/>
      <c r="N54" s="75">
        <f t="shared" si="3"/>
        <v>0</v>
      </c>
    </row>
    <row r="55" spans="1:14" ht="99.75" customHeight="1">
      <c r="A55" s="9"/>
      <c r="B55" s="10" t="s">
        <v>16</v>
      </c>
      <c r="C55" s="18">
        <v>479</v>
      </c>
      <c r="D55" s="19" t="s">
        <v>51</v>
      </c>
      <c r="E55" s="11" t="s">
        <v>18</v>
      </c>
      <c r="F55" s="11" t="s">
        <v>17</v>
      </c>
      <c r="G55" s="41">
        <v>228</v>
      </c>
      <c r="H55" s="42">
        <f t="shared" si="0"/>
        <v>182.39999999999998</v>
      </c>
      <c r="I55" s="42">
        <f t="shared" si="1"/>
        <v>1.6285714285714286</v>
      </c>
      <c r="J55" s="42">
        <f t="shared" si="2"/>
        <v>118.88571428571429</v>
      </c>
      <c r="K55" s="21"/>
      <c r="L55" s="12"/>
      <c r="M55" s="1"/>
      <c r="N55" s="75">
        <f t="shared" si="3"/>
        <v>0</v>
      </c>
    </row>
    <row r="56" spans="1:14" ht="99.75" customHeight="1">
      <c r="A56" s="9"/>
      <c r="B56" s="10" t="s">
        <v>16</v>
      </c>
      <c r="C56" s="18">
        <v>480</v>
      </c>
      <c r="D56" s="19" t="s">
        <v>54</v>
      </c>
      <c r="E56" s="11" t="s">
        <v>18</v>
      </c>
      <c r="F56" s="11" t="s">
        <v>17</v>
      </c>
      <c r="G56" s="41">
        <v>228</v>
      </c>
      <c r="H56" s="42">
        <f t="shared" si="0"/>
        <v>182.39999999999998</v>
      </c>
      <c r="I56" s="42">
        <f t="shared" si="1"/>
        <v>1.6285714285714286</v>
      </c>
      <c r="J56" s="42">
        <f t="shared" si="2"/>
        <v>118.88571428571429</v>
      </c>
      <c r="K56" s="21"/>
      <c r="L56" s="12"/>
      <c r="M56" s="1"/>
      <c r="N56" s="75">
        <f t="shared" si="3"/>
        <v>0</v>
      </c>
    </row>
    <row r="57" spans="1:14" ht="99.75" customHeight="1">
      <c r="A57" s="9"/>
      <c r="B57" s="10" t="s">
        <v>16</v>
      </c>
      <c r="C57" s="18">
        <v>481</v>
      </c>
      <c r="D57" s="19" t="s">
        <v>55</v>
      </c>
      <c r="E57" s="11" t="s">
        <v>18</v>
      </c>
      <c r="F57" s="11" t="s">
        <v>17</v>
      </c>
      <c r="G57" s="41">
        <v>228</v>
      </c>
      <c r="H57" s="42">
        <f t="shared" si="0"/>
        <v>182.39999999999998</v>
      </c>
      <c r="I57" s="42">
        <f t="shared" si="1"/>
        <v>1.6285714285714286</v>
      </c>
      <c r="J57" s="42">
        <f t="shared" si="2"/>
        <v>118.88571428571429</v>
      </c>
      <c r="K57" s="21"/>
      <c r="L57" s="12"/>
      <c r="M57" s="1"/>
      <c r="N57" s="75">
        <f t="shared" si="3"/>
        <v>0</v>
      </c>
    </row>
    <row r="58" spans="1:14" ht="99.75" customHeight="1">
      <c r="A58" s="9"/>
      <c r="B58" s="10" t="s">
        <v>16</v>
      </c>
      <c r="C58" s="18">
        <v>482</v>
      </c>
      <c r="D58" s="19" t="s">
        <v>56</v>
      </c>
      <c r="E58" s="11" t="s">
        <v>18</v>
      </c>
      <c r="F58" s="11" t="s">
        <v>17</v>
      </c>
      <c r="G58" s="41">
        <v>228</v>
      </c>
      <c r="H58" s="42">
        <f t="shared" si="0"/>
        <v>182.39999999999998</v>
      </c>
      <c r="I58" s="42">
        <f t="shared" si="1"/>
        <v>1.6285714285714286</v>
      </c>
      <c r="J58" s="42">
        <f t="shared" si="2"/>
        <v>118.88571428571429</v>
      </c>
      <c r="K58" s="21"/>
      <c r="L58" s="12"/>
      <c r="M58" s="1"/>
      <c r="N58" s="75">
        <f t="shared" si="3"/>
        <v>0</v>
      </c>
    </row>
    <row r="59" spans="1:14" ht="18.75" customHeight="1">
      <c r="A59" s="17"/>
      <c r="B59" s="15"/>
      <c r="C59" s="18"/>
      <c r="D59" s="19"/>
      <c r="E59" s="15"/>
      <c r="F59" s="15"/>
      <c r="G59" s="39"/>
      <c r="H59" s="16"/>
      <c r="I59" s="16"/>
      <c r="J59" s="16"/>
      <c r="K59" s="15"/>
      <c r="L59" s="20"/>
      <c r="M59" s="1"/>
      <c r="N59" s="75">
        <f t="shared" si="3"/>
        <v>0</v>
      </c>
    </row>
    <row r="60" spans="1:14" ht="33" customHeight="1">
      <c r="A60" s="72" t="s">
        <v>141</v>
      </c>
      <c r="B60" s="72"/>
      <c r="C60" s="73"/>
      <c r="D60" s="73"/>
      <c r="E60" s="72"/>
      <c r="F60" s="72"/>
      <c r="G60" s="72"/>
      <c r="H60" s="72"/>
      <c r="I60" s="72"/>
      <c r="J60" s="72"/>
      <c r="K60" s="72"/>
      <c r="L60" s="74"/>
      <c r="M60" s="1"/>
      <c r="N60" s="75">
        <f t="shared" si="3"/>
        <v>0</v>
      </c>
    </row>
    <row r="61" spans="1:14" ht="99.75" customHeight="1">
      <c r="A61" s="9"/>
      <c r="B61" s="10" t="s">
        <v>16</v>
      </c>
      <c r="C61" s="25">
        <v>3</v>
      </c>
      <c r="D61" s="22" t="s">
        <v>59</v>
      </c>
      <c r="E61" s="15" t="s">
        <v>86</v>
      </c>
      <c r="F61" s="11" t="s">
        <v>17</v>
      </c>
      <c r="G61" s="41">
        <v>323</v>
      </c>
      <c r="H61" s="42">
        <f>G61/100*80</f>
        <v>258.39999999999998</v>
      </c>
      <c r="I61" s="42">
        <f t="shared" ref="I61:I90" si="4">G61/$M$4</f>
        <v>2.3071428571428569</v>
      </c>
      <c r="J61" s="42">
        <f t="shared" ref="J61:J90" si="5">I61*$M$5</f>
        <v>168.42142857142855</v>
      </c>
      <c r="K61" s="21"/>
      <c r="L61" s="12"/>
      <c r="M61" s="1"/>
      <c r="N61" s="75">
        <f t="shared" si="3"/>
        <v>0</v>
      </c>
    </row>
    <row r="62" spans="1:14" ht="99.75" customHeight="1">
      <c r="A62" s="9"/>
      <c r="B62" s="10" t="s">
        <v>16</v>
      </c>
      <c r="C62" s="28">
        <v>8</v>
      </c>
      <c r="D62" s="29" t="s">
        <v>60</v>
      </c>
      <c r="E62" s="15" t="s">
        <v>86</v>
      </c>
      <c r="F62" s="11" t="s">
        <v>17</v>
      </c>
      <c r="G62" s="41">
        <v>323</v>
      </c>
      <c r="H62" s="42">
        <f t="shared" ref="H62:H90" si="6">G62/100*80</f>
        <v>258.39999999999998</v>
      </c>
      <c r="I62" s="42">
        <f t="shared" si="4"/>
        <v>2.3071428571428569</v>
      </c>
      <c r="J62" s="42">
        <f t="shared" si="5"/>
        <v>168.42142857142855</v>
      </c>
      <c r="K62" s="21"/>
      <c r="L62" s="12"/>
      <c r="M62" s="1"/>
      <c r="N62" s="75">
        <f t="shared" si="3"/>
        <v>0</v>
      </c>
    </row>
    <row r="63" spans="1:14" ht="99.75" customHeight="1">
      <c r="A63" s="9"/>
      <c r="B63" s="10" t="s">
        <v>16</v>
      </c>
      <c r="C63" s="26">
        <v>15</v>
      </c>
      <c r="D63" s="27" t="s">
        <v>61</v>
      </c>
      <c r="E63" s="15" t="s">
        <v>86</v>
      </c>
      <c r="F63" s="11" t="s">
        <v>17</v>
      </c>
      <c r="G63" s="41">
        <v>323</v>
      </c>
      <c r="H63" s="42">
        <f t="shared" si="6"/>
        <v>258.39999999999998</v>
      </c>
      <c r="I63" s="42">
        <f t="shared" si="4"/>
        <v>2.3071428571428569</v>
      </c>
      <c r="J63" s="42">
        <f t="shared" si="5"/>
        <v>168.42142857142855</v>
      </c>
      <c r="K63" s="21"/>
      <c r="L63" s="12"/>
      <c r="M63" s="1"/>
      <c r="N63" s="75">
        <f t="shared" si="3"/>
        <v>0</v>
      </c>
    </row>
    <row r="64" spans="1:14" ht="99.75" customHeight="1">
      <c r="A64" s="9"/>
      <c r="B64" s="10" t="s">
        <v>16</v>
      </c>
      <c r="C64" s="26">
        <v>66</v>
      </c>
      <c r="D64" s="27" t="s">
        <v>85</v>
      </c>
      <c r="E64" s="15" t="s">
        <v>86</v>
      </c>
      <c r="F64" s="11" t="s">
        <v>17</v>
      </c>
      <c r="G64" s="41">
        <v>323</v>
      </c>
      <c r="H64" s="42">
        <f t="shared" si="6"/>
        <v>258.39999999999998</v>
      </c>
      <c r="I64" s="42">
        <f t="shared" si="4"/>
        <v>2.3071428571428569</v>
      </c>
      <c r="J64" s="42">
        <f t="shared" si="5"/>
        <v>168.42142857142855</v>
      </c>
      <c r="K64" s="21"/>
      <c r="L64" s="12"/>
      <c r="M64" s="1"/>
      <c r="N64" s="75">
        <f t="shared" si="3"/>
        <v>0</v>
      </c>
    </row>
    <row r="65" spans="1:14" ht="99.75" customHeight="1">
      <c r="A65" s="9"/>
      <c r="B65" s="10" t="s">
        <v>16</v>
      </c>
      <c r="C65" s="26">
        <v>75</v>
      </c>
      <c r="D65" s="27" t="s">
        <v>58</v>
      </c>
      <c r="E65" s="15" t="s">
        <v>86</v>
      </c>
      <c r="F65" s="11" t="s">
        <v>17</v>
      </c>
      <c r="G65" s="41">
        <v>323</v>
      </c>
      <c r="H65" s="42">
        <f t="shared" si="6"/>
        <v>258.39999999999998</v>
      </c>
      <c r="I65" s="42">
        <f t="shared" si="4"/>
        <v>2.3071428571428569</v>
      </c>
      <c r="J65" s="42">
        <f t="shared" si="5"/>
        <v>168.42142857142855</v>
      </c>
      <c r="K65" s="21"/>
      <c r="L65" s="12"/>
      <c r="M65" s="1"/>
      <c r="N65" s="75">
        <f t="shared" si="3"/>
        <v>0</v>
      </c>
    </row>
    <row r="66" spans="1:14" ht="99.75" customHeight="1">
      <c r="A66" s="9"/>
      <c r="B66" s="10" t="s">
        <v>16</v>
      </c>
      <c r="C66" s="26">
        <v>77</v>
      </c>
      <c r="D66" s="27" t="s">
        <v>62</v>
      </c>
      <c r="E66" s="15" t="s">
        <v>86</v>
      </c>
      <c r="F66" s="11" t="s">
        <v>17</v>
      </c>
      <c r="G66" s="41">
        <v>323</v>
      </c>
      <c r="H66" s="42">
        <f t="shared" si="6"/>
        <v>258.39999999999998</v>
      </c>
      <c r="I66" s="42">
        <f t="shared" si="4"/>
        <v>2.3071428571428569</v>
      </c>
      <c r="J66" s="42">
        <f t="shared" si="5"/>
        <v>168.42142857142855</v>
      </c>
      <c r="K66" s="21"/>
      <c r="L66" s="12"/>
      <c r="M66" s="1"/>
      <c r="N66" s="75">
        <f t="shared" si="3"/>
        <v>0</v>
      </c>
    </row>
    <row r="67" spans="1:14" ht="99.75" customHeight="1">
      <c r="A67" s="9"/>
      <c r="B67" s="10" t="s">
        <v>16</v>
      </c>
      <c r="C67" s="26">
        <v>112</v>
      </c>
      <c r="D67" s="27" t="s">
        <v>63</v>
      </c>
      <c r="E67" s="15" t="s">
        <v>86</v>
      </c>
      <c r="F67" s="11" t="s">
        <v>17</v>
      </c>
      <c r="G67" s="41">
        <v>323</v>
      </c>
      <c r="H67" s="42">
        <f t="shared" si="6"/>
        <v>258.39999999999998</v>
      </c>
      <c r="I67" s="42">
        <f t="shared" si="4"/>
        <v>2.3071428571428569</v>
      </c>
      <c r="J67" s="42">
        <f t="shared" si="5"/>
        <v>168.42142857142855</v>
      </c>
      <c r="K67" s="21"/>
      <c r="L67" s="12"/>
      <c r="M67" s="1"/>
      <c r="N67" s="75">
        <f t="shared" si="3"/>
        <v>0</v>
      </c>
    </row>
    <row r="68" spans="1:14" ht="99.75" customHeight="1">
      <c r="A68" s="9"/>
      <c r="B68" s="10" t="s">
        <v>16</v>
      </c>
      <c r="C68" s="26">
        <v>154</v>
      </c>
      <c r="D68" s="27" t="s">
        <v>64</v>
      </c>
      <c r="E68" s="15" t="s">
        <v>86</v>
      </c>
      <c r="F68" s="11" t="s">
        <v>17</v>
      </c>
      <c r="G68" s="41">
        <v>323</v>
      </c>
      <c r="H68" s="42">
        <f t="shared" si="6"/>
        <v>258.39999999999998</v>
      </c>
      <c r="I68" s="42">
        <f t="shared" si="4"/>
        <v>2.3071428571428569</v>
      </c>
      <c r="J68" s="42">
        <f t="shared" si="5"/>
        <v>168.42142857142855</v>
      </c>
      <c r="K68" s="21"/>
      <c r="L68" s="12"/>
      <c r="M68" s="1"/>
      <c r="N68" s="75">
        <f t="shared" si="3"/>
        <v>0</v>
      </c>
    </row>
    <row r="69" spans="1:14" ht="99.75" customHeight="1">
      <c r="A69" s="9"/>
      <c r="B69" s="10" t="s">
        <v>16</v>
      </c>
      <c r="C69" s="26">
        <v>319</v>
      </c>
      <c r="D69" s="27" t="s">
        <v>87</v>
      </c>
      <c r="E69" s="15" t="s">
        <v>86</v>
      </c>
      <c r="F69" s="11" t="s">
        <v>17</v>
      </c>
      <c r="G69" s="41">
        <v>323</v>
      </c>
      <c r="H69" s="42">
        <f t="shared" si="6"/>
        <v>258.39999999999998</v>
      </c>
      <c r="I69" s="42">
        <f t="shared" si="4"/>
        <v>2.3071428571428569</v>
      </c>
      <c r="J69" s="42">
        <f t="shared" si="5"/>
        <v>168.42142857142855</v>
      </c>
      <c r="K69" s="21"/>
      <c r="L69" s="12"/>
      <c r="M69" s="1"/>
      <c r="N69" s="75">
        <f t="shared" si="3"/>
        <v>0</v>
      </c>
    </row>
    <row r="70" spans="1:14" ht="99.75" customHeight="1">
      <c r="A70" s="9"/>
      <c r="B70" s="10" t="s">
        <v>16</v>
      </c>
      <c r="C70" s="26">
        <v>326</v>
      </c>
      <c r="D70" s="27" t="s">
        <v>65</v>
      </c>
      <c r="E70" s="15" t="s">
        <v>86</v>
      </c>
      <c r="F70" s="11" t="s">
        <v>17</v>
      </c>
      <c r="G70" s="41">
        <v>323</v>
      </c>
      <c r="H70" s="42">
        <f t="shared" si="6"/>
        <v>258.39999999999998</v>
      </c>
      <c r="I70" s="42">
        <f t="shared" si="4"/>
        <v>2.3071428571428569</v>
      </c>
      <c r="J70" s="42">
        <f t="shared" si="5"/>
        <v>168.42142857142855</v>
      </c>
      <c r="K70" s="21"/>
      <c r="L70" s="12"/>
      <c r="M70" s="1"/>
      <c r="N70" s="75">
        <f t="shared" si="3"/>
        <v>0</v>
      </c>
    </row>
    <row r="71" spans="1:14" ht="99.75" customHeight="1">
      <c r="A71" s="9"/>
      <c r="B71" s="10" t="s">
        <v>16</v>
      </c>
      <c r="C71" s="26">
        <v>999</v>
      </c>
      <c r="D71" s="27" t="s">
        <v>66</v>
      </c>
      <c r="E71" s="15" t="s">
        <v>86</v>
      </c>
      <c r="F71" s="11" t="s">
        <v>17</v>
      </c>
      <c r="G71" s="41">
        <v>323</v>
      </c>
      <c r="H71" s="42">
        <f t="shared" si="6"/>
        <v>258.39999999999998</v>
      </c>
      <c r="I71" s="42">
        <f t="shared" si="4"/>
        <v>2.3071428571428569</v>
      </c>
      <c r="J71" s="42">
        <f t="shared" si="5"/>
        <v>168.42142857142855</v>
      </c>
      <c r="K71" s="21"/>
      <c r="L71" s="12"/>
      <c r="M71" s="1"/>
      <c r="N71" s="75">
        <f t="shared" si="3"/>
        <v>0</v>
      </c>
    </row>
    <row r="72" spans="1:14" ht="99.75" customHeight="1">
      <c r="A72" s="9"/>
      <c r="B72" s="10" t="s">
        <v>16</v>
      </c>
      <c r="C72" s="26">
        <v>1000</v>
      </c>
      <c r="D72" s="27" t="s">
        <v>67</v>
      </c>
      <c r="E72" s="15" t="s">
        <v>86</v>
      </c>
      <c r="F72" s="11" t="s">
        <v>17</v>
      </c>
      <c r="G72" s="41">
        <v>323</v>
      </c>
      <c r="H72" s="42">
        <f t="shared" si="6"/>
        <v>258.39999999999998</v>
      </c>
      <c r="I72" s="42">
        <f t="shared" si="4"/>
        <v>2.3071428571428569</v>
      </c>
      <c r="J72" s="42">
        <f t="shared" si="5"/>
        <v>168.42142857142855</v>
      </c>
      <c r="K72" s="21"/>
      <c r="L72" s="12"/>
      <c r="M72" s="1"/>
      <c r="N72" s="75">
        <f t="shared" si="3"/>
        <v>0</v>
      </c>
    </row>
    <row r="73" spans="1:14" ht="99.75" customHeight="1">
      <c r="A73" s="9"/>
      <c r="B73" s="10" t="s">
        <v>16</v>
      </c>
      <c r="C73" s="26">
        <v>3000</v>
      </c>
      <c r="D73" s="27" t="s">
        <v>68</v>
      </c>
      <c r="E73" s="15" t="s">
        <v>86</v>
      </c>
      <c r="F73" s="11" t="s">
        <v>17</v>
      </c>
      <c r="G73" s="41">
        <v>323</v>
      </c>
      <c r="H73" s="42">
        <f t="shared" si="6"/>
        <v>258.39999999999998</v>
      </c>
      <c r="I73" s="42">
        <f t="shared" si="4"/>
        <v>2.3071428571428569</v>
      </c>
      <c r="J73" s="42">
        <f t="shared" si="5"/>
        <v>168.42142857142855</v>
      </c>
      <c r="K73" s="21"/>
      <c r="L73" s="12"/>
      <c r="M73" s="1"/>
      <c r="N73" s="75">
        <f t="shared" si="3"/>
        <v>0</v>
      </c>
    </row>
    <row r="74" spans="1:14" ht="99.75" customHeight="1">
      <c r="A74" s="9"/>
      <c r="B74" s="10" t="s">
        <v>16</v>
      </c>
      <c r="C74" s="26">
        <v>4105</v>
      </c>
      <c r="D74" s="27" t="s">
        <v>69</v>
      </c>
      <c r="E74" s="15" t="s">
        <v>86</v>
      </c>
      <c r="F74" s="11" t="s">
        <v>17</v>
      </c>
      <c r="G74" s="41">
        <v>323</v>
      </c>
      <c r="H74" s="42">
        <f t="shared" si="6"/>
        <v>258.39999999999998</v>
      </c>
      <c r="I74" s="42">
        <f t="shared" si="4"/>
        <v>2.3071428571428569</v>
      </c>
      <c r="J74" s="42">
        <f t="shared" si="5"/>
        <v>168.42142857142855</v>
      </c>
      <c r="K74" s="21"/>
      <c r="L74" s="12"/>
      <c r="M74" s="1"/>
      <c r="N74" s="75">
        <f t="shared" si="3"/>
        <v>0</v>
      </c>
    </row>
    <row r="75" spans="1:14" ht="99.75" customHeight="1">
      <c r="A75" s="9"/>
      <c r="B75" s="10" t="s">
        <v>16</v>
      </c>
      <c r="C75" s="26">
        <v>4653</v>
      </c>
      <c r="D75" s="27" t="s">
        <v>84</v>
      </c>
      <c r="E75" s="15" t="s">
        <v>86</v>
      </c>
      <c r="F75" s="11" t="s">
        <v>17</v>
      </c>
      <c r="G75" s="41">
        <v>323</v>
      </c>
      <c r="H75" s="42">
        <f t="shared" si="6"/>
        <v>258.39999999999998</v>
      </c>
      <c r="I75" s="42">
        <f t="shared" si="4"/>
        <v>2.3071428571428569</v>
      </c>
      <c r="J75" s="42">
        <f t="shared" si="5"/>
        <v>168.42142857142855</v>
      </c>
      <c r="K75" s="21"/>
      <c r="L75" s="12"/>
      <c r="M75" s="1"/>
      <c r="N75" s="75">
        <f t="shared" ref="N75:N126" si="7">I75*L75</f>
        <v>0</v>
      </c>
    </row>
    <row r="76" spans="1:14" ht="99.75" customHeight="1">
      <c r="A76" s="9"/>
      <c r="B76" s="10" t="s">
        <v>16</v>
      </c>
      <c r="C76" s="26">
        <v>4660</v>
      </c>
      <c r="D76" s="27" t="s">
        <v>83</v>
      </c>
      <c r="E76" s="15" t="s">
        <v>86</v>
      </c>
      <c r="F76" s="11" t="s">
        <v>17</v>
      </c>
      <c r="G76" s="41">
        <v>323</v>
      </c>
      <c r="H76" s="42">
        <f t="shared" si="6"/>
        <v>258.39999999999998</v>
      </c>
      <c r="I76" s="42">
        <f t="shared" si="4"/>
        <v>2.3071428571428569</v>
      </c>
      <c r="J76" s="42">
        <f t="shared" si="5"/>
        <v>168.42142857142855</v>
      </c>
      <c r="K76" s="21"/>
      <c r="L76" s="12"/>
      <c r="M76" s="1"/>
      <c r="N76" s="75">
        <f t="shared" si="7"/>
        <v>0</v>
      </c>
    </row>
    <row r="77" spans="1:14" ht="99.75" customHeight="1">
      <c r="A77" s="9"/>
      <c r="B77" s="10" t="s">
        <v>16</v>
      </c>
      <c r="C77" s="26">
        <v>4920</v>
      </c>
      <c r="D77" s="27" t="s">
        <v>88</v>
      </c>
      <c r="E77" s="15" t="s">
        <v>86</v>
      </c>
      <c r="F77" s="11" t="s">
        <v>17</v>
      </c>
      <c r="G77" s="41">
        <v>323</v>
      </c>
      <c r="H77" s="42">
        <f t="shared" si="6"/>
        <v>258.39999999999998</v>
      </c>
      <c r="I77" s="42">
        <f t="shared" si="4"/>
        <v>2.3071428571428569</v>
      </c>
      <c r="J77" s="42">
        <f t="shared" si="5"/>
        <v>168.42142857142855</v>
      </c>
      <c r="K77" s="21"/>
      <c r="L77" s="12"/>
      <c r="M77" s="1"/>
      <c r="N77" s="75">
        <f t="shared" si="7"/>
        <v>0</v>
      </c>
    </row>
    <row r="78" spans="1:14" ht="99.75" customHeight="1">
      <c r="A78" s="9"/>
      <c r="B78" s="10" t="s">
        <v>16</v>
      </c>
      <c r="C78" s="26">
        <v>5020</v>
      </c>
      <c r="D78" s="27" t="s">
        <v>70</v>
      </c>
      <c r="E78" s="15" t="s">
        <v>86</v>
      </c>
      <c r="F78" s="11" t="s">
        <v>17</v>
      </c>
      <c r="G78" s="41">
        <v>323</v>
      </c>
      <c r="H78" s="42">
        <f t="shared" si="6"/>
        <v>258.39999999999998</v>
      </c>
      <c r="I78" s="42">
        <f t="shared" si="4"/>
        <v>2.3071428571428569</v>
      </c>
      <c r="J78" s="42">
        <f t="shared" si="5"/>
        <v>168.42142857142855</v>
      </c>
      <c r="K78" s="21"/>
      <c r="L78" s="12"/>
      <c r="M78" s="1"/>
      <c r="N78" s="75">
        <f t="shared" si="7"/>
        <v>0</v>
      </c>
    </row>
    <row r="79" spans="1:14" ht="99.75" customHeight="1">
      <c r="A79" s="9"/>
      <c r="B79" s="10" t="s">
        <v>16</v>
      </c>
      <c r="C79" s="26">
        <v>5046</v>
      </c>
      <c r="D79" s="27" t="s">
        <v>71</v>
      </c>
      <c r="E79" s="15" t="s">
        <v>86</v>
      </c>
      <c r="F79" s="11" t="s">
        <v>17</v>
      </c>
      <c r="G79" s="41">
        <v>323</v>
      </c>
      <c r="H79" s="42">
        <f t="shared" si="6"/>
        <v>258.39999999999998</v>
      </c>
      <c r="I79" s="42">
        <f t="shared" si="4"/>
        <v>2.3071428571428569</v>
      </c>
      <c r="J79" s="42">
        <f t="shared" si="5"/>
        <v>168.42142857142855</v>
      </c>
      <c r="K79" s="21"/>
      <c r="L79" s="12"/>
      <c r="M79" s="1"/>
      <c r="N79" s="75">
        <f t="shared" si="7"/>
        <v>0</v>
      </c>
    </row>
    <row r="80" spans="1:14" ht="99.75" customHeight="1">
      <c r="A80" s="9"/>
      <c r="B80" s="10" t="s">
        <v>16</v>
      </c>
      <c r="C80" s="26">
        <v>5326</v>
      </c>
      <c r="D80" s="27" t="s">
        <v>81</v>
      </c>
      <c r="E80" s="15" t="s">
        <v>86</v>
      </c>
      <c r="F80" s="11" t="s">
        <v>17</v>
      </c>
      <c r="G80" s="41">
        <v>323</v>
      </c>
      <c r="H80" s="42">
        <f t="shared" si="6"/>
        <v>258.39999999999998</v>
      </c>
      <c r="I80" s="42">
        <f t="shared" si="4"/>
        <v>2.3071428571428569</v>
      </c>
      <c r="J80" s="42">
        <f t="shared" si="5"/>
        <v>168.42142857142855</v>
      </c>
      <c r="K80" s="21"/>
      <c r="L80" s="12"/>
      <c r="M80" s="1"/>
      <c r="N80" s="75">
        <f t="shared" si="7"/>
        <v>0</v>
      </c>
    </row>
    <row r="81" spans="1:14" ht="99.75" customHeight="1">
      <c r="A81" s="9"/>
      <c r="B81" s="10" t="s">
        <v>16</v>
      </c>
      <c r="C81" s="26">
        <v>5351</v>
      </c>
      <c r="D81" s="27" t="s">
        <v>82</v>
      </c>
      <c r="E81" s="15" t="s">
        <v>86</v>
      </c>
      <c r="F81" s="11" t="s">
        <v>17</v>
      </c>
      <c r="G81" s="41">
        <v>323</v>
      </c>
      <c r="H81" s="42">
        <f t="shared" si="6"/>
        <v>258.39999999999998</v>
      </c>
      <c r="I81" s="42">
        <f t="shared" si="4"/>
        <v>2.3071428571428569</v>
      </c>
      <c r="J81" s="42">
        <f t="shared" si="5"/>
        <v>168.42142857142855</v>
      </c>
      <c r="K81" s="21"/>
      <c r="L81" s="12"/>
      <c r="M81" s="1"/>
      <c r="N81" s="75">
        <f t="shared" si="7"/>
        <v>0</v>
      </c>
    </row>
    <row r="82" spans="1:14" ht="99.75" customHeight="1">
      <c r="A82" s="9"/>
      <c r="B82" s="10" t="s">
        <v>16</v>
      </c>
      <c r="C82" s="26">
        <v>5352</v>
      </c>
      <c r="D82" s="27" t="s">
        <v>72</v>
      </c>
      <c r="E82" s="15" t="s">
        <v>86</v>
      </c>
      <c r="F82" s="11" t="s">
        <v>17</v>
      </c>
      <c r="G82" s="41">
        <v>323</v>
      </c>
      <c r="H82" s="42">
        <f t="shared" si="6"/>
        <v>258.39999999999998</v>
      </c>
      <c r="I82" s="42">
        <f t="shared" si="4"/>
        <v>2.3071428571428569</v>
      </c>
      <c r="J82" s="42">
        <f t="shared" si="5"/>
        <v>168.42142857142855</v>
      </c>
      <c r="K82" s="21"/>
      <c r="L82" s="12"/>
      <c r="M82" s="1"/>
      <c r="N82" s="75">
        <f t="shared" si="7"/>
        <v>0</v>
      </c>
    </row>
    <row r="83" spans="1:14" ht="99.75" customHeight="1">
      <c r="A83" s="9"/>
      <c r="B83" s="10" t="s">
        <v>16</v>
      </c>
      <c r="C83" s="26">
        <v>5353</v>
      </c>
      <c r="D83" s="27" t="s">
        <v>80</v>
      </c>
      <c r="E83" s="15" t="s">
        <v>86</v>
      </c>
      <c r="F83" s="11" t="s">
        <v>17</v>
      </c>
      <c r="G83" s="41">
        <v>323</v>
      </c>
      <c r="H83" s="42">
        <f t="shared" si="6"/>
        <v>258.39999999999998</v>
      </c>
      <c r="I83" s="42">
        <f t="shared" si="4"/>
        <v>2.3071428571428569</v>
      </c>
      <c r="J83" s="42">
        <f t="shared" si="5"/>
        <v>168.42142857142855</v>
      </c>
      <c r="K83" s="21"/>
      <c r="L83" s="12"/>
      <c r="M83" s="1"/>
      <c r="N83" s="75">
        <f t="shared" si="7"/>
        <v>0</v>
      </c>
    </row>
    <row r="84" spans="1:14" ht="99.75" customHeight="1">
      <c r="A84" s="9"/>
      <c r="B84" s="10" t="s">
        <v>16</v>
      </c>
      <c r="C84" s="26">
        <v>6194</v>
      </c>
      <c r="D84" s="27" t="s">
        <v>73</v>
      </c>
      <c r="E84" s="15" t="s">
        <v>86</v>
      </c>
      <c r="F84" s="11" t="s">
        <v>17</v>
      </c>
      <c r="G84" s="41">
        <v>323</v>
      </c>
      <c r="H84" s="42">
        <f t="shared" si="6"/>
        <v>258.39999999999998</v>
      </c>
      <c r="I84" s="42">
        <f t="shared" si="4"/>
        <v>2.3071428571428569</v>
      </c>
      <c r="J84" s="42">
        <f t="shared" si="5"/>
        <v>168.42142857142855</v>
      </c>
      <c r="K84" s="21"/>
      <c r="L84" s="12"/>
      <c r="M84" s="1"/>
      <c r="N84" s="75">
        <f t="shared" si="7"/>
        <v>0</v>
      </c>
    </row>
    <row r="85" spans="1:14" ht="99.75" customHeight="1">
      <c r="A85" s="9"/>
      <c r="B85" s="10" t="s">
        <v>16</v>
      </c>
      <c r="C85" s="26">
        <v>6282</v>
      </c>
      <c r="D85" s="27" t="s">
        <v>74</v>
      </c>
      <c r="E85" s="15" t="s">
        <v>86</v>
      </c>
      <c r="F85" s="11" t="s">
        <v>17</v>
      </c>
      <c r="G85" s="41">
        <v>323</v>
      </c>
      <c r="H85" s="42">
        <f t="shared" si="6"/>
        <v>258.39999999999998</v>
      </c>
      <c r="I85" s="42">
        <f t="shared" si="4"/>
        <v>2.3071428571428569</v>
      </c>
      <c r="J85" s="42">
        <f t="shared" si="5"/>
        <v>168.42142857142855</v>
      </c>
      <c r="K85" s="21"/>
      <c r="L85" s="12"/>
      <c r="M85" s="1"/>
      <c r="N85" s="75">
        <f t="shared" si="7"/>
        <v>0</v>
      </c>
    </row>
    <row r="86" spans="1:14" ht="99.75" customHeight="1">
      <c r="A86" s="9"/>
      <c r="B86" s="10" t="s">
        <v>16</v>
      </c>
      <c r="C86" s="26">
        <v>6309</v>
      </c>
      <c r="D86" s="27" t="s">
        <v>75</v>
      </c>
      <c r="E86" s="15" t="s">
        <v>86</v>
      </c>
      <c r="F86" s="11" t="s">
        <v>17</v>
      </c>
      <c r="G86" s="41">
        <v>323</v>
      </c>
      <c r="H86" s="42">
        <f t="shared" si="6"/>
        <v>258.39999999999998</v>
      </c>
      <c r="I86" s="42">
        <f t="shared" si="4"/>
        <v>2.3071428571428569</v>
      </c>
      <c r="J86" s="42">
        <f t="shared" si="5"/>
        <v>168.42142857142855</v>
      </c>
      <c r="K86" s="21"/>
      <c r="L86" s="12"/>
      <c r="M86" s="1"/>
      <c r="N86" s="75">
        <f t="shared" si="7"/>
        <v>0</v>
      </c>
    </row>
    <row r="87" spans="1:14" ht="99.75" customHeight="1">
      <c r="A87" s="9"/>
      <c r="B87" s="10" t="s">
        <v>16</v>
      </c>
      <c r="C87" s="26">
        <v>6313</v>
      </c>
      <c r="D87" s="27" t="s">
        <v>76</v>
      </c>
      <c r="E87" s="15" t="s">
        <v>86</v>
      </c>
      <c r="F87" s="11" t="s">
        <v>17</v>
      </c>
      <c r="G87" s="41">
        <v>323</v>
      </c>
      <c r="H87" s="42">
        <f t="shared" si="6"/>
        <v>258.39999999999998</v>
      </c>
      <c r="I87" s="42">
        <f t="shared" si="4"/>
        <v>2.3071428571428569</v>
      </c>
      <c r="J87" s="42">
        <f t="shared" si="5"/>
        <v>168.42142857142855</v>
      </c>
      <c r="K87" s="21"/>
      <c r="L87" s="12"/>
      <c r="M87" s="1"/>
      <c r="N87" s="75">
        <f t="shared" si="7"/>
        <v>0</v>
      </c>
    </row>
    <row r="88" spans="1:14" ht="99.75" customHeight="1">
      <c r="A88" s="9"/>
      <c r="B88" s="10" t="s">
        <v>16</v>
      </c>
      <c r="C88" s="26">
        <v>6328</v>
      </c>
      <c r="D88" s="27" t="s">
        <v>77</v>
      </c>
      <c r="E88" s="15" t="s">
        <v>86</v>
      </c>
      <c r="F88" s="11" t="s">
        <v>17</v>
      </c>
      <c r="G88" s="41">
        <v>323</v>
      </c>
      <c r="H88" s="42">
        <f t="shared" si="6"/>
        <v>258.39999999999998</v>
      </c>
      <c r="I88" s="42">
        <f t="shared" si="4"/>
        <v>2.3071428571428569</v>
      </c>
      <c r="J88" s="42">
        <f t="shared" si="5"/>
        <v>168.42142857142855</v>
      </c>
      <c r="K88" s="21"/>
      <c r="L88" s="12"/>
      <c r="M88" s="1"/>
      <c r="N88" s="75">
        <f t="shared" si="7"/>
        <v>0</v>
      </c>
    </row>
    <row r="89" spans="1:14" ht="99.75" customHeight="1">
      <c r="A89" s="9"/>
      <c r="B89" s="10" t="s">
        <v>16</v>
      </c>
      <c r="C89" s="26">
        <v>6358</v>
      </c>
      <c r="D89" s="27" t="s">
        <v>78</v>
      </c>
      <c r="E89" s="15" t="s">
        <v>86</v>
      </c>
      <c r="F89" s="11" t="s">
        <v>17</v>
      </c>
      <c r="G89" s="41">
        <v>323</v>
      </c>
      <c r="H89" s="42">
        <f t="shared" si="6"/>
        <v>258.39999999999998</v>
      </c>
      <c r="I89" s="42">
        <f t="shared" si="4"/>
        <v>2.3071428571428569</v>
      </c>
      <c r="J89" s="42">
        <f t="shared" si="5"/>
        <v>168.42142857142855</v>
      </c>
      <c r="K89" s="21"/>
      <c r="L89" s="12"/>
      <c r="M89" s="1"/>
      <c r="N89" s="75">
        <f t="shared" si="7"/>
        <v>0</v>
      </c>
    </row>
    <row r="90" spans="1:14" ht="99.75" customHeight="1">
      <c r="A90" s="9"/>
      <c r="B90" s="10" t="s">
        <v>16</v>
      </c>
      <c r="C90" s="26">
        <v>6369</v>
      </c>
      <c r="D90" s="27" t="s">
        <v>79</v>
      </c>
      <c r="E90" s="15" t="s">
        <v>86</v>
      </c>
      <c r="F90" s="11" t="s">
        <v>17</v>
      </c>
      <c r="G90" s="41">
        <v>323</v>
      </c>
      <c r="H90" s="42">
        <f t="shared" si="6"/>
        <v>258.39999999999998</v>
      </c>
      <c r="I90" s="42">
        <f t="shared" si="4"/>
        <v>2.3071428571428569</v>
      </c>
      <c r="J90" s="42">
        <f t="shared" si="5"/>
        <v>168.42142857142855</v>
      </c>
      <c r="K90" s="21"/>
      <c r="L90" s="12"/>
      <c r="M90" s="1"/>
      <c r="N90" s="75">
        <f t="shared" si="7"/>
        <v>0</v>
      </c>
    </row>
    <row r="91" spans="1:14" ht="18.75" customHeight="1">
      <c r="A91" s="17"/>
      <c r="B91" s="15"/>
      <c r="C91" s="18"/>
      <c r="D91" s="19"/>
      <c r="E91" s="15"/>
      <c r="F91" s="15"/>
      <c r="G91" s="39"/>
      <c r="H91" s="16"/>
      <c r="I91" s="16"/>
      <c r="J91" s="16"/>
      <c r="K91" s="15"/>
      <c r="L91" s="20"/>
      <c r="M91" s="1"/>
      <c r="N91" s="75">
        <f t="shared" si="7"/>
        <v>0</v>
      </c>
    </row>
    <row r="92" spans="1:14" ht="33" customHeight="1">
      <c r="A92" s="72" t="s">
        <v>142</v>
      </c>
      <c r="B92" s="72"/>
      <c r="C92" s="72"/>
      <c r="D92" s="72"/>
      <c r="E92" s="72"/>
      <c r="F92" s="72"/>
      <c r="G92" s="72"/>
      <c r="H92" s="72"/>
      <c r="I92" s="72"/>
      <c r="J92" s="72"/>
      <c r="K92" s="72"/>
      <c r="L92" s="74"/>
      <c r="M92" s="1"/>
      <c r="N92" s="75">
        <f t="shared" si="7"/>
        <v>0</v>
      </c>
    </row>
    <row r="93" spans="1:14" ht="99.75" customHeight="1">
      <c r="A93" s="9"/>
      <c r="B93" s="10" t="s">
        <v>16</v>
      </c>
      <c r="C93" s="26">
        <v>413</v>
      </c>
      <c r="D93" s="27" t="s">
        <v>95</v>
      </c>
      <c r="E93" s="30" t="s">
        <v>96</v>
      </c>
      <c r="F93" s="11" t="s">
        <v>17</v>
      </c>
      <c r="G93" s="41">
        <v>105</v>
      </c>
      <c r="H93" s="42">
        <f>G93/100*80</f>
        <v>84</v>
      </c>
      <c r="I93" s="42">
        <f t="shared" ref="I93:I95" si="8">G93/$M$4</f>
        <v>0.75</v>
      </c>
      <c r="J93" s="42">
        <f t="shared" ref="J93:J95" si="9">I93*$M$5</f>
        <v>54.75</v>
      </c>
      <c r="K93" s="21"/>
      <c r="L93" s="12"/>
      <c r="M93" s="1"/>
      <c r="N93" s="75">
        <f t="shared" si="7"/>
        <v>0</v>
      </c>
    </row>
    <row r="94" spans="1:14" ht="99.75" customHeight="1">
      <c r="A94" s="9"/>
      <c r="B94" s="10" t="s">
        <v>16</v>
      </c>
      <c r="C94" s="26">
        <v>425</v>
      </c>
      <c r="D94" s="27" t="s">
        <v>97</v>
      </c>
      <c r="E94" s="30" t="s">
        <v>96</v>
      </c>
      <c r="F94" s="11" t="s">
        <v>17</v>
      </c>
      <c r="G94" s="41">
        <v>105</v>
      </c>
      <c r="H94" s="42">
        <f t="shared" ref="H94:H95" si="10">G94/100*80</f>
        <v>84</v>
      </c>
      <c r="I94" s="42">
        <f t="shared" si="8"/>
        <v>0.75</v>
      </c>
      <c r="J94" s="42">
        <f t="shared" si="9"/>
        <v>54.75</v>
      </c>
      <c r="K94" s="21"/>
      <c r="L94" s="12"/>
      <c r="M94" s="1"/>
      <c r="N94" s="75">
        <f t="shared" si="7"/>
        <v>0</v>
      </c>
    </row>
    <row r="95" spans="1:14" ht="99.75" customHeight="1">
      <c r="A95" s="9"/>
      <c r="B95" s="10" t="s">
        <v>16</v>
      </c>
      <c r="C95" s="26">
        <v>426</v>
      </c>
      <c r="D95" s="27" t="s">
        <v>98</v>
      </c>
      <c r="E95" s="30" t="s">
        <v>96</v>
      </c>
      <c r="F95" s="11" t="s">
        <v>17</v>
      </c>
      <c r="G95" s="41">
        <v>105</v>
      </c>
      <c r="H95" s="42">
        <f t="shared" si="10"/>
        <v>84</v>
      </c>
      <c r="I95" s="42">
        <f t="shared" si="8"/>
        <v>0.75</v>
      </c>
      <c r="J95" s="42">
        <f t="shared" si="9"/>
        <v>54.75</v>
      </c>
      <c r="K95" s="21"/>
      <c r="L95" s="12"/>
      <c r="M95" s="1"/>
      <c r="N95" s="75">
        <f t="shared" si="7"/>
        <v>0</v>
      </c>
    </row>
    <row r="96" spans="1:14" ht="18.75" customHeight="1">
      <c r="A96" s="17"/>
      <c r="B96" s="15"/>
      <c r="C96" s="18"/>
      <c r="D96" s="19"/>
      <c r="E96" s="15"/>
      <c r="F96" s="15"/>
      <c r="G96" s="39"/>
      <c r="H96" s="16"/>
      <c r="I96" s="16"/>
      <c r="J96" s="16"/>
      <c r="K96" s="15"/>
      <c r="L96" s="20"/>
      <c r="M96" s="1"/>
      <c r="N96" s="75">
        <f t="shared" si="7"/>
        <v>0</v>
      </c>
    </row>
    <row r="97" spans="1:14" ht="33" customHeight="1">
      <c r="A97" s="72" t="s">
        <v>143</v>
      </c>
      <c r="B97" s="72"/>
      <c r="C97" s="72"/>
      <c r="D97" s="72"/>
      <c r="E97" s="72"/>
      <c r="F97" s="72"/>
      <c r="G97" s="72"/>
      <c r="H97" s="72"/>
      <c r="I97" s="72"/>
      <c r="J97" s="72"/>
      <c r="K97" s="72"/>
      <c r="L97" s="74"/>
      <c r="M97" s="1"/>
      <c r="N97" s="75">
        <f t="shared" si="7"/>
        <v>0</v>
      </c>
    </row>
    <row r="98" spans="1:14" ht="99.75" customHeight="1">
      <c r="A98" s="9"/>
      <c r="B98" s="10" t="s">
        <v>16</v>
      </c>
      <c r="C98" s="31" t="s">
        <v>100</v>
      </c>
      <c r="D98" s="27" t="s">
        <v>59</v>
      </c>
      <c r="E98" s="30" t="s">
        <v>99</v>
      </c>
      <c r="F98" s="11" t="s">
        <v>17</v>
      </c>
      <c r="G98" s="41">
        <v>266</v>
      </c>
      <c r="H98" s="42">
        <f>G98/100*80</f>
        <v>212.8</v>
      </c>
      <c r="I98" s="42">
        <f t="shared" ref="I98:I108" si="11">G98/$M$4</f>
        <v>1.9</v>
      </c>
      <c r="J98" s="42">
        <f t="shared" ref="J98:J108" si="12">I98*$M$5</f>
        <v>138.69999999999999</v>
      </c>
      <c r="K98" s="21"/>
      <c r="L98" s="12"/>
      <c r="M98" s="1"/>
      <c r="N98" s="75">
        <f t="shared" si="7"/>
        <v>0</v>
      </c>
    </row>
    <row r="99" spans="1:14" ht="99.75" customHeight="1">
      <c r="A99" s="9"/>
      <c r="B99" s="10" t="s">
        <v>16</v>
      </c>
      <c r="C99" s="31" t="s">
        <v>101</v>
      </c>
      <c r="D99" s="27" t="s">
        <v>66</v>
      </c>
      <c r="E99" s="30" t="s">
        <v>99</v>
      </c>
      <c r="F99" s="11" t="s">
        <v>17</v>
      </c>
      <c r="G99" s="41">
        <v>266</v>
      </c>
      <c r="H99" s="42">
        <f t="shared" ref="H99:H108" si="13">G99/100*80</f>
        <v>212.8</v>
      </c>
      <c r="I99" s="42">
        <f t="shared" si="11"/>
        <v>1.9</v>
      </c>
      <c r="J99" s="42">
        <f t="shared" si="12"/>
        <v>138.69999999999999</v>
      </c>
      <c r="K99" s="21"/>
      <c r="L99" s="12"/>
      <c r="M99" s="1"/>
      <c r="N99" s="75">
        <f t="shared" si="7"/>
        <v>0</v>
      </c>
    </row>
    <row r="100" spans="1:14" ht="99.75" customHeight="1">
      <c r="A100" s="9"/>
      <c r="B100" s="10" t="s">
        <v>16</v>
      </c>
      <c r="C100" s="31" t="s">
        <v>103</v>
      </c>
      <c r="D100" s="27" t="s">
        <v>68</v>
      </c>
      <c r="E100" s="30" t="s">
        <v>99</v>
      </c>
      <c r="F100" s="11" t="s">
        <v>17</v>
      </c>
      <c r="G100" s="41">
        <v>266</v>
      </c>
      <c r="H100" s="42">
        <f t="shared" si="13"/>
        <v>212.8</v>
      </c>
      <c r="I100" s="42">
        <f t="shared" si="11"/>
        <v>1.9</v>
      </c>
      <c r="J100" s="42">
        <f t="shared" si="12"/>
        <v>138.69999999999999</v>
      </c>
      <c r="K100" s="21"/>
      <c r="L100" s="12"/>
      <c r="M100" s="1"/>
      <c r="N100" s="75">
        <f t="shared" si="7"/>
        <v>0</v>
      </c>
    </row>
    <row r="101" spans="1:14" ht="99.75" customHeight="1">
      <c r="A101" s="9"/>
      <c r="B101" s="10" t="s">
        <v>16</v>
      </c>
      <c r="C101" s="31" t="s">
        <v>104</v>
      </c>
      <c r="D101" s="27" t="s">
        <v>77</v>
      </c>
      <c r="E101" s="30" t="s">
        <v>99</v>
      </c>
      <c r="F101" s="11" t="s">
        <v>17</v>
      </c>
      <c r="G101" s="41">
        <v>266</v>
      </c>
      <c r="H101" s="42">
        <f t="shared" si="13"/>
        <v>212.8</v>
      </c>
      <c r="I101" s="42">
        <f t="shared" si="11"/>
        <v>1.9</v>
      </c>
      <c r="J101" s="42">
        <f t="shared" si="12"/>
        <v>138.69999999999999</v>
      </c>
      <c r="K101" s="21"/>
      <c r="L101" s="12"/>
      <c r="M101" s="1"/>
      <c r="N101" s="75">
        <f t="shared" si="7"/>
        <v>0</v>
      </c>
    </row>
    <row r="102" spans="1:14" ht="99.75" customHeight="1">
      <c r="A102" s="9"/>
      <c r="B102" s="10" t="s">
        <v>16</v>
      </c>
      <c r="C102" s="31" t="s">
        <v>105</v>
      </c>
      <c r="D102" s="27" t="s">
        <v>111</v>
      </c>
      <c r="E102" s="30" t="s">
        <v>99</v>
      </c>
      <c r="F102" s="11" t="s">
        <v>17</v>
      </c>
      <c r="G102" s="41">
        <v>266</v>
      </c>
      <c r="H102" s="42">
        <f t="shared" si="13"/>
        <v>212.8</v>
      </c>
      <c r="I102" s="42">
        <f t="shared" si="11"/>
        <v>1.9</v>
      </c>
      <c r="J102" s="42">
        <f t="shared" si="12"/>
        <v>138.69999999999999</v>
      </c>
      <c r="K102" s="21"/>
      <c r="L102" s="12"/>
      <c r="M102" s="1"/>
      <c r="N102" s="75">
        <f t="shared" si="7"/>
        <v>0</v>
      </c>
    </row>
    <row r="103" spans="1:14" ht="99.75" customHeight="1">
      <c r="A103" s="9"/>
      <c r="B103" s="10" t="s">
        <v>16</v>
      </c>
      <c r="C103" s="31" t="s">
        <v>108</v>
      </c>
      <c r="D103" s="27" t="s">
        <v>112</v>
      </c>
      <c r="E103" s="30" t="s">
        <v>99</v>
      </c>
      <c r="F103" s="11" t="s">
        <v>17</v>
      </c>
      <c r="G103" s="41">
        <v>266</v>
      </c>
      <c r="H103" s="42">
        <f t="shared" si="13"/>
        <v>212.8</v>
      </c>
      <c r="I103" s="42">
        <f t="shared" si="11"/>
        <v>1.9</v>
      </c>
      <c r="J103" s="42">
        <f t="shared" si="12"/>
        <v>138.69999999999999</v>
      </c>
      <c r="K103" s="21"/>
      <c r="L103" s="12"/>
      <c r="M103" s="1"/>
      <c r="N103" s="75">
        <f t="shared" si="7"/>
        <v>0</v>
      </c>
    </row>
    <row r="104" spans="1:14" ht="99.75" customHeight="1">
      <c r="A104" s="9"/>
      <c r="B104" s="10" t="s">
        <v>16</v>
      </c>
      <c r="C104" s="31" t="s">
        <v>106</v>
      </c>
      <c r="D104" s="27" t="s">
        <v>71</v>
      </c>
      <c r="E104" s="30" t="s">
        <v>99</v>
      </c>
      <c r="F104" s="11" t="s">
        <v>17</v>
      </c>
      <c r="G104" s="41">
        <v>266</v>
      </c>
      <c r="H104" s="42">
        <f t="shared" si="13"/>
        <v>212.8</v>
      </c>
      <c r="I104" s="42">
        <f t="shared" si="11"/>
        <v>1.9</v>
      </c>
      <c r="J104" s="42">
        <f t="shared" si="12"/>
        <v>138.69999999999999</v>
      </c>
      <c r="K104" s="21"/>
      <c r="L104" s="12"/>
      <c r="M104" s="1"/>
      <c r="N104" s="75">
        <f t="shared" si="7"/>
        <v>0</v>
      </c>
    </row>
    <row r="105" spans="1:14" ht="99.75" customHeight="1">
      <c r="A105" s="9"/>
      <c r="B105" s="10" t="s">
        <v>16</v>
      </c>
      <c r="C105" s="31" t="s">
        <v>107</v>
      </c>
      <c r="D105" s="27" t="s">
        <v>113</v>
      </c>
      <c r="E105" s="30" t="s">
        <v>99</v>
      </c>
      <c r="F105" s="11" t="s">
        <v>17</v>
      </c>
      <c r="G105" s="41">
        <v>266</v>
      </c>
      <c r="H105" s="42">
        <f t="shared" si="13"/>
        <v>212.8</v>
      </c>
      <c r="I105" s="42">
        <f t="shared" si="11"/>
        <v>1.9</v>
      </c>
      <c r="J105" s="42">
        <f t="shared" si="12"/>
        <v>138.69999999999999</v>
      </c>
      <c r="K105" s="21"/>
      <c r="L105" s="12"/>
      <c r="M105" s="1"/>
      <c r="N105" s="75">
        <f t="shared" si="7"/>
        <v>0</v>
      </c>
    </row>
    <row r="106" spans="1:14" ht="99.75" customHeight="1">
      <c r="A106" s="9"/>
      <c r="B106" s="10" t="s">
        <v>16</v>
      </c>
      <c r="C106" s="31" t="s">
        <v>109</v>
      </c>
      <c r="D106" s="27" t="s">
        <v>114</v>
      </c>
      <c r="E106" s="30" t="s">
        <v>99</v>
      </c>
      <c r="F106" s="11" t="s">
        <v>17</v>
      </c>
      <c r="G106" s="41">
        <v>266</v>
      </c>
      <c r="H106" s="42">
        <f t="shared" si="13"/>
        <v>212.8</v>
      </c>
      <c r="I106" s="42">
        <f t="shared" si="11"/>
        <v>1.9</v>
      </c>
      <c r="J106" s="42">
        <f t="shared" si="12"/>
        <v>138.69999999999999</v>
      </c>
      <c r="K106" s="21"/>
      <c r="L106" s="12"/>
      <c r="M106" s="1"/>
      <c r="N106" s="75">
        <f t="shared" si="7"/>
        <v>0</v>
      </c>
    </row>
    <row r="107" spans="1:14" ht="99.75" customHeight="1">
      <c r="A107" s="9"/>
      <c r="B107" s="10" t="s">
        <v>16</v>
      </c>
      <c r="C107" s="31" t="s">
        <v>102</v>
      </c>
      <c r="D107" s="27" t="s">
        <v>115</v>
      </c>
      <c r="E107" s="30" t="s">
        <v>99</v>
      </c>
      <c r="F107" s="11" t="s">
        <v>17</v>
      </c>
      <c r="G107" s="41">
        <v>266</v>
      </c>
      <c r="H107" s="42">
        <f t="shared" si="13"/>
        <v>212.8</v>
      </c>
      <c r="I107" s="42">
        <f t="shared" si="11"/>
        <v>1.9</v>
      </c>
      <c r="J107" s="42">
        <f t="shared" si="12"/>
        <v>138.69999999999999</v>
      </c>
      <c r="K107" s="21"/>
      <c r="L107" s="12"/>
      <c r="M107" s="1"/>
      <c r="N107" s="75">
        <f t="shared" si="7"/>
        <v>0</v>
      </c>
    </row>
    <row r="108" spans="1:14" ht="99.75" customHeight="1">
      <c r="A108" s="9"/>
      <c r="B108" s="10" t="s">
        <v>16</v>
      </c>
      <c r="C108" s="31" t="s">
        <v>110</v>
      </c>
      <c r="D108" s="27" t="s">
        <v>116</v>
      </c>
      <c r="E108" s="30" t="s">
        <v>99</v>
      </c>
      <c r="F108" s="11" t="s">
        <v>17</v>
      </c>
      <c r="G108" s="41">
        <v>266</v>
      </c>
      <c r="H108" s="42">
        <f t="shared" si="13"/>
        <v>212.8</v>
      </c>
      <c r="I108" s="42">
        <f t="shared" si="11"/>
        <v>1.9</v>
      </c>
      <c r="J108" s="42">
        <f t="shared" si="12"/>
        <v>138.69999999999999</v>
      </c>
      <c r="K108" s="21"/>
      <c r="L108" s="12"/>
      <c r="M108" s="1"/>
      <c r="N108" s="75">
        <f t="shared" si="7"/>
        <v>0</v>
      </c>
    </row>
    <row r="109" spans="1:14" ht="18.75" customHeight="1">
      <c r="A109" s="17"/>
      <c r="B109" s="15"/>
      <c r="C109" s="18"/>
      <c r="D109" s="19"/>
      <c r="E109" s="15"/>
      <c r="F109" s="15"/>
      <c r="G109" s="39"/>
      <c r="H109" s="16"/>
      <c r="I109" s="16"/>
      <c r="J109" s="16"/>
      <c r="K109" s="15"/>
      <c r="L109" s="20"/>
      <c r="M109" s="1"/>
      <c r="N109" s="75">
        <f t="shared" si="7"/>
        <v>0</v>
      </c>
    </row>
    <row r="110" spans="1:14" ht="33" customHeight="1">
      <c r="A110" s="72" t="s">
        <v>144</v>
      </c>
      <c r="B110" s="72"/>
      <c r="C110" s="72"/>
      <c r="D110" s="72"/>
      <c r="E110" s="72"/>
      <c r="F110" s="72"/>
      <c r="G110" s="72"/>
      <c r="H110" s="72"/>
      <c r="I110" s="72"/>
      <c r="J110" s="72"/>
      <c r="K110" s="72"/>
      <c r="L110" s="74"/>
      <c r="M110" s="1"/>
      <c r="N110" s="75">
        <f t="shared" si="7"/>
        <v>0</v>
      </c>
    </row>
    <row r="111" spans="1:14" ht="99.75" customHeight="1">
      <c r="A111" s="9"/>
      <c r="B111" s="10" t="s">
        <v>16</v>
      </c>
      <c r="C111" s="31" t="s">
        <v>101</v>
      </c>
      <c r="D111" s="27" t="s">
        <v>66</v>
      </c>
      <c r="E111" s="30" t="s">
        <v>117</v>
      </c>
      <c r="F111" s="11" t="s">
        <v>17</v>
      </c>
      <c r="G111" s="41">
        <v>266</v>
      </c>
      <c r="H111" s="42">
        <f>G111/100*80</f>
        <v>212.8</v>
      </c>
      <c r="I111" s="42">
        <f t="shared" ref="I111:I126" si="14">G111/$M$4</f>
        <v>1.9</v>
      </c>
      <c r="J111" s="42">
        <f t="shared" ref="J111:J126" si="15">I111*$M$5</f>
        <v>138.69999999999999</v>
      </c>
      <c r="K111" s="21"/>
      <c r="L111" s="12"/>
      <c r="M111" s="1"/>
      <c r="N111" s="75">
        <f t="shared" si="7"/>
        <v>0</v>
      </c>
    </row>
    <row r="112" spans="1:14" ht="99.75" customHeight="1">
      <c r="A112" s="9"/>
      <c r="B112" s="10" t="s">
        <v>16</v>
      </c>
      <c r="C112" s="31" t="s">
        <v>103</v>
      </c>
      <c r="D112" s="27" t="s">
        <v>131</v>
      </c>
      <c r="E112" s="30" t="s">
        <v>117</v>
      </c>
      <c r="F112" s="11" t="s">
        <v>17</v>
      </c>
      <c r="G112" s="41">
        <v>266</v>
      </c>
      <c r="H112" s="42">
        <f t="shared" ref="H112:H126" si="16">G112/100*80</f>
        <v>212.8</v>
      </c>
      <c r="I112" s="42">
        <f t="shared" si="14"/>
        <v>1.9</v>
      </c>
      <c r="J112" s="42">
        <f t="shared" si="15"/>
        <v>138.69999999999999</v>
      </c>
      <c r="K112" s="21"/>
      <c r="L112" s="12"/>
      <c r="M112" s="1"/>
      <c r="N112" s="75">
        <f t="shared" si="7"/>
        <v>0</v>
      </c>
    </row>
    <row r="113" spans="1:14" ht="99.75" customHeight="1">
      <c r="A113" s="9"/>
      <c r="B113" s="10" t="s">
        <v>16</v>
      </c>
      <c r="C113" s="31" t="s">
        <v>118</v>
      </c>
      <c r="D113" s="27" t="s">
        <v>132</v>
      </c>
      <c r="E113" s="30" t="s">
        <v>117</v>
      </c>
      <c r="F113" s="11" t="s">
        <v>17</v>
      </c>
      <c r="G113" s="41">
        <v>266</v>
      </c>
      <c r="H113" s="42">
        <f t="shared" si="16"/>
        <v>212.8</v>
      </c>
      <c r="I113" s="42">
        <f t="shared" si="14"/>
        <v>1.9</v>
      </c>
      <c r="J113" s="42">
        <f t="shared" si="15"/>
        <v>138.69999999999999</v>
      </c>
      <c r="K113" s="21"/>
      <c r="L113" s="12"/>
      <c r="M113" s="1"/>
      <c r="N113" s="75">
        <f t="shared" si="7"/>
        <v>0</v>
      </c>
    </row>
    <row r="114" spans="1:14" ht="99.75" customHeight="1">
      <c r="A114" s="9"/>
      <c r="B114" s="10" t="s">
        <v>16</v>
      </c>
      <c r="C114" s="31" t="s">
        <v>102</v>
      </c>
      <c r="D114" s="27" t="s">
        <v>115</v>
      </c>
      <c r="E114" s="30" t="s">
        <v>117</v>
      </c>
      <c r="F114" s="11" t="s">
        <v>17</v>
      </c>
      <c r="G114" s="41">
        <v>266</v>
      </c>
      <c r="H114" s="42">
        <f t="shared" si="16"/>
        <v>212.8</v>
      </c>
      <c r="I114" s="42">
        <f t="shared" si="14"/>
        <v>1.9</v>
      </c>
      <c r="J114" s="42">
        <f t="shared" si="15"/>
        <v>138.69999999999999</v>
      </c>
      <c r="K114" s="21"/>
      <c r="L114" s="12"/>
      <c r="M114" s="1"/>
      <c r="N114" s="75">
        <f t="shared" si="7"/>
        <v>0</v>
      </c>
    </row>
    <row r="115" spans="1:14" ht="99.75" customHeight="1">
      <c r="A115" s="9"/>
      <c r="B115" s="10" t="s">
        <v>16</v>
      </c>
      <c r="C115" s="31" t="s">
        <v>119</v>
      </c>
      <c r="D115" s="27" t="s">
        <v>133</v>
      </c>
      <c r="E115" s="30" t="s">
        <v>117</v>
      </c>
      <c r="F115" s="11" t="s">
        <v>17</v>
      </c>
      <c r="G115" s="41">
        <v>266</v>
      </c>
      <c r="H115" s="42">
        <f t="shared" si="16"/>
        <v>212.8</v>
      </c>
      <c r="I115" s="42">
        <f t="shared" si="14"/>
        <v>1.9</v>
      </c>
      <c r="J115" s="42">
        <f t="shared" si="15"/>
        <v>138.69999999999999</v>
      </c>
      <c r="K115" s="21"/>
      <c r="L115" s="12"/>
      <c r="M115" s="1"/>
      <c r="N115" s="75">
        <f t="shared" si="7"/>
        <v>0</v>
      </c>
    </row>
    <row r="116" spans="1:14" ht="99.75" customHeight="1">
      <c r="A116" s="9"/>
      <c r="B116" s="10" t="s">
        <v>16</v>
      </c>
      <c r="C116" s="31" t="s">
        <v>120</v>
      </c>
      <c r="D116" s="27" t="s">
        <v>60</v>
      </c>
      <c r="E116" s="30" t="s">
        <v>117</v>
      </c>
      <c r="F116" s="11" t="s">
        <v>17</v>
      </c>
      <c r="G116" s="41">
        <v>266</v>
      </c>
      <c r="H116" s="42">
        <f t="shared" si="16"/>
        <v>212.8</v>
      </c>
      <c r="I116" s="42">
        <f t="shared" si="14"/>
        <v>1.9</v>
      </c>
      <c r="J116" s="42">
        <f t="shared" si="15"/>
        <v>138.69999999999999</v>
      </c>
      <c r="K116" s="21"/>
      <c r="L116" s="12"/>
      <c r="M116" s="1"/>
      <c r="N116" s="75">
        <f t="shared" si="7"/>
        <v>0</v>
      </c>
    </row>
    <row r="117" spans="1:14" ht="99.75" customHeight="1">
      <c r="A117" s="9"/>
      <c r="B117" s="10" t="s">
        <v>16</v>
      </c>
      <c r="C117" s="31" t="s">
        <v>121</v>
      </c>
      <c r="D117" s="27" t="s">
        <v>134</v>
      </c>
      <c r="E117" s="30" t="s">
        <v>117</v>
      </c>
      <c r="F117" s="11" t="s">
        <v>17</v>
      </c>
      <c r="G117" s="41">
        <v>266</v>
      </c>
      <c r="H117" s="42">
        <f t="shared" si="16"/>
        <v>212.8</v>
      </c>
      <c r="I117" s="42">
        <f t="shared" si="14"/>
        <v>1.9</v>
      </c>
      <c r="J117" s="42">
        <f t="shared" si="15"/>
        <v>138.69999999999999</v>
      </c>
      <c r="K117" s="21"/>
      <c r="L117" s="12"/>
      <c r="M117" s="1"/>
      <c r="N117" s="75">
        <f t="shared" si="7"/>
        <v>0</v>
      </c>
    </row>
    <row r="118" spans="1:14" ht="99.75" customHeight="1">
      <c r="A118" s="9"/>
      <c r="B118" s="10" t="s">
        <v>16</v>
      </c>
      <c r="C118" s="31" t="s">
        <v>122</v>
      </c>
      <c r="D118" s="27" t="s">
        <v>112</v>
      </c>
      <c r="E118" s="30" t="s">
        <v>117</v>
      </c>
      <c r="F118" s="11" t="s">
        <v>17</v>
      </c>
      <c r="G118" s="41">
        <v>266</v>
      </c>
      <c r="H118" s="42">
        <f t="shared" si="16"/>
        <v>212.8</v>
      </c>
      <c r="I118" s="42">
        <f t="shared" si="14"/>
        <v>1.9</v>
      </c>
      <c r="J118" s="42">
        <f t="shared" si="15"/>
        <v>138.69999999999999</v>
      </c>
      <c r="K118" s="21"/>
      <c r="L118" s="12"/>
      <c r="M118" s="1"/>
      <c r="N118" s="75">
        <f t="shared" si="7"/>
        <v>0</v>
      </c>
    </row>
    <row r="119" spans="1:14" ht="99.75" customHeight="1">
      <c r="A119" s="9"/>
      <c r="B119" s="10" t="s">
        <v>16</v>
      </c>
      <c r="C119" s="31" t="s">
        <v>123</v>
      </c>
      <c r="D119" s="27" t="s">
        <v>135</v>
      </c>
      <c r="E119" s="30" t="s">
        <v>117</v>
      </c>
      <c r="F119" s="11" t="s">
        <v>17</v>
      </c>
      <c r="G119" s="41">
        <v>266</v>
      </c>
      <c r="H119" s="42">
        <f t="shared" si="16"/>
        <v>212.8</v>
      </c>
      <c r="I119" s="42">
        <f t="shared" si="14"/>
        <v>1.9</v>
      </c>
      <c r="J119" s="42">
        <f t="shared" si="15"/>
        <v>138.69999999999999</v>
      </c>
      <c r="K119" s="21"/>
      <c r="L119" s="12"/>
      <c r="M119" s="1"/>
      <c r="N119" s="75">
        <f t="shared" si="7"/>
        <v>0</v>
      </c>
    </row>
    <row r="120" spans="1:14" ht="99.75" customHeight="1">
      <c r="A120" s="9"/>
      <c r="B120" s="10" t="s">
        <v>16</v>
      </c>
      <c r="C120" s="31" t="s">
        <v>124</v>
      </c>
      <c r="D120" s="27" t="s">
        <v>136</v>
      </c>
      <c r="E120" s="30" t="s">
        <v>117</v>
      </c>
      <c r="F120" s="11" t="s">
        <v>17</v>
      </c>
      <c r="G120" s="41">
        <v>266</v>
      </c>
      <c r="H120" s="42">
        <f t="shared" si="16"/>
        <v>212.8</v>
      </c>
      <c r="I120" s="42">
        <f t="shared" si="14"/>
        <v>1.9</v>
      </c>
      <c r="J120" s="42">
        <f t="shared" si="15"/>
        <v>138.69999999999999</v>
      </c>
      <c r="K120" s="21"/>
      <c r="L120" s="12"/>
      <c r="M120" s="1"/>
      <c r="N120" s="75">
        <f t="shared" si="7"/>
        <v>0</v>
      </c>
    </row>
    <row r="121" spans="1:14" ht="99.75" customHeight="1">
      <c r="A121" s="9"/>
      <c r="B121" s="10" t="s">
        <v>16</v>
      </c>
      <c r="C121" s="31" t="s">
        <v>125</v>
      </c>
      <c r="D121" s="27" t="s">
        <v>137</v>
      </c>
      <c r="E121" s="30" t="s">
        <v>117</v>
      </c>
      <c r="F121" s="11" t="s">
        <v>17</v>
      </c>
      <c r="G121" s="41">
        <v>266</v>
      </c>
      <c r="H121" s="42">
        <f t="shared" si="16"/>
        <v>212.8</v>
      </c>
      <c r="I121" s="42">
        <f t="shared" si="14"/>
        <v>1.9</v>
      </c>
      <c r="J121" s="42">
        <f t="shared" si="15"/>
        <v>138.69999999999999</v>
      </c>
      <c r="K121" s="21"/>
      <c r="L121" s="12"/>
      <c r="M121" s="1"/>
      <c r="N121" s="75">
        <f t="shared" si="7"/>
        <v>0</v>
      </c>
    </row>
    <row r="122" spans="1:14" ht="99.75" customHeight="1">
      <c r="A122" s="9"/>
      <c r="B122" s="10" t="s">
        <v>16</v>
      </c>
      <c r="C122" s="31" t="s">
        <v>126</v>
      </c>
      <c r="D122" s="27" t="s">
        <v>138</v>
      </c>
      <c r="E122" s="30" t="s">
        <v>117</v>
      </c>
      <c r="F122" s="11" t="s">
        <v>17</v>
      </c>
      <c r="G122" s="41">
        <v>266</v>
      </c>
      <c r="H122" s="42">
        <f t="shared" si="16"/>
        <v>212.8</v>
      </c>
      <c r="I122" s="42">
        <f t="shared" si="14"/>
        <v>1.9</v>
      </c>
      <c r="J122" s="42">
        <f t="shared" si="15"/>
        <v>138.69999999999999</v>
      </c>
      <c r="K122" s="21"/>
      <c r="L122" s="12"/>
      <c r="M122" s="1"/>
      <c r="N122" s="75">
        <f t="shared" si="7"/>
        <v>0</v>
      </c>
    </row>
    <row r="123" spans="1:14" ht="99.75" customHeight="1">
      <c r="A123" s="9"/>
      <c r="B123" s="10" t="s">
        <v>16</v>
      </c>
      <c r="C123" s="31" t="s">
        <v>127</v>
      </c>
      <c r="D123" s="27" t="s">
        <v>70</v>
      </c>
      <c r="E123" s="30" t="s">
        <v>117</v>
      </c>
      <c r="F123" s="11" t="s">
        <v>17</v>
      </c>
      <c r="G123" s="41">
        <v>266</v>
      </c>
      <c r="H123" s="42">
        <f t="shared" si="16"/>
        <v>212.8</v>
      </c>
      <c r="I123" s="42">
        <f t="shared" si="14"/>
        <v>1.9</v>
      </c>
      <c r="J123" s="42">
        <f t="shared" si="15"/>
        <v>138.69999999999999</v>
      </c>
      <c r="K123" s="21"/>
      <c r="L123" s="12"/>
      <c r="M123" s="1"/>
      <c r="N123" s="75">
        <f t="shared" si="7"/>
        <v>0</v>
      </c>
    </row>
    <row r="124" spans="1:14" ht="99.75" customHeight="1">
      <c r="A124" s="9"/>
      <c r="B124" s="10" t="s">
        <v>16</v>
      </c>
      <c r="C124" s="31" t="s">
        <v>128</v>
      </c>
      <c r="D124" s="27" t="s">
        <v>63</v>
      </c>
      <c r="E124" s="30" t="s">
        <v>117</v>
      </c>
      <c r="F124" s="11" t="s">
        <v>17</v>
      </c>
      <c r="G124" s="41">
        <v>266</v>
      </c>
      <c r="H124" s="42">
        <f t="shared" si="16"/>
        <v>212.8</v>
      </c>
      <c r="I124" s="42">
        <f t="shared" si="14"/>
        <v>1.9</v>
      </c>
      <c r="J124" s="42">
        <f t="shared" si="15"/>
        <v>138.69999999999999</v>
      </c>
      <c r="K124" s="21"/>
      <c r="L124" s="12"/>
      <c r="M124" s="1"/>
      <c r="N124" s="75">
        <f t="shared" si="7"/>
        <v>0</v>
      </c>
    </row>
    <row r="125" spans="1:14" ht="99.75" customHeight="1">
      <c r="A125" s="9"/>
      <c r="B125" s="10" t="s">
        <v>16</v>
      </c>
      <c r="C125" s="31" t="s">
        <v>129</v>
      </c>
      <c r="D125" s="27" t="s">
        <v>72</v>
      </c>
      <c r="E125" s="30" t="s">
        <v>117</v>
      </c>
      <c r="F125" s="11" t="s">
        <v>17</v>
      </c>
      <c r="G125" s="41">
        <v>266</v>
      </c>
      <c r="H125" s="42">
        <f t="shared" si="16"/>
        <v>212.8</v>
      </c>
      <c r="I125" s="42">
        <f t="shared" si="14"/>
        <v>1.9</v>
      </c>
      <c r="J125" s="42">
        <f t="shared" si="15"/>
        <v>138.69999999999999</v>
      </c>
      <c r="K125" s="21"/>
      <c r="L125" s="12"/>
      <c r="M125" s="1"/>
      <c r="N125" s="75">
        <f t="shared" si="7"/>
        <v>0</v>
      </c>
    </row>
    <row r="126" spans="1:14" ht="99.75" customHeight="1">
      <c r="A126" s="9"/>
      <c r="B126" s="10" t="s">
        <v>16</v>
      </c>
      <c r="C126" s="31" t="s">
        <v>130</v>
      </c>
      <c r="D126" s="27" t="s">
        <v>139</v>
      </c>
      <c r="E126" s="30" t="s">
        <v>117</v>
      </c>
      <c r="F126" s="11" t="s">
        <v>17</v>
      </c>
      <c r="G126" s="41">
        <v>266</v>
      </c>
      <c r="H126" s="42">
        <f t="shared" si="16"/>
        <v>212.8</v>
      </c>
      <c r="I126" s="42">
        <f t="shared" si="14"/>
        <v>1.9</v>
      </c>
      <c r="J126" s="42">
        <f t="shared" si="15"/>
        <v>138.69999999999999</v>
      </c>
      <c r="K126" s="21"/>
      <c r="L126" s="12"/>
      <c r="M126" s="1"/>
      <c r="N126" s="75">
        <f t="shared" si="7"/>
        <v>0</v>
      </c>
    </row>
    <row r="127" spans="1:14" ht="10.5" customHeight="1">
      <c r="A127" s="7"/>
      <c r="B127" s="7"/>
      <c r="C127" s="7"/>
      <c r="D127" s="14"/>
      <c r="E127" s="14"/>
      <c r="F127" s="7"/>
      <c r="G127" s="38"/>
      <c r="H127" s="7"/>
      <c r="I127" s="7"/>
      <c r="J127" s="7"/>
      <c r="K127" s="7"/>
    </row>
    <row r="128" spans="1:14" ht="23.25" customHeight="1">
      <c r="A128" s="56" t="s">
        <v>11</v>
      </c>
      <c r="B128" s="57"/>
      <c r="C128" s="57"/>
      <c r="D128" s="57"/>
      <c r="E128" s="57"/>
      <c r="F128" s="57"/>
      <c r="G128" s="57"/>
      <c r="H128" s="57"/>
      <c r="I128" s="57"/>
      <c r="J128" s="57"/>
      <c r="K128" s="58"/>
      <c r="L128" s="76">
        <f>SUM(N10:N126)</f>
        <v>0</v>
      </c>
    </row>
  </sheetData>
  <mergeCells count="15">
    <mergeCell ref="M8:Q8"/>
    <mergeCell ref="A6:C6"/>
    <mergeCell ref="D6:L6"/>
    <mergeCell ref="A128:K128"/>
    <mergeCell ref="D1:G3"/>
    <mergeCell ref="A4:C4"/>
    <mergeCell ref="D4:L4"/>
    <mergeCell ref="K1:L3"/>
    <mergeCell ref="A5:C5"/>
    <mergeCell ref="D5:L5"/>
    <mergeCell ref="A60:L60"/>
    <mergeCell ref="A9:L9"/>
    <mergeCell ref="A92:L92"/>
    <mergeCell ref="A97:L97"/>
    <mergeCell ref="A110:L110"/>
  </mergeCells>
  <pageMargins left="0.7" right="0.7" top="0.75" bottom="0.75" header="0.3" footer="0.3"/>
  <pageSetup paperSize="9" orientation="portrait" r:id="rId1"/>
  <ignoredErrors>
    <ignoredError sqref="C98:C108 C111:C126" numberStoredAsText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A80"/>
  <sheetViews>
    <sheetView topLeftCell="A61" workbookViewId="0">
      <selection activeCell="B80" sqref="B1:B80"/>
    </sheetView>
  </sheetViews>
  <sheetFormatPr defaultRowHeight="15"/>
  <cols>
    <col min="2" max="2" width="40.5703125" customWidth="1"/>
  </cols>
  <sheetData>
    <row r="1" ht="15" customHeight="1"/>
    <row r="2" ht="15" customHeight="1"/>
    <row r="3" ht="15" customHeight="1"/>
    <row r="4" ht="15" customHeight="1"/>
    <row r="5" ht="15" customHeight="1"/>
    <row r="6" ht="15" customHeight="1"/>
    <row r="7" ht="15" customHeight="1"/>
    <row r="8" ht="15" customHeight="1"/>
    <row r="9" ht="15" customHeight="1"/>
    <row r="10" ht="15" customHeight="1"/>
    <row r="11" ht="15" customHeight="1"/>
    <row r="12" ht="15" customHeight="1"/>
    <row r="13" ht="15" customHeight="1"/>
    <row r="14" ht="15" customHeight="1"/>
    <row r="15" ht="15" customHeight="1"/>
    <row r="16" ht="15" customHeight="1"/>
    <row r="17" ht="15" customHeight="1"/>
    <row r="18" ht="15" customHeight="1"/>
    <row r="19" ht="15" customHeight="1"/>
    <row r="20" ht="15" customHeight="1"/>
    <row r="21" ht="15" customHeight="1"/>
    <row r="22" ht="15" customHeight="1"/>
    <row r="23" ht="15" customHeight="1"/>
    <row r="24" ht="15" customHeight="1"/>
    <row r="25" ht="15" customHeight="1"/>
    <row r="26" ht="15" customHeight="1"/>
    <row r="27" ht="15" customHeight="1"/>
    <row r="28" ht="15" customHeight="1"/>
    <row r="29" ht="15" customHeight="1"/>
    <row r="30" ht="15" customHeight="1"/>
    <row r="31" ht="15" customHeight="1"/>
    <row r="32" ht="15" customHeight="1"/>
    <row r="33" ht="15" customHeight="1"/>
    <row r="34" ht="15" customHeight="1"/>
    <row r="35" ht="15" customHeight="1"/>
    <row r="36" ht="15" customHeight="1"/>
    <row r="37" ht="15" customHeight="1"/>
    <row r="38" ht="15" customHeight="1"/>
    <row r="39" ht="15" customHeight="1"/>
    <row r="40" ht="15" customHeight="1"/>
    <row r="41" ht="15" customHeight="1"/>
    <row r="42" ht="15" customHeight="1"/>
    <row r="43" ht="15" customHeight="1"/>
    <row r="44" ht="15" customHeight="1"/>
    <row r="45" ht="15" customHeight="1"/>
    <row r="46" ht="15" customHeight="1"/>
    <row r="47" ht="15" customHeight="1"/>
    <row r="48" ht="15" customHeight="1"/>
    <row r="49" ht="15" customHeight="1"/>
    <row r="50" ht="15" customHeight="1"/>
    <row r="51" ht="15" customHeight="1"/>
    <row r="52" ht="15" customHeight="1"/>
    <row r="53" ht="15" customHeight="1"/>
    <row r="54" ht="15" customHeight="1"/>
    <row r="55" ht="15" customHeight="1"/>
    <row r="56" ht="15" customHeight="1"/>
    <row r="57" ht="15" customHeight="1"/>
    <row r="58" ht="15" customHeight="1"/>
    <row r="59" ht="15" customHeight="1"/>
    <row r="60" ht="15" customHeight="1"/>
    <row r="61" ht="15" customHeight="1"/>
    <row r="62" ht="15" customHeight="1"/>
    <row r="63" ht="15" customHeight="1"/>
    <row r="64" ht="15" customHeight="1"/>
    <row r="65" ht="15" customHeight="1"/>
    <row r="66" ht="15" customHeight="1"/>
    <row r="67" ht="15" customHeight="1"/>
    <row r="68" ht="15" customHeight="1"/>
    <row r="69" ht="15" customHeight="1"/>
    <row r="70" ht="15" customHeight="1"/>
    <row r="71" ht="15" customHeight="1"/>
    <row r="72" ht="15" customHeight="1"/>
    <row r="73" ht="15" customHeight="1"/>
    <row r="74" ht="15" customHeight="1"/>
    <row r="75" ht="15" customHeight="1"/>
    <row r="76" ht="15" customHeight="1"/>
    <row r="77" ht="15" customHeight="1"/>
    <row r="78" ht="15" customHeight="1"/>
    <row r="79" ht="15" customHeight="1"/>
    <row r="80" ht="15" customHeight="1"/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F21" sqref="F21"/>
    </sheetView>
  </sheetViews>
  <sheetFormatPr defaultRowHeight="1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Лист1</vt:lpstr>
      <vt:lpstr>Лист2</vt:lpstr>
      <vt:lpstr>Лист3</vt:lpstr>
    </vt:vector>
  </TitlesOfParts>
  <Company>Microsoft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Asur</cp:lastModifiedBy>
  <dcterms:created xsi:type="dcterms:W3CDTF">2016-10-20T14:27:03Z</dcterms:created>
  <dcterms:modified xsi:type="dcterms:W3CDTF">2022-05-31T19:16:54Z</dcterms:modified>
</cp:coreProperties>
</file>