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75" yWindow="420" windowWidth="17550" windowHeight="997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28" i="1"/>
  <c r="I28"/>
  <c r="N28" s="1"/>
  <c r="J27"/>
  <c r="I27"/>
  <c r="N27" s="1"/>
  <c r="J26"/>
  <c r="I26"/>
  <c r="N26" s="1"/>
  <c r="J25"/>
  <c r="I25"/>
  <c r="N25" s="1"/>
  <c r="J24"/>
  <c r="I24"/>
  <c r="N24" s="1"/>
  <c r="J23"/>
  <c r="I23"/>
  <c r="N23" s="1"/>
  <c r="I22"/>
  <c r="N22" s="1"/>
  <c r="I21"/>
  <c r="N21" s="1"/>
  <c r="I20"/>
  <c r="N20" s="1"/>
  <c r="I19"/>
  <c r="N19" s="1"/>
  <c r="I18"/>
  <c r="N18" s="1"/>
  <c r="I17"/>
  <c r="N17" s="1"/>
  <c r="I16"/>
  <c r="N16" s="1"/>
  <c r="I15"/>
  <c r="N15" s="1"/>
  <c r="I14"/>
  <c r="N14" s="1"/>
  <c r="I13"/>
  <c r="N13" s="1"/>
  <c r="I12"/>
  <c r="N12" s="1"/>
  <c r="I11"/>
  <c r="N11" s="1"/>
  <c r="I10"/>
  <c r="N10" s="1"/>
  <c r="I9"/>
  <c r="N9" s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9"/>
  <c r="J9" l="1"/>
  <c r="J10"/>
  <c r="J11"/>
  <c r="J12"/>
  <c r="J13"/>
  <c r="J14"/>
  <c r="J15"/>
  <c r="J16"/>
  <c r="J17"/>
  <c r="J18"/>
  <c r="J19"/>
  <c r="J20"/>
  <c r="J21"/>
  <c r="J22"/>
  <c r="M3"/>
  <c r="L30"/>
</calcChain>
</file>

<file path=xl/sharedStrings.xml><?xml version="1.0" encoding="utf-8"?>
<sst xmlns="http://schemas.openxmlformats.org/spreadsheetml/2006/main" count="129" uniqueCount="61">
  <si>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</si>
  <si>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Изображение</t>
  </si>
  <si>
    <t>Артикул</t>
  </si>
  <si>
    <t>Размеры</t>
  </si>
  <si>
    <t>Упаковка</t>
  </si>
  <si>
    <t>Цена, руб</t>
  </si>
  <si>
    <t>Наличие</t>
  </si>
  <si>
    <t>количество заказа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</si>
  <si>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</si>
  <si>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</si>
  <si>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</si>
  <si>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 xml:space="preserve">сумма заказа:   </t>
  </si>
  <si>
    <t>сумма заказа:</t>
  </si>
  <si>
    <t>Цвет</t>
  </si>
  <si>
    <r>
      <rPr>
        <b/>
        <sz val="10"/>
        <rFont val="Arial"/>
        <family val="2"/>
        <charset val="204"/>
      </rPr>
      <t>№</t>
    </r>
    <r>
      <rPr>
        <b/>
        <sz val="11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магазина</t>
    </r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</si>
  <si>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</si>
  <si>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_</t>
  </si>
  <si>
    <t>бежевый</t>
  </si>
  <si>
    <t>1 м</t>
  </si>
  <si>
    <t>150 мм</t>
  </si>
  <si>
    <t>Фатин, Турция</t>
  </si>
  <si>
    <t>белоснежный</t>
  </si>
  <si>
    <t>молочный</t>
  </si>
  <si>
    <t>молочное суфле</t>
  </si>
  <si>
    <t>3 м</t>
  </si>
  <si>
    <t>белый</t>
  </si>
  <si>
    <t>черный</t>
  </si>
  <si>
    <t>серый</t>
  </si>
  <si>
    <t>розовый</t>
  </si>
  <si>
    <t>сиреневый</t>
  </si>
  <si>
    <t>бордовый</t>
  </si>
  <si>
    <t>зеленый</t>
  </si>
  <si>
    <t>желтый</t>
  </si>
  <si>
    <t>голубой</t>
  </si>
  <si>
    <t>синий</t>
  </si>
  <si>
    <t>красный</t>
  </si>
  <si>
    <t>нет</t>
  </si>
  <si>
    <t>Еврофатин                           ME-001</t>
  </si>
  <si>
    <t>Еврофатин                 ME-002</t>
  </si>
  <si>
    <t>Еврофатин                 ME-003</t>
  </si>
  <si>
    <t>Фатин на шпульке        С190/20</t>
  </si>
  <si>
    <t>Фатин на шпульке        С180/140</t>
  </si>
  <si>
    <t>Фатин на шпульке        С200/100</t>
  </si>
  <si>
    <t>Фатин на шпульке        С170/60</t>
  </si>
  <si>
    <t>Фатин на шпульке        С170/20</t>
  </si>
  <si>
    <t>Фатин на шпульке        С220/180</t>
  </si>
  <si>
    <t>Фатин на шпульке        С180/60</t>
  </si>
  <si>
    <t>Фатин на шпульке        С200/60</t>
  </si>
  <si>
    <t>Фатин на шпульке        С220/20</t>
  </si>
  <si>
    <t>Фатин на шпульке        С180/100</t>
  </si>
  <si>
    <t>Фатин на шпульке        С210/60</t>
  </si>
  <si>
    <t>Фатин на шпульке        S60/80</t>
  </si>
  <si>
    <t>Фатин на шпульке        S60/60</t>
  </si>
  <si>
    <t>Фатин на шпульке        С180/170</t>
  </si>
  <si>
    <t>Фатин на шпульке        С180/130</t>
  </si>
  <si>
    <t>Фатин на шпульке        С190/130</t>
  </si>
  <si>
    <t>Фатин на шпульке        С200/10</t>
  </si>
  <si>
    <t>Цена по акции до 30.04.2022</t>
  </si>
  <si>
    <t>Старая цена, руб</t>
  </si>
  <si>
    <t>Цена, $</t>
  </si>
  <si>
    <r>
      <t xml:space="preserve">опт: +7 499 157-6590                                     опт: +7 499 157-3151                                       </t>
    </r>
    <r>
      <rPr>
        <b/>
        <sz val="14"/>
        <color theme="0" tint="-0.499984740745262"/>
        <rFont val="Calibri"/>
        <family val="2"/>
        <charset val="204"/>
        <scheme val="minor"/>
      </rPr>
      <t xml:space="preserve">заказ отправлять на адрес: </t>
    </r>
    <r>
      <rPr>
        <sz val="14"/>
        <color theme="4" tint="-0.249977111117893"/>
        <rFont val="Calibri"/>
        <family val="2"/>
        <charset val="204"/>
        <scheme val="minor"/>
      </rPr>
      <t>optotdel18@yandex.ru</t>
    </r>
  </si>
</sst>
</file>

<file path=xl/styles.xml><?xml version="1.0" encoding="utf-8"?>
<styleSheet xmlns="http://schemas.openxmlformats.org/spreadsheetml/2006/main">
  <numFmts count="1">
    <numFmt numFmtId="164" formatCode="0&quot; гр.&quot;"/>
  </numFmts>
  <fonts count="22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4" tint="-0.249977111117893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4"/>
      <color theme="0" tint="-0.499984740745262"/>
      <name val="Calibri"/>
      <family val="2"/>
      <charset val="204"/>
      <scheme val="minor"/>
    </font>
    <font>
      <b/>
      <sz val="11"/>
      <color rgb="FF00B05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trike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0">
    <xf numFmtId="0" fontId="0" fillId="0" borderId="0" xfId="0"/>
    <xf numFmtId="0" fontId="0" fillId="0" borderId="3" xfId="0" applyBorder="1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14" fontId="2" fillId="0" borderId="4" xfId="1" applyNumberFormat="1" applyFont="1" applyFill="1" applyBorder="1" applyAlignment="1">
      <alignment vertical="center" wrapText="1"/>
    </xf>
    <xf numFmtId="0" fontId="0" fillId="2" borderId="0" xfId="0" applyFill="1"/>
    <xf numFmtId="0" fontId="14" fillId="3" borderId="3" xfId="1" applyFont="1" applyFill="1" applyBorder="1" applyAlignment="1">
      <alignment horizontal="center" vertical="center" wrapText="1"/>
    </xf>
    <xf numFmtId="0" fontId="0" fillId="0" borderId="2" xfId="0" applyBorder="1"/>
    <xf numFmtId="0" fontId="0" fillId="2" borderId="0" xfId="0" applyFill="1" applyAlignment="1">
      <alignment wrapText="1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 wrapText="1"/>
    </xf>
    <xf numFmtId="49" fontId="8" fillId="5" borderId="6" xfId="1" applyNumberFormat="1" applyFont="1" applyFill="1" applyBorder="1" applyAlignment="1">
      <alignment horizontal="center" vertical="center"/>
    </xf>
    <xf numFmtId="164" fontId="8" fillId="5" borderId="6" xfId="1" applyNumberFormat="1" applyFont="1" applyFill="1" applyBorder="1" applyAlignment="1">
      <alignment horizontal="center" vertical="center"/>
    </xf>
    <xf numFmtId="164" fontId="19" fillId="5" borderId="6" xfId="1" applyNumberFormat="1" applyFont="1" applyFill="1" applyBorder="1" applyAlignment="1">
      <alignment horizontal="center" vertical="center" wrapText="1"/>
    </xf>
    <xf numFmtId="164" fontId="8" fillId="5" borderId="6" xfId="1" applyNumberFormat="1" applyFont="1" applyFill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20" fillId="0" borderId="3" xfId="0" applyFont="1" applyBorder="1"/>
    <xf numFmtId="164" fontId="9" fillId="4" borderId="6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 applyProtection="1">
      <alignment horizontal="left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7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center"/>
    </xf>
    <xf numFmtId="4" fontId="0" fillId="0" borderId="0" xfId="0" applyNumberFormat="1"/>
    <xf numFmtId="4" fontId="13" fillId="3" borderId="8" xfId="0" applyNumberFormat="1" applyFont="1" applyFill="1" applyBorder="1" applyAlignment="1">
      <alignment horizontal="center" vertical="center"/>
    </xf>
    <xf numFmtId="4" fontId="13" fillId="3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0</xdr:row>
      <xdr:rowOff>66674</xdr:rowOff>
    </xdr:from>
    <xdr:to>
      <xdr:col>2</xdr:col>
      <xdr:colOff>457200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542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0</xdr:col>
      <xdr:colOff>1238250</xdr:colOff>
      <xdr:row>8</xdr:row>
      <xdr:rowOff>1257300</xdr:rowOff>
    </xdr:to>
    <xdr:pic>
      <xdr:nvPicPr>
        <xdr:cNvPr id="5" name="Рисунок 4" descr="fatin-ME-00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22193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19050</xdr:rowOff>
    </xdr:from>
    <xdr:to>
      <xdr:col>0</xdr:col>
      <xdr:colOff>1238250</xdr:colOff>
      <xdr:row>9</xdr:row>
      <xdr:rowOff>1257300</xdr:rowOff>
    </xdr:to>
    <xdr:pic>
      <xdr:nvPicPr>
        <xdr:cNvPr id="6" name="Рисунок 5" descr="fatin-ME-00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34861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19050</xdr:rowOff>
    </xdr:from>
    <xdr:to>
      <xdr:col>0</xdr:col>
      <xdr:colOff>1238250</xdr:colOff>
      <xdr:row>10</xdr:row>
      <xdr:rowOff>1257300</xdr:rowOff>
    </xdr:to>
    <xdr:pic>
      <xdr:nvPicPr>
        <xdr:cNvPr id="7" name="Рисунок 6" descr="fatin-ME-003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47529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19050</xdr:rowOff>
    </xdr:from>
    <xdr:to>
      <xdr:col>0</xdr:col>
      <xdr:colOff>1238250</xdr:colOff>
      <xdr:row>11</xdr:row>
      <xdr:rowOff>1257300</xdr:rowOff>
    </xdr:to>
    <xdr:pic>
      <xdr:nvPicPr>
        <xdr:cNvPr id="10" name="Рисунок 9" descr="fatin-c190-20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60198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0</xdr:col>
      <xdr:colOff>1238250</xdr:colOff>
      <xdr:row>13</xdr:row>
      <xdr:rowOff>1257300</xdr:rowOff>
    </xdr:to>
    <xdr:pic>
      <xdr:nvPicPr>
        <xdr:cNvPr id="11" name="Рисунок 10" descr="fatin-c200-100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85534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19050</xdr:rowOff>
    </xdr:from>
    <xdr:to>
      <xdr:col>0</xdr:col>
      <xdr:colOff>1238250</xdr:colOff>
      <xdr:row>14</xdr:row>
      <xdr:rowOff>1257300</xdr:rowOff>
    </xdr:to>
    <xdr:pic>
      <xdr:nvPicPr>
        <xdr:cNvPr id="12" name="Рисунок 11" descr="fatin-c170-60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98202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19050</xdr:rowOff>
    </xdr:from>
    <xdr:to>
      <xdr:col>0</xdr:col>
      <xdr:colOff>1238250</xdr:colOff>
      <xdr:row>15</xdr:row>
      <xdr:rowOff>1257300</xdr:rowOff>
    </xdr:to>
    <xdr:pic>
      <xdr:nvPicPr>
        <xdr:cNvPr id="13" name="Рисунок 12" descr="fatin-c170-20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110871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0</xdr:col>
      <xdr:colOff>1238250</xdr:colOff>
      <xdr:row>16</xdr:row>
      <xdr:rowOff>1257300</xdr:rowOff>
    </xdr:to>
    <xdr:pic>
      <xdr:nvPicPr>
        <xdr:cNvPr id="14" name="Рисунок 13" descr="fatin-c220-18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123539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19050</xdr:rowOff>
    </xdr:from>
    <xdr:to>
      <xdr:col>0</xdr:col>
      <xdr:colOff>1238250</xdr:colOff>
      <xdr:row>17</xdr:row>
      <xdr:rowOff>1257300</xdr:rowOff>
    </xdr:to>
    <xdr:pic>
      <xdr:nvPicPr>
        <xdr:cNvPr id="15" name="Рисунок 14" descr="fatin-c180-60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136207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1238250</xdr:colOff>
      <xdr:row>18</xdr:row>
      <xdr:rowOff>1257300</xdr:rowOff>
    </xdr:to>
    <xdr:pic>
      <xdr:nvPicPr>
        <xdr:cNvPr id="16" name="Рисунок 15" descr="fatin-c200-60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148875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19050</xdr:rowOff>
    </xdr:from>
    <xdr:to>
      <xdr:col>0</xdr:col>
      <xdr:colOff>1238250</xdr:colOff>
      <xdr:row>19</xdr:row>
      <xdr:rowOff>1257300</xdr:rowOff>
    </xdr:to>
    <xdr:pic>
      <xdr:nvPicPr>
        <xdr:cNvPr id="17" name="Рисунок 16" descr="fatin-c220-20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161544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19050</xdr:rowOff>
    </xdr:from>
    <xdr:to>
      <xdr:col>0</xdr:col>
      <xdr:colOff>1238250</xdr:colOff>
      <xdr:row>20</xdr:row>
      <xdr:rowOff>1257300</xdr:rowOff>
    </xdr:to>
    <xdr:pic>
      <xdr:nvPicPr>
        <xdr:cNvPr id="18" name="Рисунок 17" descr="fatin-c180-100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174212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19050</xdr:rowOff>
    </xdr:from>
    <xdr:to>
      <xdr:col>0</xdr:col>
      <xdr:colOff>1238250</xdr:colOff>
      <xdr:row>21</xdr:row>
      <xdr:rowOff>1257300</xdr:rowOff>
    </xdr:to>
    <xdr:pic>
      <xdr:nvPicPr>
        <xdr:cNvPr id="19" name="Рисунок 18" descr="fatin-c210-60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186880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19050</xdr:rowOff>
    </xdr:from>
    <xdr:to>
      <xdr:col>0</xdr:col>
      <xdr:colOff>1238250</xdr:colOff>
      <xdr:row>22</xdr:row>
      <xdr:rowOff>1257300</xdr:rowOff>
    </xdr:to>
    <xdr:pic>
      <xdr:nvPicPr>
        <xdr:cNvPr id="20" name="Рисунок 19" descr="fatin-s60-80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199548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19050</xdr:rowOff>
    </xdr:from>
    <xdr:to>
      <xdr:col>0</xdr:col>
      <xdr:colOff>1238250</xdr:colOff>
      <xdr:row>12</xdr:row>
      <xdr:rowOff>1257300</xdr:rowOff>
    </xdr:to>
    <xdr:pic>
      <xdr:nvPicPr>
        <xdr:cNvPr id="21" name="Рисунок 20" descr="fatin-c180-140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72866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19050</xdr:rowOff>
    </xdr:from>
    <xdr:to>
      <xdr:col>0</xdr:col>
      <xdr:colOff>1238250</xdr:colOff>
      <xdr:row>23</xdr:row>
      <xdr:rowOff>1257300</xdr:rowOff>
    </xdr:to>
    <xdr:pic>
      <xdr:nvPicPr>
        <xdr:cNvPr id="22" name="Рисунок 21" descr="fatin-s60-60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212217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19050</xdr:rowOff>
    </xdr:from>
    <xdr:to>
      <xdr:col>0</xdr:col>
      <xdr:colOff>1238250</xdr:colOff>
      <xdr:row>24</xdr:row>
      <xdr:rowOff>1257300</xdr:rowOff>
    </xdr:to>
    <xdr:pic>
      <xdr:nvPicPr>
        <xdr:cNvPr id="23" name="Рисунок 22" descr="fatin-c180-170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224885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19050</xdr:rowOff>
    </xdr:from>
    <xdr:to>
      <xdr:col>0</xdr:col>
      <xdr:colOff>1238250</xdr:colOff>
      <xdr:row>25</xdr:row>
      <xdr:rowOff>1257300</xdr:rowOff>
    </xdr:to>
    <xdr:pic>
      <xdr:nvPicPr>
        <xdr:cNvPr id="24" name="Рисунок 23" descr="fatin-c180-130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237553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19050</xdr:rowOff>
    </xdr:from>
    <xdr:to>
      <xdr:col>0</xdr:col>
      <xdr:colOff>1238250</xdr:colOff>
      <xdr:row>26</xdr:row>
      <xdr:rowOff>1257300</xdr:rowOff>
    </xdr:to>
    <xdr:pic>
      <xdr:nvPicPr>
        <xdr:cNvPr id="25" name="Рисунок 24" descr="fatin-c190-130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250221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19050</xdr:rowOff>
    </xdr:from>
    <xdr:to>
      <xdr:col>0</xdr:col>
      <xdr:colOff>1238250</xdr:colOff>
      <xdr:row>27</xdr:row>
      <xdr:rowOff>1257300</xdr:rowOff>
    </xdr:to>
    <xdr:pic>
      <xdr:nvPicPr>
        <xdr:cNvPr id="26" name="Рисунок 25" descr="fatin-c200-10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26289000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selection activeCell="N1" sqref="N1:N1048576"/>
    </sheetView>
  </sheetViews>
  <sheetFormatPr defaultRowHeight="15"/>
  <cols>
    <col min="1" max="1" width="18.7109375" customWidth="1"/>
    <col min="2" max="2" width="8.42578125" customWidth="1"/>
    <col min="3" max="3" width="22.7109375" customWidth="1"/>
    <col min="4" max="6" width="17" customWidth="1"/>
    <col min="7" max="8" width="17" hidden="1" customWidth="1"/>
    <col min="9" max="9" width="17" customWidth="1"/>
    <col min="10" max="10" width="17" hidden="1" customWidth="1"/>
    <col min="11" max="11" width="12.5703125" customWidth="1"/>
    <col min="12" max="12" width="17.42578125" customWidth="1"/>
    <col min="13" max="13" width="26.28515625" customWidth="1"/>
    <col min="14" max="14" width="8.140625" hidden="1" customWidth="1"/>
  </cols>
  <sheetData>
    <row r="1" spans="1:14" ht="26.25" customHeight="1">
      <c r="A1" s="2" t="s">
        <v>0</v>
      </c>
      <c r="B1" s="2"/>
      <c r="C1" s="3"/>
      <c r="D1" s="34" t="s">
        <v>15</v>
      </c>
      <c r="E1" s="34"/>
      <c r="F1" s="34"/>
      <c r="G1" s="34"/>
      <c r="H1" s="15"/>
      <c r="I1" s="40" t="s">
        <v>60</v>
      </c>
      <c r="J1" s="40"/>
      <c r="K1" s="40"/>
      <c r="L1" s="41"/>
      <c r="M1" s="6"/>
    </row>
    <row r="2" spans="1:14" ht="26.25" customHeight="1">
      <c r="A2" s="2"/>
      <c r="B2" s="2"/>
      <c r="C2" s="4"/>
      <c r="D2" s="35"/>
      <c r="E2" s="35"/>
      <c r="F2" s="35"/>
      <c r="G2" s="35"/>
      <c r="H2" s="16"/>
      <c r="I2" s="42"/>
      <c r="J2" s="42"/>
      <c r="K2" s="42"/>
      <c r="L2" s="43"/>
      <c r="M2" s="8" t="s">
        <v>12</v>
      </c>
    </row>
    <row r="3" spans="1:14" ht="26.25" customHeight="1">
      <c r="A3" s="2"/>
      <c r="B3" s="2"/>
      <c r="C3" s="5"/>
      <c r="D3" s="36"/>
      <c r="E3" s="36"/>
      <c r="F3" s="36"/>
      <c r="G3" s="36"/>
      <c r="H3" s="17"/>
      <c r="I3" s="44"/>
      <c r="J3" s="44"/>
      <c r="K3" s="44"/>
      <c r="L3" s="45"/>
      <c r="M3" s="49">
        <f>SUM(N:N)</f>
        <v>0</v>
      </c>
    </row>
    <row r="4" spans="1:14" ht="18" customHeight="1">
      <c r="A4" s="37" t="s">
        <v>8</v>
      </c>
      <c r="B4" s="37"/>
      <c r="C4" s="37"/>
      <c r="D4" s="38" t="s">
        <v>20</v>
      </c>
      <c r="E4" s="39"/>
      <c r="F4" s="39"/>
      <c r="G4" s="39"/>
      <c r="H4" s="39"/>
      <c r="I4" s="39"/>
      <c r="J4" s="39"/>
      <c r="K4" s="39"/>
      <c r="L4" s="39"/>
      <c r="M4" s="26">
        <v>140</v>
      </c>
    </row>
    <row r="5" spans="1:14" ht="18" customHeight="1">
      <c r="A5" s="46" t="s">
        <v>9</v>
      </c>
      <c r="B5" s="46"/>
      <c r="C5" s="46"/>
      <c r="D5" s="29"/>
      <c r="E5" s="30"/>
      <c r="F5" s="30"/>
      <c r="G5" s="30"/>
      <c r="H5" s="30"/>
      <c r="I5" s="30"/>
      <c r="J5" s="30"/>
      <c r="K5" s="30"/>
      <c r="L5" s="30"/>
      <c r="M5" s="26">
        <v>73</v>
      </c>
    </row>
    <row r="6" spans="1:14" ht="18" customHeight="1">
      <c r="A6" s="28" t="s">
        <v>10</v>
      </c>
      <c r="B6" s="28"/>
      <c r="C6" s="28"/>
      <c r="D6" s="29"/>
      <c r="E6" s="30"/>
      <c r="F6" s="30"/>
      <c r="G6" s="30"/>
      <c r="H6" s="30"/>
      <c r="I6" s="30"/>
      <c r="J6" s="30"/>
      <c r="K6" s="30"/>
      <c r="L6" s="30"/>
      <c r="M6" s="1"/>
    </row>
    <row r="7" spans="1:14" ht="11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4" ht="36.75" customHeight="1">
      <c r="A8" s="18" t="s">
        <v>1</v>
      </c>
      <c r="B8" s="19" t="s">
        <v>14</v>
      </c>
      <c r="C8" s="20" t="s">
        <v>2</v>
      </c>
      <c r="D8" s="18" t="s">
        <v>13</v>
      </c>
      <c r="E8" s="18" t="s">
        <v>3</v>
      </c>
      <c r="F8" s="18" t="s">
        <v>4</v>
      </c>
      <c r="G8" s="23" t="s">
        <v>58</v>
      </c>
      <c r="H8" s="22" t="s">
        <v>57</v>
      </c>
      <c r="I8" s="21" t="s">
        <v>59</v>
      </c>
      <c r="J8" s="21" t="s">
        <v>5</v>
      </c>
      <c r="K8" s="18" t="s">
        <v>6</v>
      </c>
      <c r="L8" s="27" t="s">
        <v>7</v>
      </c>
    </row>
    <row r="9" spans="1:14" ht="99.75" customHeight="1">
      <c r="A9" s="9"/>
      <c r="B9" s="11" t="s">
        <v>16</v>
      </c>
      <c r="C9" s="12" t="s">
        <v>37</v>
      </c>
      <c r="D9" s="13" t="s">
        <v>21</v>
      </c>
      <c r="E9" s="13" t="s">
        <v>18</v>
      </c>
      <c r="F9" s="13" t="s">
        <v>24</v>
      </c>
      <c r="G9" s="24">
        <v>817</v>
      </c>
      <c r="H9" s="25">
        <f>G9/100*80</f>
        <v>653.6</v>
      </c>
      <c r="I9" s="25">
        <f>G9/$M$4</f>
        <v>5.8357142857142854</v>
      </c>
      <c r="J9" s="25">
        <f>I9*$M$5</f>
        <v>426.00714285714281</v>
      </c>
      <c r="K9" s="13" t="s">
        <v>36</v>
      </c>
      <c r="L9" s="14"/>
      <c r="M9" s="1"/>
      <c r="N9" s="47">
        <f>I9*L9</f>
        <v>0</v>
      </c>
    </row>
    <row r="10" spans="1:14" ht="99.75" customHeight="1">
      <c r="A10" s="9"/>
      <c r="B10" s="11" t="s">
        <v>16</v>
      </c>
      <c r="C10" s="12" t="s">
        <v>38</v>
      </c>
      <c r="D10" s="13" t="s">
        <v>22</v>
      </c>
      <c r="E10" s="13" t="s">
        <v>18</v>
      </c>
      <c r="F10" s="13" t="s">
        <v>24</v>
      </c>
      <c r="G10" s="24">
        <v>817</v>
      </c>
      <c r="H10" s="25">
        <f t="shared" ref="H10:H28" si="0">G10/100*80</f>
        <v>653.6</v>
      </c>
      <c r="I10" s="25">
        <f t="shared" ref="I10:I28" si="1">G10/$M$4</f>
        <v>5.8357142857142854</v>
      </c>
      <c r="J10" s="25">
        <f t="shared" ref="J10:J28" si="2">I10*$M$5</f>
        <v>426.00714285714281</v>
      </c>
      <c r="K10" s="13" t="s">
        <v>36</v>
      </c>
      <c r="L10" s="14"/>
      <c r="M10" s="1"/>
      <c r="N10" s="47">
        <f t="shared" ref="N10:N28" si="3">I10*L10</f>
        <v>0</v>
      </c>
    </row>
    <row r="11" spans="1:14" ht="99.75" customHeight="1">
      <c r="A11" s="9"/>
      <c r="B11" s="11" t="s">
        <v>16</v>
      </c>
      <c r="C11" s="12" t="s">
        <v>39</v>
      </c>
      <c r="D11" s="13" t="s">
        <v>23</v>
      </c>
      <c r="E11" s="13" t="s">
        <v>18</v>
      </c>
      <c r="F11" s="13" t="s">
        <v>24</v>
      </c>
      <c r="G11" s="24">
        <v>817</v>
      </c>
      <c r="H11" s="25">
        <f t="shared" si="0"/>
        <v>653.6</v>
      </c>
      <c r="I11" s="25">
        <f t="shared" si="1"/>
        <v>5.8357142857142854</v>
      </c>
      <c r="J11" s="25">
        <f t="shared" si="2"/>
        <v>426.00714285714281</v>
      </c>
      <c r="K11" s="13" t="s">
        <v>36</v>
      </c>
      <c r="L11" s="14"/>
      <c r="M11" s="1"/>
      <c r="N11" s="47">
        <f t="shared" si="3"/>
        <v>0</v>
      </c>
    </row>
    <row r="12" spans="1:14" ht="99.75" customHeight="1">
      <c r="A12" s="9"/>
      <c r="B12" s="11" t="s">
        <v>16</v>
      </c>
      <c r="C12" s="12" t="s">
        <v>40</v>
      </c>
      <c r="D12" s="13" t="s">
        <v>25</v>
      </c>
      <c r="E12" s="13" t="s">
        <v>19</v>
      </c>
      <c r="F12" s="13" t="s">
        <v>18</v>
      </c>
      <c r="G12" s="24">
        <v>48</v>
      </c>
      <c r="H12" s="25">
        <f t="shared" si="0"/>
        <v>38.4</v>
      </c>
      <c r="I12" s="25">
        <f t="shared" si="1"/>
        <v>0.34285714285714286</v>
      </c>
      <c r="J12" s="25">
        <f t="shared" si="2"/>
        <v>25.028571428571428</v>
      </c>
      <c r="K12" s="13" t="s">
        <v>36</v>
      </c>
      <c r="L12" s="14"/>
      <c r="M12" s="1"/>
      <c r="N12" s="47">
        <f t="shared" si="3"/>
        <v>0</v>
      </c>
    </row>
    <row r="13" spans="1:14" ht="99.75" customHeight="1">
      <c r="A13" s="9"/>
      <c r="B13" s="11" t="s">
        <v>16</v>
      </c>
      <c r="C13" s="12" t="s">
        <v>41</v>
      </c>
      <c r="D13" s="13" t="s">
        <v>26</v>
      </c>
      <c r="E13" s="13" t="s">
        <v>19</v>
      </c>
      <c r="F13" s="13" t="s">
        <v>18</v>
      </c>
      <c r="G13" s="24">
        <v>48</v>
      </c>
      <c r="H13" s="25">
        <f t="shared" si="0"/>
        <v>38.4</v>
      </c>
      <c r="I13" s="25">
        <f t="shared" si="1"/>
        <v>0.34285714285714286</v>
      </c>
      <c r="J13" s="25">
        <f t="shared" si="2"/>
        <v>25.028571428571428</v>
      </c>
      <c r="K13" s="13" t="s">
        <v>36</v>
      </c>
      <c r="L13" s="14"/>
      <c r="M13" s="1"/>
      <c r="N13" s="47">
        <f t="shared" si="3"/>
        <v>0</v>
      </c>
    </row>
    <row r="14" spans="1:14" ht="99.75" customHeight="1">
      <c r="A14" s="9"/>
      <c r="B14" s="11" t="s">
        <v>16</v>
      </c>
      <c r="C14" s="12" t="s">
        <v>42</v>
      </c>
      <c r="D14" s="13" t="s">
        <v>27</v>
      </c>
      <c r="E14" s="13" t="s">
        <v>19</v>
      </c>
      <c r="F14" s="13" t="s">
        <v>18</v>
      </c>
      <c r="G14" s="24">
        <v>48</v>
      </c>
      <c r="H14" s="25">
        <f t="shared" si="0"/>
        <v>38.4</v>
      </c>
      <c r="I14" s="25">
        <f t="shared" si="1"/>
        <v>0.34285714285714286</v>
      </c>
      <c r="J14" s="25">
        <f t="shared" si="2"/>
        <v>25.028571428571428</v>
      </c>
      <c r="K14" s="13" t="s">
        <v>36</v>
      </c>
      <c r="L14" s="14"/>
      <c r="M14" s="1"/>
      <c r="N14" s="47">
        <f t="shared" si="3"/>
        <v>0</v>
      </c>
    </row>
    <row r="15" spans="1:14" ht="99.75" customHeight="1">
      <c r="A15" s="9"/>
      <c r="B15" s="11" t="s">
        <v>16</v>
      </c>
      <c r="C15" s="12" t="s">
        <v>43</v>
      </c>
      <c r="D15" s="13" t="s">
        <v>17</v>
      </c>
      <c r="E15" s="13" t="s">
        <v>19</v>
      </c>
      <c r="F15" s="13" t="s">
        <v>18</v>
      </c>
      <c r="G15" s="24">
        <v>48</v>
      </c>
      <c r="H15" s="25">
        <f t="shared" si="0"/>
        <v>38.4</v>
      </c>
      <c r="I15" s="25">
        <f t="shared" si="1"/>
        <v>0.34285714285714286</v>
      </c>
      <c r="J15" s="25">
        <f t="shared" si="2"/>
        <v>25.028571428571428</v>
      </c>
      <c r="K15" s="13" t="s">
        <v>36</v>
      </c>
      <c r="L15" s="14"/>
      <c r="M15" s="1"/>
      <c r="N15" s="47">
        <f t="shared" si="3"/>
        <v>0</v>
      </c>
    </row>
    <row r="16" spans="1:14" ht="99.75" customHeight="1">
      <c r="A16" s="9"/>
      <c r="B16" s="11" t="s">
        <v>16</v>
      </c>
      <c r="C16" s="12" t="s">
        <v>44</v>
      </c>
      <c r="D16" s="13" t="s">
        <v>28</v>
      </c>
      <c r="E16" s="13" t="s">
        <v>19</v>
      </c>
      <c r="F16" s="13" t="s">
        <v>18</v>
      </c>
      <c r="G16" s="24">
        <v>48</v>
      </c>
      <c r="H16" s="25">
        <f t="shared" si="0"/>
        <v>38.4</v>
      </c>
      <c r="I16" s="25">
        <f t="shared" si="1"/>
        <v>0.34285714285714286</v>
      </c>
      <c r="J16" s="25">
        <f t="shared" si="2"/>
        <v>25.028571428571428</v>
      </c>
      <c r="K16" s="13"/>
      <c r="L16" s="14"/>
      <c r="M16" s="1"/>
      <c r="N16" s="47">
        <f t="shared" si="3"/>
        <v>0</v>
      </c>
    </row>
    <row r="17" spans="1:14" ht="99.75" customHeight="1">
      <c r="A17" s="9"/>
      <c r="B17" s="11" t="s">
        <v>16</v>
      </c>
      <c r="C17" s="12" t="s">
        <v>45</v>
      </c>
      <c r="D17" s="13" t="s">
        <v>29</v>
      </c>
      <c r="E17" s="13" t="s">
        <v>19</v>
      </c>
      <c r="F17" s="13" t="s">
        <v>18</v>
      </c>
      <c r="G17" s="24">
        <v>48</v>
      </c>
      <c r="H17" s="25">
        <f t="shared" si="0"/>
        <v>38.4</v>
      </c>
      <c r="I17" s="25">
        <f t="shared" si="1"/>
        <v>0.34285714285714286</v>
      </c>
      <c r="J17" s="25">
        <f t="shared" si="2"/>
        <v>25.028571428571428</v>
      </c>
      <c r="K17" s="13"/>
      <c r="L17" s="14"/>
      <c r="M17" s="1"/>
      <c r="N17" s="47">
        <f t="shared" si="3"/>
        <v>0</v>
      </c>
    </row>
    <row r="18" spans="1:14" ht="99.75" customHeight="1">
      <c r="A18" s="9"/>
      <c r="B18" s="11" t="s">
        <v>16</v>
      </c>
      <c r="C18" s="12" t="s">
        <v>46</v>
      </c>
      <c r="D18" s="13" t="s">
        <v>30</v>
      </c>
      <c r="E18" s="13" t="s">
        <v>19</v>
      </c>
      <c r="F18" s="13" t="s">
        <v>18</v>
      </c>
      <c r="G18" s="24">
        <v>48</v>
      </c>
      <c r="H18" s="25">
        <f t="shared" si="0"/>
        <v>38.4</v>
      </c>
      <c r="I18" s="25">
        <f t="shared" si="1"/>
        <v>0.34285714285714286</v>
      </c>
      <c r="J18" s="25">
        <f t="shared" si="2"/>
        <v>25.028571428571428</v>
      </c>
      <c r="K18" s="13"/>
      <c r="L18" s="14"/>
      <c r="M18" s="1"/>
      <c r="N18" s="47">
        <f t="shared" si="3"/>
        <v>0</v>
      </c>
    </row>
    <row r="19" spans="1:14" ht="99.75" customHeight="1">
      <c r="A19" s="9"/>
      <c r="B19" s="11" t="s">
        <v>16</v>
      </c>
      <c r="C19" s="12" t="s">
        <v>47</v>
      </c>
      <c r="D19" s="13" t="s">
        <v>31</v>
      </c>
      <c r="E19" s="13" t="s">
        <v>19</v>
      </c>
      <c r="F19" s="13" t="s">
        <v>18</v>
      </c>
      <c r="G19" s="24">
        <v>48</v>
      </c>
      <c r="H19" s="25">
        <f t="shared" si="0"/>
        <v>38.4</v>
      </c>
      <c r="I19" s="25">
        <f t="shared" si="1"/>
        <v>0.34285714285714286</v>
      </c>
      <c r="J19" s="25">
        <f t="shared" si="2"/>
        <v>25.028571428571428</v>
      </c>
      <c r="K19" s="13"/>
      <c r="L19" s="14"/>
      <c r="M19" s="1"/>
      <c r="N19" s="47">
        <f t="shared" si="3"/>
        <v>0</v>
      </c>
    </row>
    <row r="20" spans="1:14" ht="99.75" customHeight="1">
      <c r="A20" s="9"/>
      <c r="B20" s="11" t="s">
        <v>16</v>
      </c>
      <c r="C20" s="12" t="s">
        <v>48</v>
      </c>
      <c r="D20" s="13" t="s">
        <v>32</v>
      </c>
      <c r="E20" s="13" t="s">
        <v>19</v>
      </c>
      <c r="F20" s="13" t="s">
        <v>18</v>
      </c>
      <c r="G20" s="24">
        <v>48</v>
      </c>
      <c r="H20" s="25">
        <f t="shared" si="0"/>
        <v>38.4</v>
      </c>
      <c r="I20" s="25">
        <f t="shared" si="1"/>
        <v>0.34285714285714286</v>
      </c>
      <c r="J20" s="25">
        <f t="shared" si="2"/>
        <v>25.028571428571428</v>
      </c>
      <c r="K20" s="13"/>
      <c r="L20" s="14"/>
      <c r="M20" s="1"/>
      <c r="N20" s="47">
        <f t="shared" si="3"/>
        <v>0</v>
      </c>
    </row>
    <row r="21" spans="1:14" ht="99.75" customHeight="1">
      <c r="A21" s="9"/>
      <c r="B21" s="11" t="s">
        <v>16</v>
      </c>
      <c r="C21" s="12" t="s">
        <v>49</v>
      </c>
      <c r="D21" s="13" t="s">
        <v>33</v>
      </c>
      <c r="E21" s="13" t="s">
        <v>19</v>
      </c>
      <c r="F21" s="13" t="s">
        <v>18</v>
      </c>
      <c r="G21" s="24">
        <v>48</v>
      </c>
      <c r="H21" s="25">
        <f t="shared" si="0"/>
        <v>38.4</v>
      </c>
      <c r="I21" s="25">
        <f t="shared" si="1"/>
        <v>0.34285714285714286</v>
      </c>
      <c r="J21" s="25">
        <f t="shared" si="2"/>
        <v>25.028571428571428</v>
      </c>
      <c r="K21" s="13"/>
      <c r="L21" s="14"/>
      <c r="M21" s="1"/>
      <c r="N21" s="47">
        <f t="shared" si="3"/>
        <v>0</v>
      </c>
    </row>
    <row r="22" spans="1:14" ht="99.75" customHeight="1">
      <c r="A22" s="9"/>
      <c r="B22" s="11" t="s">
        <v>16</v>
      </c>
      <c r="C22" s="12" t="s">
        <v>50</v>
      </c>
      <c r="D22" s="13" t="s">
        <v>34</v>
      </c>
      <c r="E22" s="13" t="s">
        <v>19</v>
      </c>
      <c r="F22" s="13" t="s">
        <v>18</v>
      </c>
      <c r="G22" s="24">
        <v>48</v>
      </c>
      <c r="H22" s="25">
        <f t="shared" si="0"/>
        <v>38.4</v>
      </c>
      <c r="I22" s="25">
        <f t="shared" si="1"/>
        <v>0.34285714285714286</v>
      </c>
      <c r="J22" s="25">
        <f t="shared" si="2"/>
        <v>25.028571428571428</v>
      </c>
      <c r="K22" s="13"/>
      <c r="L22" s="14"/>
      <c r="M22" s="1"/>
      <c r="N22" s="47">
        <f t="shared" si="3"/>
        <v>0</v>
      </c>
    </row>
    <row r="23" spans="1:14" ht="99.75" customHeight="1">
      <c r="A23" s="9"/>
      <c r="B23" s="11" t="s">
        <v>16</v>
      </c>
      <c r="C23" s="12" t="s">
        <v>51</v>
      </c>
      <c r="D23" s="13" t="s">
        <v>25</v>
      </c>
      <c r="E23" s="13" t="s">
        <v>19</v>
      </c>
      <c r="F23" s="13" t="s">
        <v>18</v>
      </c>
      <c r="G23" s="24">
        <v>48</v>
      </c>
      <c r="H23" s="25">
        <f t="shared" si="0"/>
        <v>38.4</v>
      </c>
      <c r="I23" s="25">
        <f t="shared" si="1"/>
        <v>0.34285714285714286</v>
      </c>
      <c r="J23" s="25">
        <f t="shared" si="2"/>
        <v>25.028571428571428</v>
      </c>
      <c r="K23" s="13"/>
      <c r="L23" s="14"/>
      <c r="M23" s="1"/>
      <c r="N23" s="47">
        <f t="shared" si="3"/>
        <v>0</v>
      </c>
    </row>
    <row r="24" spans="1:14" ht="99.75" customHeight="1">
      <c r="A24" s="9"/>
      <c r="B24" s="11" t="s">
        <v>16</v>
      </c>
      <c r="C24" s="12" t="s">
        <v>52</v>
      </c>
      <c r="D24" s="13" t="s">
        <v>26</v>
      </c>
      <c r="E24" s="13" t="s">
        <v>19</v>
      </c>
      <c r="F24" s="13" t="s">
        <v>18</v>
      </c>
      <c r="G24" s="24">
        <v>48</v>
      </c>
      <c r="H24" s="25">
        <f t="shared" si="0"/>
        <v>38.4</v>
      </c>
      <c r="I24" s="25">
        <f t="shared" si="1"/>
        <v>0.34285714285714286</v>
      </c>
      <c r="J24" s="25">
        <f t="shared" si="2"/>
        <v>25.028571428571428</v>
      </c>
      <c r="K24" s="13" t="s">
        <v>36</v>
      </c>
      <c r="L24" s="14"/>
      <c r="M24" s="1"/>
      <c r="N24" s="47">
        <f t="shared" si="3"/>
        <v>0</v>
      </c>
    </row>
    <row r="25" spans="1:14" ht="99.75" customHeight="1">
      <c r="A25" s="9"/>
      <c r="B25" s="11" t="s">
        <v>16</v>
      </c>
      <c r="C25" s="12" t="s">
        <v>53</v>
      </c>
      <c r="D25" s="13" t="s">
        <v>17</v>
      </c>
      <c r="E25" s="13" t="s">
        <v>19</v>
      </c>
      <c r="F25" s="13" t="s">
        <v>18</v>
      </c>
      <c r="G25" s="24">
        <v>48</v>
      </c>
      <c r="H25" s="25">
        <f t="shared" si="0"/>
        <v>38.4</v>
      </c>
      <c r="I25" s="25">
        <f t="shared" si="1"/>
        <v>0.34285714285714286</v>
      </c>
      <c r="J25" s="25">
        <f t="shared" si="2"/>
        <v>25.028571428571428</v>
      </c>
      <c r="K25" s="13"/>
      <c r="L25" s="14"/>
      <c r="M25" s="1"/>
      <c r="N25" s="47">
        <f t="shared" si="3"/>
        <v>0</v>
      </c>
    </row>
    <row r="26" spans="1:14" ht="99.75" customHeight="1">
      <c r="A26" s="9"/>
      <c r="B26" s="11" t="s">
        <v>16</v>
      </c>
      <c r="C26" s="12" t="s">
        <v>54</v>
      </c>
      <c r="D26" s="13" t="s">
        <v>28</v>
      </c>
      <c r="E26" s="13" t="s">
        <v>19</v>
      </c>
      <c r="F26" s="13" t="s">
        <v>18</v>
      </c>
      <c r="G26" s="24">
        <v>48</v>
      </c>
      <c r="H26" s="25">
        <f t="shared" si="0"/>
        <v>38.4</v>
      </c>
      <c r="I26" s="25">
        <f t="shared" si="1"/>
        <v>0.34285714285714286</v>
      </c>
      <c r="J26" s="25">
        <f t="shared" si="2"/>
        <v>25.028571428571428</v>
      </c>
      <c r="K26" s="13"/>
      <c r="L26" s="14"/>
      <c r="M26" s="1"/>
      <c r="N26" s="47">
        <f t="shared" si="3"/>
        <v>0</v>
      </c>
    </row>
    <row r="27" spans="1:14" ht="99.75" customHeight="1">
      <c r="A27" s="9"/>
      <c r="B27" s="11" t="s">
        <v>16</v>
      </c>
      <c r="C27" s="12" t="s">
        <v>55</v>
      </c>
      <c r="D27" s="13" t="s">
        <v>28</v>
      </c>
      <c r="E27" s="13" t="s">
        <v>19</v>
      </c>
      <c r="F27" s="13" t="s">
        <v>18</v>
      </c>
      <c r="G27" s="24">
        <v>48</v>
      </c>
      <c r="H27" s="25">
        <f t="shared" si="0"/>
        <v>38.4</v>
      </c>
      <c r="I27" s="25">
        <f t="shared" si="1"/>
        <v>0.34285714285714286</v>
      </c>
      <c r="J27" s="25">
        <f t="shared" si="2"/>
        <v>25.028571428571428</v>
      </c>
      <c r="K27" s="13"/>
      <c r="L27" s="14"/>
      <c r="M27" s="1"/>
      <c r="N27" s="47">
        <f t="shared" si="3"/>
        <v>0</v>
      </c>
    </row>
    <row r="28" spans="1:14" ht="99.75" customHeight="1">
      <c r="A28" s="9"/>
      <c r="B28" s="11" t="s">
        <v>16</v>
      </c>
      <c r="C28" s="12" t="s">
        <v>56</v>
      </c>
      <c r="D28" s="13" t="s">
        <v>35</v>
      </c>
      <c r="E28" s="13" t="s">
        <v>19</v>
      </c>
      <c r="F28" s="13" t="s">
        <v>18</v>
      </c>
      <c r="G28" s="24">
        <v>48</v>
      </c>
      <c r="H28" s="25">
        <f t="shared" si="0"/>
        <v>38.4</v>
      </c>
      <c r="I28" s="25">
        <f t="shared" si="1"/>
        <v>0.34285714285714286</v>
      </c>
      <c r="J28" s="25">
        <f t="shared" si="2"/>
        <v>25.028571428571428</v>
      </c>
      <c r="K28" s="13"/>
      <c r="L28" s="14"/>
      <c r="M28" s="1"/>
      <c r="N28" s="47">
        <f t="shared" si="3"/>
        <v>0</v>
      </c>
    </row>
    <row r="29" spans="1:14">
      <c r="A29" s="7"/>
      <c r="B29" s="7"/>
      <c r="C29" s="7"/>
      <c r="D29" s="10"/>
      <c r="E29" s="10"/>
      <c r="F29" s="7"/>
      <c r="G29" s="7"/>
      <c r="H29" s="7"/>
      <c r="I29" s="7"/>
      <c r="J29" s="7"/>
      <c r="K29" s="7"/>
    </row>
    <row r="30" spans="1:14" ht="24.75" customHeight="1">
      <c r="A30" s="31" t="s">
        <v>11</v>
      </c>
      <c r="B30" s="32"/>
      <c r="C30" s="32"/>
      <c r="D30" s="32"/>
      <c r="E30" s="32"/>
      <c r="F30" s="32"/>
      <c r="G30" s="32"/>
      <c r="H30" s="32"/>
      <c r="I30" s="32"/>
      <c r="J30" s="32"/>
      <c r="K30" s="33"/>
      <c r="L30" s="48">
        <f>SUM(N:N)</f>
        <v>0</v>
      </c>
    </row>
  </sheetData>
  <mergeCells count="9">
    <mergeCell ref="A6:C6"/>
    <mergeCell ref="D6:L6"/>
    <mergeCell ref="A30:K30"/>
    <mergeCell ref="D1:G3"/>
    <mergeCell ref="A4:C4"/>
    <mergeCell ref="D4:L4"/>
    <mergeCell ref="A5:C5"/>
    <mergeCell ref="D5:L5"/>
    <mergeCell ref="I1:L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Asur</cp:lastModifiedBy>
  <dcterms:created xsi:type="dcterms:W3CDTF">2016-10-20T14:27:03Z</dcterms:created>
  <dcterms:modified xsi:type="dcterms:W3CDTF">2022-05-31T20:32:36Z</dcterms:modified>
</cp:coreProperties>
</file>