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5475" yWindow="420" windowWidth="17550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Лист1!$G$61:$O$140</definedName>
  </definedNames>
  <calcPr calcId="144525" refMode="R1C1"/>
</workbook>
</file>

<file path=xl/calcChain.xml><?xml version="1.0" encoding="utf-8"?>
<calcChain xmlns="http://schemas.openxmlformats.org/spreadsheetml/2006/main">
  <c r="O7" i="1"/>
  <c r="K116" l="1"/>
  <c r="I116"/>
  <c r="M51" l="1"/>
  <c r="K51"/>
  <c r="I51"/>
  <c r="M41"/>
  <c r="K41"/>
  <c r="I41"/>
  <c r="M139"/>
  <c r="K139"/>
  <c r="I139"/>
  <c r="M138"/>
  <c r="K138"/>
  <c r="I138"/>
  <c r="M136"/>
  <c r="M135"/>
  <c r="M134"/>
  <c r="M133"/>
  <c r="M132"/>
  <c r="M131"/>
  <c r="M130"/>
  <c r="M129"/>
  <c r="M128"/>
  <c r="M127"/>
  <c r="M126"/>
  <c r="M125"/>
  <c r="M124"/>
  <c r="M123"/>
  <c r="M121"/>
  <c r="K121"/>
  <c r="I121"/>
  <c r="M120"/>
  <c r="K120"/>
  <c r="I120"/>
  <c r="M119"/>
  <c r="K119"/>
  <c r="I119"/>
  <c r="M118"/>
  <c r="K118"/>
  <c r="I118"/>
  <c r="M116"/>
  <c r="M115"/>
  <c r="K115"/>
  <c r="I115"/>
  <c r="M114"/>
  <c r="K114"/>
  <c r="I114"/>
  <c r="M113"/>
  <c r="K113"/>
  <c r="I113"/>
  <c r="M112"/>
  <c r="K112"/>
  <c r="I112"/>
  <c r="M111"/>
  <c r="K111"/>
  <c r="I111"/>
  <c r="M110"/>
  <c r="K110"/>
  <c r="I110"/>
  <c r="M109"/>
  <c r="K109"/>
  <c r="I109"/>
  <c r="M108"/>
  <c r="K108"/>
  <c r="I108"/>
  <c r="M107"/>
  <c r="K107"/>
  <c r="I107"/>
  <c r="M106"/>
  <c r="K106"/>
  <c r="I106"/>
  <c r="M105"/>
  <c r="K105"/>
  <c r="I105"/>
  <c r="M104"/>
  <c r="K104"/>
  <c r="I104"/>
  <c r="M103"/>
  <c r="K103"/>
  <c r="I103"/>
  <c r="M102"/>
  <c r="K102"/>
  <c r="I102"/>
  <c r="M101"/>
  <c r="K101"/>
  <c r="I101"/>
  <c r="M100"/>
  <c r="K100"/>
  <c r="I100"/>
  <c r="M99"/>
  <c r="K99"/>
  <c r="I99"/>
  <c r="M98"/>
  <c r="K98"/>
  <c r="I98"/>
  <c r="M97"/>
  <c r="K97"/>
  <c r="I97"/>
  <c r="M96"/>
  <c r="K96"/>
  <c r="I96"/>
  <c r="M95"/>
  <c r="K95"/>
  <c r="I95"/>
  <c r="M94"/>
  <c r="K94"/>
  <c r="I94"/>
  <c r="M93"/>
  <c r="K93"/>
  <c r="I93"/>
  <c r="M92"/>
  <c r="K92"/>
  <c r="I92"/>
  <c r="M91"/>
  <c r="K91"/>
  <c r="I91"/>
  <c r="M90"/>
  <c r="K90"/>
  <c r="I90"/>
  <c r="M89"/>
  <c r="K89"/>
  <c r="I89"/>
  <c r="M88"/>
  <c r="K88"/>
  <c r="I88"/>
  <c r="M87"/>
  <c r="K87"/>
  <c r="I87"/>
  <c r="M86"/>
  <c r="K86"/>
  <c r="I86"/>
  <c r="M85"/>
  <c r="K85"/>
  <c r="I85"/>
  <c r="M84"/>
  <c r="K84"/>
  <c r="I84"/>
  <c r="M83"/>
  <c r="K83"/>
  <c r="I83"/>
  <c r="M82"/>
  <c r="K82"/>
  <c r="I82"/>
  <c r="M81"/>
  <c r="K81"/>
  <c r="I81"/>
  <c r="M80"/>
  <c r="K80"/>
  <c r="I80"/>
  <c r="M79"/>
  <c r="K79"/>
  <c r="I79"/>
  <c r="M78"/>
  <c r="K78"/>
  <c r="I78"/>
  <c r="M77"/>
  <c r="K77"/>
  <c r="I77"/>
  <c r="M75"/>
  <c r="K75"/>
  <c r="I75"/>
  <c r="M73"/>
  <c r="K73"/>
  <c r="I73"/>
  <c r="M72"/>
  <c r="M71"/>
  <c r="M70"/>
  <c r="K70"/>
  <c r="I70"/>
  <c r="M67"/>
  <c r="K67"/>
  <c r="I67"/>
  <c r="M66"/>
  <c r="K66"/>
  <c r="I66"/>
  <c r="M65"/>
  <c r="K65"/>
  <c r="I65"/>
  <c r="M64"/>
  <c r="K64"/>
  <c r="I64"/>
  <c r="M63"/>
  <c r="K63"/>
  <c r="I63"/>
  <c r="M60"/>
  <c r="K60"/>
  <c r="I60"/>
  <c r="M59"/>
  <c r="K59"/>
  <c r="I59"/>
  <c r="M58"/>
  <c r="K58"/>
  <c r="I58"/>
  <c r="M57"/>
  <c r="K57"/>
  <c r="I57"/>
  <c r="M56"/>
  <c r="K56"/>
  <c r="I56"/>
  <c r="M54"/>
  <c r="K54"/>
  <c r="I54"/>
  <c r="M53"/>
  <c r="K53"/>
  <c r="I53"/>
  <c r="M52"/>
  <c r="K52"/>
  <c r="I52"/>
  <c r="M50"/>
  <c r="K50"/>
  <c r="I50"/>
  <c r="M49"/>
  <c r="K49"/>
  <c r="I49"/>
  <c r="M48"/>
  <c r="K48"/>
  <c r="I48"/>
  <c r="M47"/>
  <c r="K47"/>
  <c r="I47"/>
  <c r="M46"/>
  <c r="K46"/>
  <c r="I46"/>
  <c r="M44"/>
  <c r="K44"/>
  <c r="I44"/>
  <c r="M43"/>
  <c r="K43"/>
  <c r="I43"/>
  <c r="M42"/>
  <c r="K42"/>
  <c r="I42"/>
  <c r="M40"/>
  <c r="K40"/>
  <c r="I40"/>
  <c r="M39"/>
  <c r="K39"/>
  <c r="I39"/>
  <c r="M38"/>
  <c r="K38"/>
  <c r="I38"/>
  <c r="M37"/>
  <c r="K37"/>
  <c r="I37"/>
  <c r="M36"/>
  <c r="K36"/>
  <c r="I36"/>
  <c r="M35"/>
  <c r="K35"/>
  <c r="I35"/>
  <c r="M34"/>
  <c r="K34"/>
  <c r="I34"/>
  <c r="M33"/>
  <c r="K33"/>
  <c r="I33"/>
  <c r="M32"/>
  <c r="K32"/>
  <c r="I32"/>
  <c r="M31"/>
  <c r="K31"/>
  <c r="I31"/>
  <c r="M30"/>
  <c r="K30"/>
  <c r="I30"/>
  <c r="M29"/>
  <c r="K29"/>
  <c r="I29"/>
  <c r="M28"/>
  <c r="K28"/>
  <c r="I28"/>
  <c r="M27"/>
  <c r="K27"/>
  <c r="I27"/>
  <c r="M26"/>
  <c r="K26"/>
  <c r="I26"/>
  <c r="M25"/>
  <c r="K25"/>
  <c r="I25"/>
  <c r="M24"/>
  <c r="K24"/>
  <c r="I24"/>
  <c r="M23"/>
  <c r="K23"/>
  <c r="I23"/>
  <c r="M22"/>
  <c r="K22"/>
  <c r="I22"/>
  <c r="M21"/>
  <c r="K21"/>
  <c r="I21"/>
  <c r="M20"/>
  <c r="K20"/>
  <c r="I20"/>
  <c r="M19"/>
  <c r="K19"/>
  <c r="I19"/>
  <c r="M18"/>
  <c r="K18"/>
  <c r="I18"/>
  <c r="M17"/>
  <c r="K17"/>
  <c r="I17"/>
  <c r="M16"/>
  <c r="K16"/>
  <c r="I16"/>
  <c r="M15"/>
  <c r="K15"/>
  <c r="I15"/>
  <c r="H8" s="1"/>
  <c r="J8" l="1"/>
  <c r="L8"/>
</calcChain>
</file>

<file path=xl/sharedStrings.xml><?xml version="1.0" encoding="utf-8"?>
<sst xmlns="http://schemas.openxmlformats.org/spreadsheetml/2006/main" count="428" uniqueCount="191">
  <si>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</si>
  <si>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 xml:space="preserve">Бланк-заказа:  </t>
  </si>
  <si>
    <t xml:space="preserve">ФИО, организация, адрес:  </t>
  </si>
  <si>
    <t xml:space="preserve">Контактный телефон:  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</si>
  <si>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</si>
  <si>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1 шт</t>
  </si>
  <si>
    <t>02</t>
  </si>
  <si>
    <t>11</t>
  </si>
  <si>
    <t>09</t>
  </si>
  <si>
    <t>10</t>
  </si>
  <si>
    <t>06</t>
  </si>
  <si>
    <t>13</t>
  </si>
  <si>
    <t>25</t>
  </si>
  <si>
    <t>01</t>
  </si>
  <si>
    <t>Ice Blue            Голубой лед</t>
  </si>
  <si>
    <t>Green                Зеленый</t>
  </si>
  <si>
    <t>Copper Plated Медный</t>
  </si>
  <si>
    <t>Lemon          Лимонный</t>
  </si>
  <si>
    <t>Lavender Лавандовый</t>
  </si>
  <si>
    <t>03</t>
  </si>
  <si>
    <t>08</t>
  </si>
  <si>
    <t>15</t>
  </si>
  <si>
    <t>24</t>
  </si>
  <si>
    <t>27</t>
  </si>
  <si>
    <t>Turquoise Бирюзовый</t>
  </si>
  <si>
    <t>Mint Green        Мятно-зеленый</t>
  </si>
  <si>
    <t>Olive Green  Оливково-зеленый</t>
  </si>
  <si>
    <t>Сетка металлическая  Hexanet</t>
  </si>
  <si>
    <t>бронза (bronze)</t>
  </si>
  <si>
    <t>50 мм x 2.5 м</t>
  </si>
  <si>
    <t>Шампань (champagne)</t>
  </si>
  <si>
    <t>50 мм x 2,5 м</t>
  </si>
  <si>
    <t>серебро (silver)</t>
  </si>
  <si>
    <t>Проволока     Corded wire</t>
  </si>
  <si>
    <t>1,8 мм, 10 м</t>
  </si>
  <si>
    <t>красный/желтый (red/yellow)</t>
  </si>
  <si>
    <t>зеленое яблоко/красный (apple green/red)</t>
  </si>
  <si>
    <t>Проволока  Boullion wire effect</t>
  </si>
  <si>
    <t>шампань (champagne)</t>
  </si>
  <si>
    <t>12</t>
  </si>
  <si>
    <t>покрытый медью (copper plated)</t>
  </si>
  <si>
    <t>зеленый (green)</t>
  </si>
  <si>
    <t>0,5 мм 100 гр 100 м</t>
  </si>
  <si>
    <t>0,3 мм 25 гр 50 м</t>
  </si>
  <si>
    <t>0,3 мм 100 гр 150 м</t>
  </si>
  <si>
    <t>0.3 мм,  ~ 40 м</t>
  </si>
  <si>
    <t>0,5 мм 100 гр 50 м</t>
  </si>
  <si>
    <t>красный</t>
  </si>
  <si>
    <t>бирюзовый</t>
  </si>
  <si>
    <t>вишневый</t>
  </si>
  <si>
    <t>1 шт.</t>
  </si>
  <si>
    <t>черный</t>
  </si>
  <si>
    <t>коричневый</t>
  </si>
  <si>
    <t>синий</t>
  </si>
  <si>
    <t>Проволока k1</t>
  </si>
  <si>
    <t>зеленый</t>
  </si>
  <si>
    <t>Проволока k2</t>
  </si>
  <si>
    <t>Проволока k3</t>
  </si>
  <si>
    <t>Проволока k4</t>
  </si>
  <si>
    <t>золото</t>
  </si>
  <si>
    <t>серебрянный</t>
  </si>
  <si>
    <t>Проволока p01</t>
  </si>
  <si>
    <t>золотой</t>
  </si>
  <si>
    <t>Проволока p03</t>
  </si>
  <si>
    <t>Проволока p04</t>
  </si>
  <si>
    <t>фиолетовый</t>
  </si>
  <si>
    <t>Проволока p06</t>
  </si>
  <si>
    <t>Проволока p07</t>
  </si>
  <si>
    <t>фуксия</t>
  </si>
  <si>
    <t>Проволока p10</t>
  </si>
  <si>
    <t>коричневый светлый</t>
  </si>
  <si>
    <t>Проволока цветная золото</t>
  </si>
  <si>
    <t>Проволока цветная черная</t>
  </si>
  <si>
    <t>Проволока серебро</t>
  </si>
  <si>
    <t>Проволока золото</t>
  </si>
  <si>
    <t>Проволока медная  (цвет покрытия: серебристая, бронза)</t>
  </si>
  <si>
    <t>Медь мягкая</t>
  </si>
  <si>
    <t>серебристая</t>
  </si>
  <si>
    <t xml:space="preserve">0.10 мм,                       ~ 20 м </t>
  </si>
  <si>
    <t xml:space="preserve">0.15 мм,                       ~ 20 м </t>
  </si>
  <si>
    <t xml:space="preserve">0.20 мм,                       ~ 20 м </t>
  </si>
  <si>
    <t xml:space="preserve">0.25 мм,                       ~ 20 м </t>
  </si>
  <si>
    <t xml:space="preserve">0.30 мм,                       ~ 20 м </t>
  </si>
  <si>
    <t xml:space="preserve">0.35 мм,                       ~ 20 м </t>
  </si>
  <si>
    <t xml:space="preserve">0.40 мм,                       ~ 20 м </t>
  </si>
  <si>
    <t>бронзовая</t>
  </si>
  <si>
    <t>26</t>
  </si>
  <si>
    <r>
      <rPr>
        <b/>
        <sz val="11"/>
        <color theme="1"/>
        <rFont val="Calibri"/>
        <family val="2"/>
        <charset val="204"/>
        <scheme val="minor"/>
      </rPr>
      <t>1,0</t>
    </r>
    <r>
      <rPr>
        <sz val="11"/>
        <color theme="1"/>
        <rFont val="Calibri"/>
        <family val="2"/>
        <charset val="204"/>
        <scheme val="minor"/>
      </rPr>
      <t>х400 мм</t>
    </r>
  </si>
  <si>
    <r>
      <rPr>
        <b/>
        <sz val="11"/>
        <color theme="1"/>
        <rFont val="Calibri"/>
        <family val="2"/>
        <charset val="204"/>
        <scheme val="minor"/>
      </rPr>
      <t>1,2</t>
    </r>
    <r>
      <rPr>
        <sz val="11"/>
        <color theme="1"/>
        <rFont val="Calibri"/>
        <family val="2"/>
        <charset val="204"/>
        <scheme val="minor"/>
      </rPr>
      <t>х400 мм</t>
    </r>
  </si>
  <si>
    <t>28</t>
  </si>
  <si>
    <t xml:space="preserve">0.8 мм, ~ 8,5 м </t>
  </si>
  <si>
    <t xml:space="preserve">0.3 мм, ~ 48 м </t>
  </si>
  <si>
    <t xml:space="preserve">0.5 мм, ~ 18 м </t>
  </si>
  <si>
    <t xml:space="preserve">1.0 мм, ~ 3,5 м </t>
  </si>
  <si>
    <t xml:space="preserve">0.3 м, ~ 26 м </t>
  </si>
  <si>
    <t xml:space="preserve">0.3 мм, ~ 20 м </t>
  </si>
  <si>
    <t xml:space="preserve">0.3 мм, ~ 25 м </t>
  </si>
  <si>
    <r>
      <t xml:space="preserve">Проволока медная на бруске </t>
    </r>
    <r>
      <rPr>
        <sz val="14"/>
        <color theme="1"/>
        <rFont val="Arial"/>
        <family val="2"/>
        <charset val="204"/>
      </rPr>
      <t>(0.5 мм, 100 гр., 50 м)</t>
    </r>
  </si>
  <si>
    <r>
      <t xml:space="preserve">Проволока медная на катушке </t>
    </r>
    <r>
      <rPr>
        <sz val="14"/>
        <color theme="1"/>
        <rFont val="Arial"/>
        <family val="2"/>
        <charset val="204"/>
      </rPr>
      <t>(0.3 - 0.5 мм, 25 - 100 г)</t>
    </r>
  </si>
  <si>
    <t>Проволока нарезанная 1010000-01</t>
  </si>
  <si>
    <t xml:space="preserve"> Проволока флористическая герберная (сталь)</t>
  </si>
  <si>
    <t>Бижутерная проволока          # 14</t>
  </si>
  <si>
    <t>Бижутерная проволока           # 02</t>
  </si>
  <si>
    <t>Бижутерная проволока           # 11</t>
  </si>
  <si>
    <t>Бижутерная проволока          # 09</t>
  </si>
  <si>
    <t>Бижутерная проволока          # 12</t>
  </si>
  <si>
    <t>Бижутерная проволока          # 17</t>
  </si>
  <si>
    <t>Проволока на фактурная (медная)</t>
  </si>
  <si>
    <r>
      <t xml:space="preserve">Проволока алюминиевая </t>
    </r>
    <r>
      <rPr>
        <sz val="14"/>
        <color theme="1"/>
        <rFont val="Arial"/>
        <family val="2"/>
        <charset val="204"/>
      </rPr>
      <t>(1.0 мм)</t>
    </r>
  </si>
  <si>
    <t xml:space="preserve">красный </t>
  </si>
  <si>
    <t>0,3 мм</t>
  </si>
  <si>
    <t>15 м</t>
  </si>
  <si>
    <t>0,4 мм</t>
  </si>
  <si>
    <t>9 м</t>
  </si>
  <si>
    <t>зелёный</t>
  </si>
  <si>
    <t>жёлтое золото</t>
  </si>
  <si>
    <t>морской волны</t>
  </si>
  <si>
    <t xml:space="preserve">малиновый </t>
  </si>
  <si>
    <t>сиреневый</t>
  </si>
  <si>
    <t>серебро</t>
  </si>
  <si>
    <t xml:space="preserve">зелёный </t>
  </si>
  <si>
    <t>светлая медь</t>
  </si>
  <si>
    <t>чёрный</t>
  </si>
  <si>
    <t>болотный</t>
  </si>
  <si>
    <t xml:space="preserve">Проволока цветная 0.3 мм, 0.4 мм </t>
  </si>
  <si>
    <t>Проволока цветная 01</t>
  </si>
  <si>
    <t>Проволока цветная 02</t>
  </si>
  <si>
    <t>Проволока цветная 03</t>
  </si>
  <si>
    <t>Проволока цветная 04</t>
  </si>
  <si>
    <t>Проволока цветная 05</t>
  </si>
  <si>
    <t>Проволока цветная 06</t>
  </si>
  <si>
    <t>Проволока цветная 07</t>
  </si>
  <si>
    <t>Проволока цветная 08</t>
  </si>
  <si>
    <t>Проволока цветная 09</t>
  </si>
  <si>
    <t>Проволока цветная 10</t>
  </si>
  <si>
    <t>Проволока цветная 11</t>
  </si>
  <si>
    <t>Проволока цветная 12</t>
  </si>
  <si>
    <t>Проволока цветная 13</t>
  </si>
  <si>
    <t>Проволока цветная 14</t>
  </si>
  <si>
    <t>Проволока цветная 15</t>
  </si>
  <si>
    <t>Проволока декоративная, проволочные каркасы</t>
  </si>
  <si>
    <t xml:space="preserve">0.3 мм, ~ 50 м </t>
  </si>
  <si>
    <t xml:space="preserve">0.4 мм, ~ 50 м </t>
  </si>
  <si>
    <t>10 шт</t>
  </si>
  <si>
    <t xml:space="preserve">Проволока цветная желтая </t>
  </si>
  <si>
    <t>Проволока цветная оранжевая</t>
  </si>
  <si>
    <t>Проволока цветная красная</t>
  </si>
  <si>
    <t>Проволока цветная малиновая</t>
  </si>
  <si>
    <t>Проволока цветная фиолетовая</t>
  </si>
  <si>
    <t>Проволока цветная синяя</t>
  </si>
  <si>
    <t>Проволока цветная голубая</t>
  </si>
  <si>
    <t>Проволока цветная зеленая</t>
  </si>
  <si>
    <t>Проволока цветная             10 цветов</t>
  </si>
  <si>
    <t>зеленая</t>
  </si>
  <si>
    <t>набор                     10 цветов</t>
  </si>
  <si>
    <t>голубая</t>
  </si>
  <si>
    <t>синяя</t>
  </si>
  <si>
    <t>фиолетовая</t>
  </si>
  <si>
    <t>малиновая</t>
  </si>
  <si>
    <t>оранжевая</t>
  </si>
  <si>
    <t xml:space="preserve"> желтая </t>
  </si>
  <si>
    <t>черная</t>
  </si>
  <si>
    <t>серебрянная</t>
  </si>
  <si>
    <r>
      <t xml:space="preserve">опт: +7 499 157-6590                        опт: +7 499 157-3151                                       </t>
    </r>
    <r>
      <rPr>
        <b/>
        <sz val="14"/>
        <color theme="0" tint="-0.499984740745262"/>
        <rFont val="Calibri"/>
        <family val="2"/>
        <charset val="204"/>
        <scheme val="minor"/>
      </rPr>
      <t xml:space="preserve">заказ отправлять на адрес: </t>
    </r>
    <r>
      <rPr>
        <sz val="14"/>
        <color theme="4" tint="-0.249977111117893"/>
        <rFont val="Calibri"/>
        <family val="2"/>
        <charset val="204"/>
        <scheme val="minor"/>
      </rPr>
      <t>optotdel18@yandex.ru</t>
    </r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</si>
  <si>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</si>
  <si>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от 5 000р</t>
  </si>
  <si>
    <t>От 10000 руб</t>
  </si>
  <si>
    <t>От 15 000руб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</si>
  <si>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</si>
  <si>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</si>
  <si>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</si>
  <si>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</si>
  <si>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</si>
  <si>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 xml:space="preserve">Наличие </t>
  </si>
  <si>
    <t>Картинка</t>
  </si>
  <si>
    <t>П/ №</t>
  </si>
  <si>
    <t xml:space="preserve">Размеры </t>
  </si>
  <si>
    <t>Упаковка,            1 нить</t>
  </si>
  <si>
    <t>Розничная цена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</si>
  <si>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</si>
  <si>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 xml:space="preserve"> в начало &gt;&gt;</t>
  </si>
  <si>
    <t>Диаметр</t>
  </si>
  <si>
    <t xml:space="preserve">Длина </t>
  </si>
  <si>
    <t>Цена при покупке только проволоки на сумму:</t>
  </si>
  <si>
    <t>0.3 мм,                                ~ 40 м</t>
  </si>
  <si>
    <t xml:space="preserve">0.10 мм,                                ~ 20 м </t>
  </si>
  <si>
    <t xml:space="preserve">0.15 мм,                             ~ 20 м </t>
  </si>
  <si>
    <t xml:space="preserve">0.20 мм,                               ~ 20 м </t>
  </si>
  <si>
    <t xml:space="preserve">0.25 мм,                             ~ 20 м </t>
  </si>
  <si>
    <t xml:space="preserve">0.30 мм,                          ~ 20 м </t>
  </si>
  <si>
    <t xml:space="preserve">0.35 мм,                           ~ 20 м 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</si>
</sst>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_-[$$-409]* #,##0.00_ ;_-[$$-409]* \-#,##0.00\ ;_-[$$-409]* &quot;-&quot;??_ ;_-@_ "/>
  </numFmts>
  <fonts count="38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4"/>
      <color theme="0" tint="-0.49998474074526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2"/>
      <color indexed="8"/>
      <name val="Arial"/>
      <family val="2"/>
      <charset val="204"/>
    </font>
    <font>
      <strike/>
      <sz val="11"/>
      <color theme="1"/>
      <name val="Calibri"/>
      <family val="2"/>
      <charset val="204"/>
      <scheme val="minor"/>
    </font>
    <font>
      <strike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0" tint="-0.499984740745262"/>
      <name val="Calibri"/>
      <family val="2"/>
      <charset val="204"/>
      <scheme val="minor"/>
    </font>
    <font>
      <sz val="14"/>
      <color theme="4" tint="-0.249977111117893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1"/>
      <color theme="1"/>
      <name val="Arial"/>
      <family val="2"/>
      <charset val="204"/>
    </font>
    <font>
      <sz val="16"/>
      <color rgb="FF006600"/>
      <name val="Verdana"/>
      <family val="2"/>
      <charset val="204"/>
    </font>
    <font>
      <b/>
      <sz val="12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u/>
      <sz val="14"/>
      <color theme="1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0" fontId="16" fillId="0" borderId="0" applyNumberFormat="0" applyFill="0" applyBorder="0" applyAlignment="0" applyProtection="0">
      <alignment vertical="top"/>
      <protection locked="0"/>
    </xf>
    <xf numFmtId="9" fontId="24" fillId="0" borderId="0" applyFont="0" applyFill="0" applyBorder="0" applyAlignment="0" applyProtection="0"/>
  </cellStyleXfs>
  <cellXfs count="213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3" fillId="2" borderId="5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0" fillId="2" borderId="0" xfId="0" applyFill="1"/>
    <xf numFmtId="0" fontId="0" fillId="0" borderId="0" xfId="0" applyFill="1"/>
    <xf numFmtId="0" fontId="15" fillId="0" borderId="2" xfId="0" applyFont="1" applyFill="1" applyBorder="1" applyAlignment="1">
      <alignment horizontal="center" vertical="center" wrapText="1"/>
    </xf>
    <xf numFmtId="0" fontId="17" fillId="0" borderId="2" xfId="2" applyFont="1" applyFill="1" applyBorder="1" applyAlignment="1" applyProtection="1">
      <alignment horizontal="center" vertical="center" wrapText="1"/>
    </xf>
    <xf numFmtId="0" fontId="0" fillId="0" borderId="3" xfId="0" applyFill="1" applyBorder="1"/>
    <xf numFmtId="0" fontId="0" fillId="0" borderId="12" xfId="0" applyFill="1" applyBorder="1"/>
    <xf numFmtId="0" fontId="0" fillId="0" borderId="7" xfId="0" applyFill="1" applyBorder="1"/>
    <xf numFmtId="1" fontId="12" fillId="0" borderId="2" xfId="0" applyNumberFormat="1" applyFont="1" applyFill="1" applyBorder="1" applyAlignment="1" applyProtection="1">
      <alignment horizontal="center" vertical="center"/>
      <protection locked="0"/>
    </xf>
    <xf numFmtId="1" fontId="12" fillId="0" borderId="1" xfId="0" applyNumberFormat="1" applyFont="1" applyFill="1" applyBorder="1" applyAlignment="1" applyProtection="1">
      <alignment horizontal="center" vertical="center"/>
      <protection locked="0"/>
    </xf>
    <xf numFmtId="1" fontId="12" fillId="0" borderId="0" xfId="0" applyNumberFormat="1" applyFont="1" applyFill="1" applyBorder="1" applyAlignment="1" applyProtection="1">
      <alignment horizontal="center" vertical="center"/>
      <protection locked="0"/>
    </xf>
    <xf numFmtId="0" fontId="15" fillId="0" borderId="1" xfId="0" applyFont="1" applyFill="1" applyBorder="1" applyAlignment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49" fontId="2" fillId="0" borderId="2" xfId="2" applyNumberFormat="1" applyFont="1" applyFill="1" applyBorder="1" applyAlignment="1" applyProtection="1">
      <alignment horizontal="center" vertical="center" wrapText="1"/>
    </xf>
    <xf numFmtId="49" fontId="2" fillId="0" borderId="1" xfId="2" applyNumberFormat="1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0" fillId="0" borderId="2" xfId="0" applyBorder="1"/>
    <xf numFmtId="49" fontId="0" fillId="0" borderId="7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0" fillId="0" borderId="1" xfId="0" applyBorder="1"/>
    <xf numFmtId="49" fontId="0" fillId="0" borderId="12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Border="1"/>
    <xf numFmtId="49" fontId="0" fillId="0" borderId="3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64" fontId="0" fillId="0" borderId="0" xfId="0" applyNumberFormat="1" applyBorder="1"/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22" fillId="0" borderId="0" xfId="0" applyFont="1"/>
    <xf numFmtId="4" fontId="23" fillId="0" borderId="1" xfId="0" applyNumberFormat="1" applyFont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0" fontId="24" fillId="2" borderId="0" xfId="0" applyFont="1" applyFill="1" applyBorder="1"/>
    <xf numFmtId="165" fontId="27" fillId="2" borderId="13" xfId="3" applyNumberFormat="1" applyFont="1" applyFill="1" applyBorder="1"/>
    <xf numFmtId="165" fontId="27" fillId="2" borderId="14" xfId="0" applyNumberFormat="1" applyFont="1" applyFill="1" applyBorder="1"/>
    <xf numFmtId="165" fontId="28" fillId="2" borderId="14" xfId="0" applyNumberFormat="1" applyFont="1" applyFill="1" applyBorder="1" applyAlignment="1">
      <alignment vertical="center"/>
    </xf>
    <xf numFmtId="165" fontId="28" fillId="2" borderId="14" xfId="0" applyNumberFormat="1" applyFont="1" applyFill="1" applyBorder="1" applyAlignment="1">
      <alignment horizontal="right" vertical="center"/>
    </xf>
    <xf numFmtId="0" fontId="29" fillId="2" borderId="0" xfId="0" applyFont="1" applyFill="1" applyAlignment="1">
      <alignment vertical="center"/>
    </xf>
    <xf numFmtId="2" fontId="29" fillId="2" borderId="15" xfId="0" applyNumberFormat="1" applyFont="1" applyFill="1" applyBorder="1" applyAlignment="1">
      <alignment horizontal="center" vertical="center"/>
    </xf>
    <xf numFmtId="165" fontId="30" fillId="5" borderId="16" xfId="0" applyNumberFormat="1" applyFont="1" applyFill="1" applyBorder="1" applyAlignment="1">
      <alignment horizontal="center" vertical="center"/>
    </xf>
    <xf numFmtId="165" fontId="30" fillId="0" borderId="13" xfId="0" applyNumberFormat="1" applyFont="1" applyFill="1" applyBorder="1" applyAlignment="1">
      <alignment horizontal="center" vertical="center"/>
    </xf>
    <xf numFmtId="165" fontId="30" fillId="5" borderId="17" xfId="0" applyNumberFormat="1" applyFont="1" applyFill="1" applyBorder="1" applyAlignment="1">
      <alignment horizontal="center" vertical="center"/>
    </xf>
    <xf numFmtId="165" fontId="30" fillId="6" borderId="17" xfId="0" applyNumberFormat="1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vertical="center"/>
    </xf>
    <xf numFmtId="2" fontId="29" fillId="2" borderId="18" xfId="0" applyNumberFormat="1" applyFont="1" applyFill="1" applyBorder="1" applyAlignment="1">
      <alignment horizontal="center" vertical="center"/>
    </xf>
    <xf numFmtId="165" fontId="12" fillId="7" borderId="6" xfId="3" applyNumberFormat="1" applyFont="1" applyFill="1" applyBorder="1" applyAlignment="1">
      <alignment horizontal="center" vertical="center" wrapText="1" shrinkToFit="1"/>
    </xf>
    <xf numFmtId="165" fontId="12" fillId="7" borderId="6" xfId="0" applyNumberFormat="1" applyFont="1" applyFill="1" applyBorder="1" applyAlignment="1">
      <alignment horizontal="center" vertical="center" wrapText="1"/>
    </xf>
    <xf numFmtId="165" fontId="15" fillId="7" borderId="6" xfId="0" applyNumberFormat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165" fontId="15" fillId="7" borderId="6" xfId="3" applyNumberFormat="1" applyFont="1" applyFill="1" applyBorder="1" applyAlignment="1">
      <alignment horizontal="center" vertical="center" wrapText="1" shrinkToFit="1"/>
    </xf>
    <xf numFmtId="165" fontId="12" fillId="9" borderId="6" xfId="0" applyNumberFormat="1" applyFont="1" applyFill="1" applyBorder="1" applyAlignment="1" applyProtection="1">
      <alignment horizontal="center" vertical="center" wrapText="1"/>
    </xf>
    <xf numFmtId="165" fontId="12" fillId="5" borderId="6" xfId="0" applyNumberFormat="1" applyFont="1" applyFill="1" applyBorder="1" applyAlignment="1">
      <alignment horizontal="center" vertical="center" wrapText="1"/>
    </xf>
    <xf numFmtId="165" fontId="12" fillId="5" borderId="6" xfId="0" applyNumberFormat="1" applyFont="1" applyFill="1" applyBorder="1" applyAlignment="1" applyProtection="1">
      <alignment horizontal="center" vertical="center" wrapText="1"/>
    </xf>
    <xf numFmtId="165" fontId="12" fillId="6" borderId="6" xfId="0" applyNumberFormat="1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165" fontId="20" fillId="2" borderId="0" xfId="3" applyNumberFormat="1" applyFont="1" applyFill="1"/>
    <xf numFmtId="165" fontId="20" fillId="2" borderId="0" xfId="0" applyNumberFormat="1" applyFont="1" applyFill="1"/>
    <xf numFmtId="0" fontId="20" fillId="2" borderId="0" xfId="0" applyFont="1" applyFill="1"/>
    <xf numFmtId="0" fontId="19" fillId="4" borderId="2" xfId="0" applyFont="1" applyFill="1" applyBorder="1" applyAlignment="1">
      <alignment vertical="center"/>
    </xf>
    <xf numFmtId="0" fontId="19" fillId="4" borderId="8" xfId="0" applyFont="1" applyFill="1" applyBorder="1" applyAlignment="1">
      <alignment vertical="center"/>
    </xf>
    <xf numFmtId="0" fontId="13" fillId="4" borderId="2" xfId="0" applyFont="1" applyFill="1" applyBorder="1" applyAlignment="1">
      <alignment vertical="center" wrapText="1"/>
    </xf>
    <xf numFmtId="0" fontId="13" fillId="4" borderId="8" xfId="0" applyFont="1" applyFill="1" applyBorder="1" applyAlignment="1">
      <alignment vertical="center" wrapText="1"/>
    </xf>
    <xf numFmtId="49" fontId="32" fillId="2" borderId="13" xfId="0" applyNumberFormat="1" applyFont="1" applyFill="1" applyBorder="1"/>
    <xf numFmtId="0" fontId="33" fillId="0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0" fillId="2" borderId="5" xfId="0" applyFill="1" applyBorder="1" applyAlignment="1"/>
    <xf numFmtId="4" fontId="12" fillId="0" borderId="1" xfId="0" applyNumberFormat="1" applyFont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/>
    </xf>
    <xf numFmtId="4" fontId="9" fillId="0" borderId="0" xfId="0" applyNumberFormat="1" applyFont="1" applyBorder="1" applyAlignment="1">
      <alignment horizontal="center" vertical="center"/>
    </xf>
    <xf numFmtId="4" fontId="9" fillId="0" borderId="11" xfId="0" applyNumberFormat="1" applyFont="1" applyBorder="1" applyAlignment="1">
      <alignment horizontal="center" vertical="center"/>
    </xf>
    <xf numFmtId="4" fontId="9" fillId="0" borderId="5" xfId="0" applyNumberFormat="1" applyFont="1" applyFill="1" applyBorder="1" applyAlignment="1">
      <alignment horizontal="center" vertical="center"/>
    </xf>
    <xf numFmtId="4" fontId="9" fillId="0" borderId="11" xfId="0" applyNumberFormat="1" applyFont="1" applyFill="1" applyBorder="1" applyAlignment="1">
      <alignment horizontal="center" vertical="center"/>
    </xf>
    <xf numFmtId="165" fontId="12" fillId="9" borderId="22" xfId="0" applyNumberFormat="1" applyFont="1" applyFill="1" applyBorder="1" applyAlignment="1" applyProtection="1">
      <alignment horizontal="center" vertical="center" wrapText="1"/>
    </xf>
    <xf numFmtId="165" fontId="12" fillId="5" borderId="22" xfId="0" applyNumberFormat="1" applyFont="1" applyFill="1" applyBorder="1" applyAlignment="1">
      <alignment horizontal="center" vertical="center" wrapText="1"/>
    </xf>
    <xf numFmtId="165" fontId="12" fillId="5" borderId="22" xfId="0" applyNumberFormat="1" applyFont="1" applyFill="1" applyBorder="1" applyAlignment="1" applyProtection="1">
      <alignment horizontal="center" vertical="center" wrapText="1"/>
    </xf>
    <xf numFmtId="165" fontId="12" fillId="6" borderId="22" xfId="0" applyNumberFormat="1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horizontal="center" vertical="center" wrapText="1"/>
    </xf>
    <xf numFmtId="165" fontId="12" fillId="9" borderId="23" xfId="0" applyNumberFormat="1" applyFont="1" applyFill="1" applyBorder="1" applyAlignment="1" applyProtection="1">
      <alignment horizontal="center" vertical="center" wrapText="1"/>
    </xf>
    <xf numFmtId="165" fontId="12" fillId="5" borderId="23" xfId="0" applyNumberFormat="1" applyFont="1" applyFill="1" applyBorder="1" applyAlignment="1">
      <alignment horizontal="center" vertical="center" wrapText="1"/>
    </xf>
    <xf numFmtId="165" fontId="12" fillId="5" borderId="23" xfId="0" applyNumberFormat="1" applyFont="1" applyFill="1" applyBorder="1" applyAlignment="1" applyProtection="1">
      <alignment horizontal="center" vertical="center" wrapText="1"/>
    </xf>
    <xf numFmtId="165" fontId="12" fillId="6" borderId="23" xfId="0" applyNumberFormat="1" applyFont="1" applyFill="1" applyBorder="1" applyAlignment="1">
      <alignment horizontal="center" vertical="center" wrapText="1"/>
    </xf>
    <xf numFmtId="0" fontId="12" fillId="2" borderId="23" xfId="0" applyFont="1" applyFill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 wrapText="1"/>
    </xf>
    <xf numFmtId="4" fontId="12" fillId="0" borderId="25" xfId="0" applyNumberFormat="1" applyFont="1" applyBorder="1" applyAlignment="1">
      <alignment horizontal="center" vertical="center"/>
    </xf>
    <xf numFmtId="4" fontId="12" fillId="0" borderId="24" xfId="0" applyNumberFormat="1" applyFont="1" applyBorder="1" applyAlignment="1">
      <alignment horizontal="center" vertical="center"/>
    </xf>
    <xf numFmtId="165" fontId="12" fillId="9" borderId="19" xfId="0" applyNumberFormat="1" applyFont="1" applyFill="1" applyBorder="1" applyAlignment="1" applyProtection="1">
      <alignment horizontal="center" vertical="center" wrapText="1"/>
    </xf>
    <xf numFmtId="165" fontId="12" fillId="5" borderId="19" xfId="0" applyNumberFormat="1" applyFont="1" applyFill="1" applyBorder="1" applyAlignment="1">
      <alignment horizontal="center" vertical="center" wrapText="1"/>
    </xf>
    <xf numFmtId="165" fontId="12" fillId="5" borderId="19" xfId="0" applyNumberFormat="1" applyFont="1" applyFill="1" applyBorder="1" applyAlignment="1" applyProtection="1">
      <alignment horizontal="center" vertical="center" wrapText="1"/>
    </xf>
    <xf numFmtId="165" fontId="12" fillId="6" borderId="19" xfId="0" applyNumberFormat="1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left" vertical="center" wrapText="1"/>
    </xf>
    <xf numFmtId="0" fontId="15" fillId="0" borderId="13" xfId="0" applyFont="1" applyFill="1" applyBorder="1" applyAlignment="1">
      <alignment horizontal="center" vertical="center" wrapText="1"/>
    </xf>
    <xf numFmtId="4" fontId="12" fillId="0" borderId="13" xfId="0" applyNumberFormat="1" applyFont="1" applyFill="1" applyBorder="1" applyAlignment="1">
      <alignment horizontal="center" vertical="center" wrapText="1"/>
    </xf>
    <xf numFmtId="165" fontId="12" fillId="9" borderId="26" xfId="0" applyNumberFormat="1" applyFont="1" applyFill="1" applyBorder="1" applyAlignment="1" applyProtection="1">
      <alignment horizontal="center" vertical="center" wrapText="1"/>
    </xf>
    <xf numFmtId="165" fontId="12" fillId="5" borderId="26" xfId="0" applyNumberFormat="1" applyFont="1" applyFill="1" applyBorder="1" applyAlignment="1">
      <alignment horizontal="center" vertical="center" wrapText="1"/>
    </xf>
    <xf numFmtId="165" fontId="12" fillId="5" borderId="26" xfId="0" applyNumberFormat="1" applyFont="1" applyFill="1" applyBorder="1" applyAlignment="1" applyProtection="1">
      <alignment horizontal="center" vertical="center" wrapText="1"/>
    </xf>
    <xf numFmtId="165" fontId="12" fillId="6" borderId="26" xfId="0" applyNumberFormat="1" applyFont="1" applyFill="1" applyBorder="1" applyAlignment="1">
      <alignment horizontal="center" vertical="center" wrapText="1"/>
    </xf>
    <xf numFmtId="0" fontId="12" fillId="2" borderId="26" xfId="0" applyFont="1" applyFill="1" applyBorder="1" applyAlignment="1">
      <alignment horizontal="center" vertical="center" wrapText="1"/>
    </xf>
    <xf numFmtId="1" fontId="12" fillId="0" borderId="13" xfId="0" applyNumberFormat="1" applyFont="1" applyFill="1" applyBorder="1" applyAlignment="1" applyProtection="1">
      <alignment horizontal="center" vertical="center"/>
      <protection locked="0"/>
    </xf>
    <xf numFmtId="0" fontId="0" fillId="0" borderId="24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4" fontId="12" fillId="0" borderId="24" xfId="0" applyNumberFormat="1" applyFont="1" applyFill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 wrapText="1"/>
    </xf>
    <xf numFmtId="4" fontId="9" fillId="0" borderId="25" xfId="0" applyNumberFormat="1" applyFont="1" applyBorder="1" applyAlignment="1">
      <alignment horizontal="center" vertical="center"/>
    </xf>
    <xf numFmtId="0" fontId="12" fillId="0" borderId="24" xfId="0" applyFont="1" applyFill="1" applyBorder="1" applyAlignment="1">
      <alignment vertical="center" wrapText="1"/>
    </xf>
    <xf numFmtId="4" fontId="9" fillId="0" borderId="24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4" fontId="9" fillId="0" borderId="13" xfId="0" applyNumberFormat="1" applyFont="1" applyFill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0" fillId="0" borderId="0" xfId="0" applyBorder="1" applyAlignment="1"/>
    <xf numFmtId="0" fontId="0" fillId="0" borderId="1" xfId="0" applyBorder="1" applyAlignment="1"/>
    <xf numFmtId="0" fontId="5" fillId="0" borderId="3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right" vertical="center"/>
    </xf>
    <xf numFmtId="0" fontId="11" fillId="0" borderId="7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right" vertical="center"/>
    </xf>
    <xf numFmtId="49" fontId="10" fillId="0" borderId="7" xfId="0" applyNumberFormat="1" applyFont="1" applyFill="1" applyBorder="1" applyAlignment="1" applyProtection="1">
      <alignment horizontal="left" vertical="center"/>
      <protection locked="0"/>
    </xf>
    <xf numFmtId="49" fontId="10" fillId="0" borderId="2" xfId="0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Fill="1" applyBorder="1" applyAlignment="1">
      <alignment horizontal="right" vertical="center"/>
    </xf>
    <xf numFmtId="0" fontId="0" fillId="0" borderId="5" xfId="0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4" fillId="2" borderId="0" xfId="0" applyFont="1" applyFill="1" applyBorder="1" applyAlignment="1">
      <alignment horizontal="right" vertical="top" wrapText="1"/>
    </xf>
    <xf numFmtId="0" fontId="4" fillId="2" borderId="1" xfId="0" applyFont="1" applyFill="1" applyBorder="1" applyAlignment="1">
      <alignment horizontal="right" vertical="top" wrapText="1"/>
    </xf>
    <xf numFmtId="0" fontId="19" fillId="4" borderId="2" xfId="0" applyFont="1" applyFill="1" applyBorder="1" applyAlignment="1">
      <alignment horizontal="right" vertical="center"/>
    </xf>
    <xf numFmtId="0" fontId="13" fillId="4" borderId="2" xfId="0" applyFont="1" applyFill="1" applyBorder="1" applyAlignment="1">
      <alignment horizontal="right" vertical="center" wrapText="1"/>
    </xf>
    <xf numFmtId="0" fontId="12" fillId="6" borderId="19" xfId="0" applyFont="1" applyFill="1" applyBorder="1" applyAlignment="1">
      <alignment horizontal="center" vertical="center"/>
    </xf>
    <xf numFmtId="0" fontId="12" fillId="6" borderId="21" xfId="0" applyFont="1" applyFill="1" applyBorder="1" applyAlignment="1">
      <alignment horizontal="center" vertical="center"/>
    </xf>
    <xf numFmtId="0" fontId="12" fillId="6" borderId="22" xfId="0" applyFont="1" applyFill="1" applyBorder="1" applyAlignment="1">
      <alignment horizontal="center" vertical="center"/>
    </xf>
    <xf numFmtId="49" fontId="34" fillId="6" borderId="19" xfId="0" applyNumberFormat="1" applyFont="1" applyFill="1" applyBorder="1" applyAlignment="1">
      <alignment horizontal="center" vertical="center" wrapText="1"/>
    </xf>
    <xf numFmtId="49" fontId="34" fillId="6" borderId="21" xfId="0" applyNumberFormat="1" applyFont="1" applyFill="1" applyBorder="1" applyAlignment="1">
      <alignment horizontal="center" vertical="center" wrapText="1"/>
    </xf>
    <xf numFmtId="49" fontId="34" fillId="6" borderId="22" xfId="0" applyNumberFormat="1" applyFont="1" applyFill="1" applyBorder="1" applyAlignment="1">
      <alignment horizontal="center" vertical="center" wrapText="1"/>
    </xf>
    <xf numFmtId="49" fontId="14" fillId="6" borderId="19" xfId="0" applyNumberFormat="1" applyFont="1" applyFill="1" applyBorder="1" applyAlignment="1">
      <alignment horizontal="center" vertical="center"/>
    </xf>
    <xf numFmtId="49" fontId="14" fillId="6" borderId="21" xfId="0" applyNumberFormat="1" applyFont="1" applyFill="1" applyBorder="1" applyAlignment="1">
      <alignment horizontal="center" vertical="center"/>
    </xf>
    <xf numFmtId="49" fontId="14" fillId="6" borderId="22" xfId="0" applyNumberFormat="1" applyFont="1" applyFill="1" applyBorder="1" applyAlignment="1">
      <alignment horizontal="center" vertical="center"/>
    </xf>
    <xf numFmtId="49" fontId="14" fillId="6" borderId="19" xfId="0" applyNumberFormat="1" applyFont="1" applyFill="1" applyBorder="1" applyAlignment="1">
      <alignment horizontal="center" vertical="center" wrapText="1"/>
    </xf>
    <xf numFmtId="49" fontId="14" fillId="6" borderId="21" xfId="0" applyNumberFormat="1" applyFont="1" applyFill="1" applyBorder="1" applyAlignment="1">
      <alignment horizontal="center" vertical="center" wrapText="1"/>
    </xf>
    <xf numFmtId="49" fontId="14" fillId="6" borderId="22" xfId="0" applyNumberFormat="1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" fillId="7" borderId="21" xfId="0" applyFont="1" applyFill="1" applyBorder="1" applyAlignment="1">
      <alignment horizontal="center" vertical="center" wrapText="1"/>
    </xf>
    <xf numFmtId="0" fontId="2" fillId="7" borderId="22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37" fillId="4" borderId="7" xfId="2" applyFont="1" applyFill="1" applyBorder="1" applyAlignment="1" applyProtection="1">
      <alignment horizontal="right" vertical="center"/>
    </xf>
    <xf numFmtId="0" fontId="37" fillId="4" borderId="2" xfId="2" applyFont="1" applyFill="1" applyBorder="1" applyAlignment="1" applyProtection="1">
      <alignment horizontal="right" vertical="center"/>
    </xf>
    <xf numFmtId="0" fontId="37" fillId="4" borderId="8" xfId="2" applyFont="1" applyFill="1" applyBorder="1" applyAlignment="1" applyProtection="1">
      <alignment horizontal="right" vertical="center"/>
    </xf>
    <xf numFmtId="0" fontId="8" fillId="0" borderId="7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0" fontId="8" fillId="0" borderId="8" xfId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textRotation="255"/>
    </xf>
    <xf numFmtId="0" fontId="20" fillId="0" borderId="1" xfId="0" applyFont="1" applyFill="1" applyBorder="1" applyAlignment="1">
      <alignment horizontal="center" vertical="center" textRotation="255"/>
    </xf>
    <xf numFmtId="165" fontId="15" fillId="8" borderId="7" xfId="3" applyNumberFormat="1" applyFont="1" applyFill="1" applyBorder="1" applyAlignment="1">
      <alignment horizontal="center" vertical="center" wrapText="1"/>
    </xf>
    <xf numFmtId="165" fontId="15" fillId="8" borderId="2" xfId="3" applyNumberFormat="1" applyFont="1" applyFill="1" applyBorder="1" applyAlignment="1">
      <alignment horizontal="center" vertical="center" wrapText="1"/>
    </xf>
    <xf numFmtId="165" fontId="15" fillId="8" borderId="8" xfId="3" applyNumberFormat="1" applyFont="1" applyFill="1" applyBorder="1" applyAlignment="1">
      <alignment horizontal="center" vertical="center" wrapText="1"/>
    </xf>
    <xf numFmtId="0" fontId="35" fillId="3" borderId="20" xfId="0" applyFont="1" applyFill="1" applyBorder="1" applyAlignment="1">
      <alignment horizontal="center" vertical="center" wrapText="1"/>
    </xf>
    <xf numFmtId="0" fontId="35" fillId="3" borderId="10" xfId="0" applyFont="1" applyFill="1" applyBorder="1" applyAlignment="1">
      <alignment horizontal="center" vertical="center" wrapText="1"/>
    </xf>
    <xf numFmtId="0" fontId="35" fillId="3" borderId="11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</cellXfs>
  <cellStyles count="4">
    <cellStyle name="Гиперссылка" xfId="2" builtinId="8"/>
    <cellStyle name="Обычный" xfId="0" builtinId="0"/>
    <cellStyle name="Обычный 3" xfId="1"/>
    <cellStyle name="Процентный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142875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0</xdr:row>
      <xdr:rowOff>76199</xdr:rowOff>
    </xdr:from>
    <xdr:to>
      <xdr:col>2</xdr:col>
      <xdr:colOff>428625</xdr:colOff>
      <xdr:row>2</xdr:row>
      <xdr:rowOff>200024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19225" y="76199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19050</xdr:rowOff>
    </xdr:from>
    <xdr:to>
      <xdr:col>0</xdr:col>
      <xdr:colOff>1190625</xdr:colOff>
      <xdr:row>55</xdr:row>
      <xdr:rowOff>971550</xdr:rowOff>
    </xdr:to>
    <xdr:pic>
      <xdr:nvPicPr>
        <xdr:cNvPr id="13" name="Рисунок 12" descr="florad-06-ice-blu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6534150"/>
          <a:ext cx="119062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19050</xdr:rowOff>
    </xdr:from>
    <xdr:to>
      <xdr:col>0</xdr:col>
      <xdr:colOff>1190625</xdr:colOff>
      <xdr:row>56</xdr:row>
      <xdr:rowOff>971550</xdr:rowOff>
    </xdr:to>
    <xdr:pic>
      <xdr:nvPicPr>
        <xdr:cNvPr id="16" name="Рисунок 15" descr="florad-10-green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8496300"/>
          <a:ext cx="119062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19050</xdr:rowOff>
    </xdr:from>
    <xdr:to>
      <xdr:col>0</xdr:col>
      <xdr:colOff>1190625</xdr:colOff>
      <xdr:row>57</xdr:row>
      <xdr:rowOff>971550</xdr:rowOff>
    </xdr:to>
    <xdr:pic>
      <xdr:nvPicPr>
        <xdr:cNvPr id="17" name="Рисунок 16" descr="florad-11-copper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9477375"/>
          <a:ext cx="119062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19050</xdr:rowOff>
    </xdr:from>
    <xdr:to>
      <xdr:col>0</xdr:col>
      <xdr:colOff>1190625</xdr:colOff>
      <xdr:row>58</xdr:row>
      <xdr:rowOff>971550</xdr:rowOff>
    </xdr:to>
    <xdr:pic>
      <xdr:nvPicPr>
        <xdr:cNvPr id="31" name="Рисунок 30" descr="florad-15-olive-green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5363825"/>
          <a:ext cx="119062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19050</xdr:rowOff>
    </xdr:from>
    <xdr:to>
      <xdr:col>0</xdr:col>
      <xdr:colOff>1190625</xdr:colOff>
      <xdr:row>59</xdr:row>
      <xdr:rowOff>971550</xdr:rowOff>
    </xdr:to>
    <xdr:pic>
      <xdr:nvPicPr>
        <xdr:cNvPr id="36" name="Рисунок 35" descr="florad-24-mint-gree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21250275"/>
          <a:ext cx="119062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16566</xdr:rowOff>
    </xdr:from>
    <xdr:to>
      <xdr:col>0</xdr:col>
      <xdr:colOff>1190625</xdr:colOff>
      <xdr:row>64</xdr:row>
      <xdr:rowOff>0</xdr:rowOff>
    </xdr:to>
    <xdr:pic>
      <xdr:nvPicPr>
        <xdr:cNvPr id="49" name="Рисунок 48" descr="florad-cat-11-copper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34273436"/>
          <a:ext cx="119062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16566</xdr:rowOff>
    </xdr:from>
    <xdr:to>
      <xdr:col>0</xdr:col>
      <xdr:colOff>1190625</xdr:colOff>
      <xdr:row>67</xdr:row>
      <xdr:rowOff>0</xdr:rowOff>
    </xdr:to>
    <xdr:pic>
      <xdr:nvPicPr>
        <xdr:cNvPr id="50" name="Рисунок 49" descr="florad-cat-13-lemon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35250783"/>
          <a:ext cx="119062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16566</xdr:rowOff>
    </xdr:from>
    <xdr:to>
      <xdr:col>0</xdr:col>
      <xdr:colOff>1190625</xdr:colOff>
      <xdr:row>70</xdr:row>
      <xdr:rowOff>0</xdr:rowOff>
    </xdr:to>
    <xdr:pic>
      <xdr:nvPicPr>
        <xdr:cNvPr id="59" name="Рисунок 58" descr="florad-cat-24-mint-green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44046914"/>
          <a:ext cx="119062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16566</xdr:rowOff>
    </xdr:from>
    <xdr:to>
      <xdr:col>0</xdr:col>
      <xdr:colOff>1190625</xdr:colOff>
      <xdr:row>73</xdr:row>
      <xdr:rowOff>4</xdr:rowOff>
    </xdr:to>
    <xdr:pic>
      <xdr:nvPicPr>
        <xdr:cNvPr id="60" name="Рисунок 59" descr="florad-cat-25-lavender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45024262"/>
          <a:ext cx="119062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19050</xdr:rowOff>
    </xdr:from>
    <xdr:to>
      <xdr:col>1</xdr:col>
      <xdr:colOff>0</xdr:colOff>
      <xdr:row>48</xdr:row>
      <xdr:rowOff>1047750</xdr:rowOff>
    </xdr:to>
    <xdr:pic>
      <xdr:nvPicPr>
        <xdr:cNvPr id="80" name="Рисунок 79" descr="1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25000" r="37745" b="22059"/>
        <a:stretch>
          <a:fillRect/>
        </a:stretch>
      </xdr:blipFill>
      <xdr:spPr>
        <a:xfrm>
          <a:off x="0" y="6800850"/>
          <a:ext cx="120967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19050</xdr:rowOff>
    </xdr:from>
    <xdr:to>
      <xdr:col>0</xdr:col>
      <xdr:colOff>1190625</xdr:colOff>
      <xdr:row>49</xdr:row>
      <xdr:rowOff>1038225</xdr:rowOff>
    </xdr:to>
    <xdr:pic>
      <xdr:nvPicPr>
        <xdr:cNvPr id="81" name="Рисунок 80" descr="1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1600" b="12800"/>
        <a:stretch>
          <a:fillRect/>
        </a:stretch>
      </xdr:blipFill>
      <xdr:spPr>
        <a:xfrm>
          <a:off x="0" y="7858125"/>
          <a:ext cx="1190625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95250</xdr:rowOff>
    </xdr:from>
    <xdr:to>
      <xdr:col>1</xdr:col>
      <xdr:colOff>0</xdr:colOff>
      <xdr:row>50</xdr:row>
      <xdr:rowOff>952500</xdr:rowOff>
    </xdr:to>
    <xdr:pic>
      <xdr:nvPicPr>
        <xdr:cNvPr id="82" name="Рисунок 81" descr="2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24865" r="31892" b="26486"/>
        <a:stretch>
          <a:fillRect/>
        </a:stretch>
      </xdr:blipFill>
      <xdr:spPr>
        <a:xfrm>
          <a:off x="0" y="8991600"/>
          <a:ext cx="12001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51</xdr:row>
      <xdr:rowOff>57150</xdr:rowOff>
    </xdr:from>
    <xdr:to>
      <xdr:col>1</xdr:col>
      <xdr:colOff>1</xdr:colOff>
      <xdr:row>51</xdr:row>
      <xdr:rowOff>945505</xdr:rowOff>
    </xdr:to>
    <xdr:pic>
      <xdr:nvPicPr>
        <xdr:cNvPr id="83" name="Рисунок 82" descr="2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23370" r="30435" b="25543"/>
        <a:stretch>
          <a:fillRect/>
        </a:stretch>
      </xdr:blipFill>
      <xdr:spPr>
        <a:xfrm>
          <a:off x="2" y="10010775"/>
          <a:ext cx="1209674" cy="8883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28575</xdr:rowOff>
    </xdr:from>
    <xdr:to>
      <xdr:col>0</xdr:col>
      <xdr:colOff>1195294</xdr:colOff>
      <xdr:row>52</xdr:row>
      <xdr:rowOff>981075</xdr:rowOff>
    </xdr:to>
    <xdr:pic>
      <xdr:nvPicPr>
        <xdr:cNvPr id="84" name="Рисунок 83" descr="2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22222" r="32275" b="23810"/>
        <a:stretch>
          <a:fillRect/>
        </a:stretch>
      </xdr:blipFill>
      <xdr:spPr>
        <a:xfrm>
          <a:off x="0" y="11039475"/>
          <a:ext cx="1195294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57150</xdr:rowOff>
    </xdr:from>
    <xdr:to>
      <xdr:col>1</xdr:col>
      <xdr:colOff>0</xdr:colOff>
      <xdr:row>53</xdr:row>
      <xdr:rowOff>981075</xdr:rowOff>
    </xdr:to>
    <xdr:pic>
      <xdr:nvPicPr>
        <xdr:cNvPr id="85" name="Рисунок 84" descr="4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20238" r="25000" b="22024"/>
        <a:stretch>
          <a:fillRect/>
        </a:stretch>
      </xdr:blipFill>
      <xdr:spPr>
        <a:xfrm>
          <a:off x="0" y="12125325"/>
          <a:ext cx="1200150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19050</xdr:rowOff>
    </xdr:from>
    <xdr:to>
      <xdr:col>1</xdr:col>
      <xdr:colOff>0</xdr:colOff>
      <xdr:row>45</xdr:row>
      <xdr:rowOff>1047750</xdr:rowOff>
    </xdr:to>
    <xdr:pic>
      <xdr:nvPicPr>
        <xdr:cNvPr id="86" name="Рисунок 85" descr="2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35667" t="23333" r="22333" b="40667"/>
        <a:stretch>
          <a:fillRect/>
        </a:stretch>
      </xdr:blipFill>
      <xdr:spPr>
        <a:xfrm>
          <a:off x="0" y="2571750"/>
          <a:ext cx="120015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9525</xdr:rowOff>
    </xdr:from>
    <xdr:to>
      <xdr:col>1</xdr:col>
      <xdr:colOff>0</xdr:colOff>
      <xdr:row>46</xdr:row>
      <xdr:rowOff>1047750</xdr:rowOff>
    </xdr:to>
    <xdr:pic>
      <xdr:nvPicPr>
        <xdr:cNvPr id="87" name="Рисунок 86" descr="2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r="3817" b="16794"/>
        <a:stretch>
          <a:fillRect/>
        </a:stretch>
      </xdr:blipFill>
      <xdr:spPr>
        <a:xfrm>
          <a:off x="0" y="3619500"/>
          <a:ext cx="120015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</xdr:row>
      <xdr:rowOff>38100</xdr:rowOff>
    </xdr:from>
    <xdr:to>
      <xdr:col>1</xdr:col>
      <xdr:colOff>0</xdr:colOff>
      <xdr:row>47</xdr:row>
      <xdr:rowOff>1028700</xdr:rowOff>
    </xdr:to>
    <xdr:pic>
      <xdr:nvPicPr>
        <xdr:cNvPr id="88" name="Рисунок 87" descr="2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3200" b="13600"/>
        <a:stretch>
          <a:fillRect/>
        </a:stretch>
      </xdr:blipFill>
      <xdr:spPr>
        <a:xfrm>
          <a:off x="9525" y="4705350"/>
          <a:ext cx="1190625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16566</xdr:rowOff>
    </xdr:from>
    <xdr:to>
      <xdr:col>0</xdr:col>
      <xdr:colOff>1190625</xdr:colOff>
      <xdr:row>75</xdr:row>
      <xdr:rowOff>323017</xdr:rowOff>
    </xdr:to>
    <xdr:pic>
      <xdr:nvPicPr>
        <xdr:cNvPr id="93" name="Рисунок 92" descr="florad-cat-27-turquoise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60380218"/>
          <a:ext cx="1190625" cy="9524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9525</xdr:rowOff>
    </xdr:from>
    <xdr:to>
      <xdr:col>1</xdr:col>
      <xdr:colOff>0</xdr:colOff>
      <xdr:row>139</xdr:row>
      <xdr:rowOff>421188</xdr:rowOff>
    </xdr:to>
    <xdr:pic>
      <xdr:nvPicPr>
        <xdr:cNvPr id="94" name="Рисунок 93" descr="27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15873"/>
        <a:stretch>
          <a:fillRect/>
        </a:stretch>
      </xdr:blipFill>
      <xdr:spPr>
        <a:xfrm>
          <a:off x="0" y="91687650"/>
          <a:ext cx="1200150" cy="128796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76</xdr:row>
      <xdr:rowOff>19050</xdr:rowOff>
    </xdr:from>
    <xdr:to>
      <xdr:col>1</xdr:col>
      <xdr:colOff>0</xdr:colOff>
      <xdr:row>76</xdr:row>
      <xdr:rowOff>1047750</xdr:rowOff>
    </xdr:to>
    <xdr:pic>
      <xdr:nvPicPr>
        <xdr:cNvPr id="99" name="Рисунок 98" descr="bp-0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525" y="3044190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77</xdr:row>
      <xdr:rowOff>19050</xdr:rowOff>
    </xdr:from>
    <xdr:to>
      <xdr:col>1</xdr:col>
      <xdr:colOff>0</xdr:colOff>
      <xdr:row>77</xdr:row>
      <xdr:rowOff>1047750</xdr:rowOff>
    </xdr:to>
    <xdr:pic>
      <xdr:nvPicPr>
        <xdr:cNvPr id="100" name="Рисунок 99" descr="bp-0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525" y="31499175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78</xdr:row>
      <xdr:rowOff>19050</xdr:rowOff>
    </xdr:from>
    <xdr:to>
      <xdr:col>1</xdr:col>
      <xdr:colOff>0</xdr:colOff>
      <xdr:row>79</xdr:row>
      <xdr:rowOff>514351</xdr:rowOff>
    </xdr:to>
    <xdr:pic>
      <xdr:nvPicPr>
        <xdr:cNvPr id="101" name="Рисунок 100" descr="bp-08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525" y="3255645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80</xdr:row>
      <xdr:rowOff>19050</xdr:rowOff>
    </xdr:from>
    <xdr:to>
      <xdr:col>1</xdr:col>
      <xdr:colOff>0</xdr:colOff>
      <xdr:row>81</xdr:row>
      <xdr:rowOff>514350</xdr:rowOff>
    </xdr:to>
    <xdr:pic>
      <xdr:nvPicPr>
        <xdr:cNvPr id="102" name="Рисунок 101" descr="bp-09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525" y="3362325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82</xdr:row>
      <xdr:rowOff>19050</xdr:rowOff>
    </xdr:from>
    <xdr:to>
      <xdr:col>1</xdr:col>
      <xdr:colOff>0</xdr:colOff>
      <xdr:row>82</xdr:row>
      <xdr:rowOff>1047750</xdr:rowOff>
    </xdr:to>
    <xdr:pic>
      <xdr:nvPicPr>
        <xdr:cNvPr id="104" name="Рисунок 103" descr="bp-1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525" y="35747325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83</xdr:row>
      <xdr:rowOff>19050</xdr:rowOff>
    </xdr:from>
    <xdr:to>
      <xdr:col>1</xdr:col>
      <xdr:colOff>0</xdr:colOff>
      <xdr:row>84</xdr:row>
      <xdr:rowOff>514350</xdr:rowOff>
    </xdr:to>
    <xdr:pic>
      <xdr:nvPicPr>
        <xdr:cNvPr id="105" name="Рисунок 104" descr="bp-07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525" y="3680460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85</xdr:row>
      <xdr:rowOff>19050</xdr:rowOff>
    </xdr:from>
    <xdr:to>
      <xdr:col>1</xdr:col>
      <xdr:colOff>0</xdr:colOff>
      <xdr:row>85</xdr:row>
      <xdr:rowOff>1047750</xdr:rowOff>
    </xdr:to>
    <xdr:pic>
      <xdr:nvPicPr>
        <xdr:cNvPr id="110" name="Рисунок 109" descr="p0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525" y="43157775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86</xdr:row>
      <xdr:rowOff>19050</xdr:rowOff>
    </xdr:from>
    <xdr:to>
      <xdr:col>1</xdr:col>
      <xdr:colOff>0</xdr:colOff>
      <xdr:row>86</xdr:row>
      <xdr:rowOff>1047750</xdr:rowOff>
    </xdr:to>
    <xdr:pic>
      <xdr:nvPicPr>
        <xdr:cNvPr id="112" name="Рисунок 111" descr="p03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525" y="45272325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87</xdr:row>
      <xdr:rowOff>19050</xdr:rowOff>
    </xdr:from>
    <xdr:to>
      <xdr:col>1</xdr:col>
      <xdr:colOff>0</xdr:colOff>
      <xdr:row>87</xdr:row>
      <xdr:rowOff>1047750</xdr:rowOff>
    </xdr:to>
    <xdr:pic>
      <xdr:nvPicPr>
        <xdr:cNvPr id="113" name="Рисунок 112" descr="p0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525" y="4632960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88</xdr:row>
      <xdr:rowOff>19050</xdr:rowOff>
    </xdr:from>
    <xdr:to>
      <xdr:col>1</xdr:col>
      <xdr:colOff>0</xdr:colOff>
      <xdr:row>88</xdr:row>
      <xdr:rowOff>1047750</xdr:rowOff>
    </xdr:to>
    <xdr:pic>
      <xdr:nvPicPr>
        <xdr:cNvPr id="114" name="Рисунок 113" descr="p06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525" y="4844415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89</xdr:row>
      <xdr:rowOff>19050</xdr:rowOff>
    </xdr:from>
    <xdr:to>
      <xdr:col>1</xdr:col>
      <xdr:colOff>0</xdr:colOff>
      <xdr:row>89</xdr:row>
      <xdr:rowOff>1047750</xdr:rowOff>
    </xdr:to>
    <xdr:pic>
      <xdr:nvPicPr>
        <xdr:cNvPr id="115" name="Рисунок 114" descr="p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525" y="49501425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19050</xdr:rowOff>
    </xdr:from>
    <xdr:to>
      <xdr:col>1</xdr:col>
      <xdr:colOff>0</xdr:colOff>
      <xdr:row>90</xdr:row>
      <xdr:rowOff>1047750</xdr:rowOff>
    </xdr:to>
    <xdr:pic>
      <xdr:nvPicPr>
        <xdr:cNvPr id="118" name="Рисунок 117" descr="p1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525" y="5267325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92</xdr:row>
      <xdr:rowOff>19050</xdr:rowOff>
    </xdr:from>
    <xdr:to>
      <xdr:col>1</xdr:col>
      <xdr:colOff>0</xdr:colOff>
      <xdr:row>92</xdr:row>
      <xdr:rowOff>1047750</xdr:rowOff>
    </xdr:to>
    <xdr:pic>
      <xdr:nvPicPr>
        <xdr:cNvPr id="120" name="Рисунок 119" descr="p25-0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525" y="5690235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93</xdr:row>
      <xdr:rowOff>19050</xdr:rowOff>
    </xdr:from>
    <xdr:to>
      <xdr:col>1</xdr:col>
      <xdr:colOff>0</xdr:colOff>
      <xdr:row>93</xdr:row>
      <xdr:rowOff>1047750</xdr:rowOff>
    </xdr:to>
    <xdr:pic>
      <xdr:nvPicPr>
        <xdr:cNvPr id="121" name="Рисунок 120" descr="p25-0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525" y="57959625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91</xdr:row>
      <xdr:rowOff>19050</xdr:rowOff>
    </xdr:from>
    <xdr:to>
      <xdr:col>1</xdr:col>
      <xdr:colOff>0</xdr:colOff>
      <xdr:row>91</xdr:row>
      <xdr:rowOff>1047750</xdr:rowOff>
    </xdr:to>
    <xdr:pic>
      <xdr:nvPicPr>
        <xdr:cNvPr id="122" name="Рисунок 121" descr="p20-0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525" y="5478780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122</xdr:row>
      <xdr:rowOff>19050</xdr:rowOff>
    </xdr:from>
    <xdr:to>
      <xdr:col>1</xdr:col>
      <xdr:colOff>0</xdr:colOff>
      <xdr:row>122</xdr:row>
      <xdr:rowOff>1047750</xdr:rowOff>
    </xdr:to>
    <xdr:pic>
      <xdr:nvPicPr>
        <xdr:cNvPr id="126" name="Рисунок 125" descr="thorcable-ar-01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525" y="5939790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123</xdr:row>
      <xdr:rowOff>19050</xdr:rowOff>
    </xdr:from>
    <xdr:to>
      <xdr:col>1</xdr:col>
      <xdr:colOff>0</xdr:colOff>
      <xdr:row>123</xdr:row>
      <xdr:rowOff>1047750</xdr:rowOff>
    </xdr:to>
    <xdr:pic>
      <xdr:nvPicPr>
        <xdr:cNvPr id="127" name="Рисунок 126" descr="thorcable-ar-015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525" y="60455175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124</xdr:row>
      <xdr:rowOff>19050</xdr:rowOff>
    </xdr:from>
    <xdr:to>
      <xdr:col>1</xdr:col>
      <xdr:colOff>0</xdr:colOff>
      <xdr:row>124</xdr:row>
      <xdr:rowOff>1047750</xdr:rowOff>
    </xdr:to>
    <xdr:pic>
      <xdr:nvPicPr>
        <xdr:cNvPr id="128" name="Рисунок 127" descr="thorcable-ar-02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525" y="6151245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125</xdr:row>
      <xdr:rowOff>19050</xdr:rowOff>
    </xdr:from>
    <xdr:to>
      <xdr:col>1</xdr:col>
      <xdr:colOff>0</xdr:colOff>
      <xdr:row>125</xdr:row>
      <xdr:rowOff>1047750</xdr:rowOff>
    </xdr:to>
    <xdr:pic>
      <xdr:nvPicPr>
        <xdr:cNvPr id="129" name="Рисунок 128" descr="thorcable-ar-025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525" y="62569725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126</xdr:row>
      <xdr:rowOff>19050</xdr:rowOff>
    </xdr:from>
    <xdr:to>
      <xdr:col>1</xdr:col>
      <xdr:colOff>0</xdr:colOff>
      <xdr:row>126</xdr:row>
      <xdr:rowOff>1047750</xdr:rowOff>
    </xdr:to>
    <xdr:pic>
      <xdr:nvPicPr>
        <xdr:cNvPr id="130" name="Рисунок 129" descr="thorcable-ar-03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525" y="6362700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127</xdr:row>
      <xdr:rowOff>19050</xdr:rowOff>
    </xdr:from>
    <xdr:to>
      <xdr:col>1</xdr:col>
      <xdr:colOff>0</xdr:colOff>
      <xdr:row>127</xdr:row>
      <xdr:rowOff>1047750</xdr:rowOff>
    </xdr:to>
    <xdr:pic>
      <xdr:nvPicPr>
        <xdr:cNvPr id="131" name="Рисунок 130" descr="thorcable-ar-035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525" y="64684275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128</xdr:row>
      <xdr:rowOff>19050</xdr:rowOff>
    </xdr:from>
    <xdr:to>
      <xdr:col>1</xdr:col>
      <xdr:colOff>0</xdr:colOff>
      <xdr:row>128</xdr:row>
      <xdr:rowOff>1047750</xdr:rowOff>
    </xdr:to>
    <xdr:pic>
      <xdr:nvPicPr>
        <xdr:cNvPr id="132" name="Рисунок 131" descr="thorcable-ar-040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525" y="6574155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129</xdr:row>
      <xdr:rowOff>19050</xdr:rowOff>
    </xdr:from>
    <xdr:to>
      <xdr:col>1</xdr:col>
      <xdr:colOff>0</xdr:colOff>
      <xdr:row>129</xdr:row>
      <xdr:rowOff>1047750</xdr:rowOff>
    </xdr:to>
    <xdr:pic>
      <xdr:nvPicPr>
        <xdr:cNvPr id="133" name="Рисунок 132" descr="thorcable-m-010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525" y="66798825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130</xdr:row>
      <xdr:rowOff>19050</xdr:rowOff>
    </xdr:from>
    <xdr:to>
      <xdr:col>1</xdr:col>
      <xdr:colOff>0</xdr:colOff>
      <xdr:row>130</xdr:row>
      <xdr:rowOff>1047750</xdr:rowOff>
    </xdr:to>
    <xdr:pic>
      <xdr:nvPicPr>
        <xdr:cNvPr id="134" name="Рисунок 133" descr="thorcable-m-015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9525" y="6785610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131</xdr:row>
      <xdr:rowOff>19050</xdr:rowOff>
    </xdr:from>
    <xdr:to>
      <xdr:col>1</xdr:col>
      <xdr:colOff>0</xdr:colOff>
      <xdr:row>131</xdr:row>
      <xdr:rowOff>1047750</xdr:rowOff>
    </xdr:to>
    <xdr:pic>
      <xdr:nvPicPr>
        <xdr:cNvPr id="135" name="Рисунок 134" descr="thorcable-m-020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9525" y="68913375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132</xdr:row>
      <xdr:rowOff>19050</xdr:rowOff>
    </xdr:from>
    <xdr:to>
      <xdr:col>1</xdr:col>
      <xdr:colOff>0</xdr:colOff>
      <xdr:row>132</xdr:row>
      <xdr:rowOff>1047750</xdr:rowOff>
    </xdr:to>
    <xdr:pic>
      <xdr:nvPicPr>
        <xdr:cNvPr id="136" name="Рисунок 135" descr="thorcable-m-02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525" y="6997065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133</xdr:row>
      <xdr:rowOff>19050</xdr:rowOff>
    </xdr:from>
    <xdr:to>
      <xdr:col>1</xdr:col>
      <xdr:colOff>0</xdr:colOff>
      <xdr:row>133</xdr:row>
      <xdr:rowOff>1047750</xdr:rowOff>
    </xdr:to>
    <xdr:pic>
      <xdr:nvPicPr>
        <xdr:cNvPr id="137" name="Рисунок 136" descr="thorcable-m-03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9525" y="71027925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134</xdr:row>
      <xdr:rowOff>19050</xdr:rowOff>
    </xdr:from>
    <xdr:to>
      <xdr:col>1</xdr:col>
      <xdr:colOff>0</xdr:colOff>
      <xdr:row>134</xdr:row>
      <xdr:rowOff>1047750</xdr:rowOff>
    </xdr:to>
    <xdr:pic>
      <xdr:nvPicPr>
        <xdr:cNvPr id="138" name="Рисунок 137" descr="thorcable-m-035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9525" y="7208520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135</xdr:row>
      <xdr:rowOff>19050</xdr:rowOff>
    </xdr:from>
    <xdr:to>
      <xdr:col>1</xdr:col>
      <xdr:colOff>0</xdr:colOff>
      <xdr:row>135</xdr:row>
      <xdr:rowOff>1047750</xdr:rowOff>
    </xdr:to>
    <xdr:pic>
      <xdr:nvPicPr>
        <xdr:cNvPr id="139" name="Рисунок 138" descr="thorcable-m-04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9525" y="73142475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117</xdr:row>
      <xdr:rowOff>19050</xdr:rowOff>
    </xdr:from>
    <xdr:to>
      <xdr:col>1</xdr:col>
      <xdr:colOff>0</xdr:colOff>
      <xdr:row>117</xdr:row>
      <xdr:rowOff>1047750</xdr:rowOff>
    </xdr:to>
    <xdr:pic>
      <xdr:nvPicPr>
        <xdr:cNvPr id="140" name="Рисунок 139" descr="k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9525" y="66743746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118</xdr:row>
      <xdr:rowOff>19050</xdr:rowOff>
    </xdr:from>
    <xdr:to>
      <xdr:col>1</xdr:col>
      <xdr:colOff>0</xdr:colOff>
      <xdr:row>118</xdr:row>
      <xdr:rowOff>1047750</xdr:rowOff>
    </xdr:to>
    <xdr:pic>
      <xdr:nvPicPr>
        <xdr:cNvPr id="141" name="Рисунок 140" descr="k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9525" y="67803920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119</xdr:row>
      <xdr:rowOff>19050</xdr:rowOff>
    </xdr:from>
    <xdr:to>
      <xdr:col>1</xdr:col>
      <xdr:colOff>0</xdr:colOff>
      <xdr:row>119</xdr:row>
      <xdr:rowOff>1047750</xdr:rowOff>
    </xdr:to>
    <xdr:pic>
      <xdr:nvPicPr>
        <xdr:cNvPr id="142" name="Рисунок 141" descr="k3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9525" y="68864093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120</xdr:row>
      <xdr:rowOff>19050</xdr:rowOff>
    </xdr:from>
    <xdr:to>
      <xdr:col>1</xdr:col>
      <xdr:colOff>0</xdr:colOff>
      <xdr:row>120</xdr:row>
      <xdr:rowOff>1047750</xdr:rowOff>
    </xdr:to>
    <xdr:pic>
      <xdr:nvPicPr>
        <xdr:cNvPr id="143" name="Рисунок 142" descr="k4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9525" y="69924267"/>
          <a:ext cx="11906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14</xdr:row>
      <xdr:rowOff>26091</xdr:rowOff>
    </xdr:from>
    <xdr:to>
      <xdr:col>0</xdr:col>
      <xdr:colOff>1182462</xdr:colOff>
      <xdr:row>15</xdr:row>
      <xdr:rowOff>590186</xdr:rowOff>
    </xdr:to>
    <xdr:pic>
      <xdr:nvPicPr>
        <xdr:cNvPr id="107" name="Рисунок 106" descr="1-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6566" y="2618548"/>
          <a:ext cx="1165896" cy="1177008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16</xdr:row>
      <xdr:rowOff>26091</xdr:rowOff>
    </xdr:from>
    <xdr:to>
      <xdr:col>0</xdr:col>
      <xdr:colOff>1182462</xdr:colOff>
      <xdr:row>17</xdr:row>
      <xdr:rowOff>590186</xdr:rowOff>
    </xdr:to>
    <xdr:pic>
      <xdr:nvPicPr>
        <xdr:cNvPr id="108" name="Рисунок 107" descr="2-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6566" y="3844374"/>
          <a:ext cx="1165896" cy="1177008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18</xdr:row>
      <xdr:rowOff>35615</xdr:rowOff>
    </xdr:from>
    <xdr:to>
      <xdr:col>0</xdr:col>
      <xdr:colOff>1182462</xdr:colOff>
      <xdr:row>19</xdr:row>
      <xdr:rowOff>588065</xdr:rowOff>
    </xdr:to>
    <xdr:pic>
      <xdr:nvPicPr>
        <xdr:cNvPr id="109" name="Рисунок 108" descr="3-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6566" y="5079724"/>
          <a:ext cx="1165896" cy="1165363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20</xdr:row>
      <xdr:rowOff>35615</xdr:rowOff>
    </xdr:from>
    <xdr:to>
      <xdr:col>0</xdr:col>
      <xdr:colOff>1182462</xdr:colOff>
      <xdr:row>21</xdr:row>
      <xdr:rowOff>588065</xdr:rowOff>
    </xdr:to>
    <xdr:pic>
      <xdr:nvPicPr>
        <xdr:cNvPr id="125" name="Рисунок 124" descr="4-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6566" y="6305550"/>
          <a:ext cx="1165896" cy="1165363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22</xdr:row>
      <xdr:rowOff>35615</xdr:rowOff>
    </xdr:from>
    <xdr:to>
      <xdr:col>0</xdr:col>
      <xdr:colOff>1182462</xdr:colOff>
      <xdr:row>23</xdr:row>
      <xdr:rowOff>588065</xdr:rowOff>
    </xdr:to>
    <xdr:pic>
      <xdr:nvPicPr>
        <xdr:cNvPr id="145" name="Рисунок 144" descr="5-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6566" y="7531376"/>
          <a:ext cx="1165896" cy="1165363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28</xdr:row>
      <xdr:rowOff>26091</xdr:rowOff>
    </xdr:from>
    <xdr:to>
      <xdr:col>0</xdr:col>
      <xdr:colOff>1182462</xdr:colOff>
      <xdr:row>29</xdr:row>
      <xdr:rowOff>590186</xdr:rowOff>
    </xdr:to>
    <xdr:pic>
      <xdr:nvPicPr>
        <xdr:cNvPr id="146" name="Рисунок 145" descr="8-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6566" y="11199330"/>
          <a:ext cx="1165896" cy="1177008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30</xdr:row>
      <xdr:rowOff>35615</xdr:rowOff>
    </xdr:from>
    <xdr:to>
      <xdr:col>0</xdr:col>
      <xdr:colOff>1182462</xdr:colOff>
      <xdr:row>31</xdr:row>
      <xdr:rowOff>588065</xdr:rowOff>
    </xdr:to>
    <xdr:pic>
      <xdr:nvPicPr>
        <xdr:cNvPr id="147" name="Рисунок 146" descr="10-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6566" y="12434680"/>
          <a:ext cx="1165896" cy="1165363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26</xdr:row>
      <xdr:rowOff>35615</xdr:rowOff>
    </xdr:from>
    <xdr:to>
      <xdr:col>0</xdr:col>
      <xdr:colOff>1182462</xdr:colOff>
      <xdr:row>27</xdr:row>
      <xdr:rowOff>588065</xdr:rowOff>
    </xdr:to>
    <xdr:pic>
      <xdr:nvPicPr>
        <xdr:cNvPr id="148" name="Рисунок 147" descr="7-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6566" y="9983028"/>
          <a:ext cx="1165896" cy="1165363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24</xdr:row>
      <xdr:rowOff>35615</xdr:rowOff>
    </xdr:from>
    <xdr:to>
      <xdr:col>0</xdr:col>
      <xdr:colOff>1182462</xdr:colOff>
      <xdr:row>25</xdr:row>
      <xdr:rowOff>588065</xdr:rowOff>
    </xdr:to>
    <xdr:pic>
      <xdr:nvPicPr>
        <xdr:cNvPr id="149" name="Рисунок 148" descr="6-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6566" y="8757202"/>
          <a:ext cx="1165896" cy="1165363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34</xdr:row>
      <xdr:rowOff>35615</xdr:rowOff>
    </xdr:from>
    <xdr:to>
      <xdr:col>0</xdr:col>
      <xdr:colOff>1182462</xdr:colOff>
      <xdr:row>35</xdr:row>
      <xdr:rowOff>588065</xdr:rowOff>
    </xdr:to>
    <xdr:pic>
      <xdr:nvPicPr>
        <xdr:cNvPr id="150" name="Рисунок 149" descr="11-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6566" y="14886332"/>
          <a:ext cx="1165896" cy="1165363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36</xdr:row>
      <xdr:rowOff>35616</xdr:rowOff>
    </xdr:from>
    <xdr:to>
      <xdr:col>0</xdr:col>
      <xdr:colOff>1182462</xdr:colOff>
      <xdr:row>37</xdr:row>
      <xdr:rowOff>588067</xdr:rowOff>
    </xdr:to>
    <xdr:pic>
      <xdr:nvPicPr>
        <xdr:cNvPr id="151" name="Рисунок 150" descr="12-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6566" y="16112159"/>
          <a:ext cx="1165896" cy="1165364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38</xdr:row>
      <xdr:rowOff>35615</xdr:rowOff>
    </xdr:from>
    <xdr:to>
      <xdr:col>0</xdr:col>
      <xdr:colOff>1182462</xdr:colOff>
      <xdr:row>39</xdr:row>
      <xdr:rowOff>588065</xdr:rowOff>
    </xdr:to>
    <xdr:pic>
      <xdr:nvPicPr>
        <xdr:cNvPr id="152" name="Рисунок 151" descr="13-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6566" y="17337985"/>
          <a:ext cx="1165896" cy="1165363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32</xdr:row>
      <xdr:rowOff>26091</xdr:rowOff>
    </xdr:from>
    <xdr:to>
      <xdr:col>0</xdr:col>
      <xdr:colOff>1182462</xdr:colOff>
      <xdr:row>33</xdr:row>
      <xdr:rowOff>590186</xdr:rowOff>
    </xdr:to>
    <xdr:pic>
      <xdr:nvPicPr>
        <xdr:cNvPr id="153" name="Рисунок 152" descr="10-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6566" y="13650982"/>
          <a:ext cx="1165896" cy="1177008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40</xdr:row>
      <xdr:rowOff>35615</xdr:rowOff>
    </xdr:from>
    <xdr:to>
      <xdr:col>0</xdr:col>
      <xdr:colOff>1182462</xdr:colOff>
      <xdr:row>41</xdr:row>
      <xdr:rowOff>588065</xdr:rowOff>
    </xdr:to>
    <xdr:pic>
      <xdr:nvPicPr>
        <xdr:cNvPr id="154" name="Рисунок 153" descr="14-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6566" y="18563811"/>
          <a:ext cx="1165896" cy="1165363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42</xdr:row>
      <xdr:rowOff>35615</xdr:rowOff>
    </xdr:from>
    <xdr:to>
      <xdr:col>0</xdr:col>
      <xdr:colOff>1182462</xdr:colOff>
      <xdr:row>43</xdr:row>
      <xdr:rowOff>588065</xdr:rowOff>
    </xdr:to>
    <xdr:pic>
      <xdr:nvPicPr>
        <xdr:cNvPr id="155" name="Рисунок 154" descr="15-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6566" y="19789637"/>
          <a:ext cx="1165896" cy="11653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9525</xdr:rowOff>
    </xdr:from>
    <xdr:to>
      <xdr:col>0</xdr:col>
      <xdr:colOff>1190625</xdr:colOff>
      <xdr:row>96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152697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9525</xdr:rowOff>
    </xdr:from>
    <xdr:to>
      <xdr:col>0</xdr:col>
      <xdr:colOff>1190625</xdr:colOff>
      <xdr:row>98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272712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9525</xdr:rowOff>
    </xdr:from>
    <xdr:to>
      <xdr:col>0</xdr:col>
      <xdr:colOff>1190625</xdr:colOff>
      <xdr:row>100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392727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9525</xdr:rowOff>
    </xdr:from>
    <xdr:to>
      <xdr:col>0</xdr:col>
      <xdr:colOff>1190625</xdr:colOff>
      <xdr:row>102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512742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9525</xdr:rowOff>
    </xdr:from>
    <xdr:to>
      <xdr:col>0</xdr:col>
      <xdr:colOff>1190625</xdr:colOff>
      <xdr:row>104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632757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9525</xdr:rowOff>
    </xdr:from>
    <xdr:to>
      <xdr:col>0</xdr:col>
      <xdr:colOff>1190625</xdr:colOff>
      <xdr:row>106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752772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9525</xdr:rowOff>
    </xdr:from>
    <xdr:to>
      <xdr:col>0</xdr:col>
      <xdr:colOff>1190625</xdr:colOff>
      <xdr:row>108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872787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9525</xdr:rowOff>
    </xdr:from>
    <xdr:to>
      <xdr:col>0</xdr:col>
      <xdr:colOff>1190625</xdr:colOff>
      <xdr:row>110</xdr:row>
      <xdr:rowOff>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992802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9525</xdr:rowOff>
    </xdr:from>
    <xdr:to>
      <xdr:col>0</xdr:col>
      <xdr:colOff>1190625</xdr:colOff>
      <xdr:row>112</xdr:row>
      <xdr:rowOff>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1112817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9525</xdr:rowOff>
    </xdr:from>
    <xdr:to>
      <xdr:col>0</xdr:col>
      <xdr:colOff>1190625</xdr:colOff>
      <xdr:row>114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1232832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9525</xdr:rowOff>
    </xdr:from>
    <xdr:to>
      <xdr:col>0</xdr:col>
      <xdr:colOff>1190625</xdr:colOff>
      <xdr:row>116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13528475"/>
          <a:ext cx="1190625" cy="1190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42"/>
  <sheetViews>
    <sheetView tabSelected="1" topLeftCell="A80" workbookViewId="0">
      <selection activeCell="J95" sqref="J95:J114"/>
    </sheetView>
  </sheetViews>
  <sheetFormatPr defaultRowHeight="15"/>
  <cols>
    <col min="1" max="1" width="18" customWidth="1"/>
    <col min="2" max="2" width="8.42578125" customWidth="1"/>
    <col min="3" max="3" width="17.42578125" customWidth="1"/>
    <col min="4" max="4" width="18.140625" customWidth="1"/>
    <col min="5" max="5" width="19.5703125" style="35" customWidth="1"/>
    <col min="6" max="6" width="13.5703125" customWidth="1"/>
    <col min="7" max="7" width="14.42578125" style="47" customWidth="1"/>
    <col min="8" max="8" width="16.85546875" style="82" customWidth="1"/>
    <col min="9" max="9" width="5.5703125" style="83" hidden="1" customWidth="1"/>
    <col min="10" max="10" width="16.85546875" style="83" customWidth="1"/>
    <col min="11" max="11" width="5.5703125" style="83" hidden="1" customWidth="1"/>
    <col min="12" max="12" width="16.85546875" style="83" customWidth="1"/>
    <col min="13" max="13" width="2.5703125" style="84" hidden="1" customWidth="1"/>
    <col min="14" max="14" width="7.140625" style="84" customWidth="1"/>
    <col min="15" max="15" width="16.7109375" style="84" customWidth="1"/>
  </cols>
  <sheetData>
    <row r="1" spans="1:19" ht="26.25" customHeight="1">
      <c r="A1" s="1" t="s">
        <v>0</v>
      </c>
      <c r="B1" s="1"/>
      <c r="C1" s="2"/>
      <c r="D1" s="164" t="s">
        <v>4</v>
      </c>
      <c r="E1" s="164"/>
      <c r="F1" s="164"/>
      <c r="G1" s="164"/>
      <c r="H1" s="50"/>
      <c r="I1" s="2"/>
      <c r="J1" s="56"/>
      <c r="K1" s="56"/>
      <c r="L1" s="176" t="s">
        <v>163</v>
      </c>
      <c r="M1" s="176"/>
      <c r="N1" s="176"/>
      <c r="O1" s="176"/>
    </row>
    <row r="2" spans="1:19" ht="26.25" customHeight="1">
      <c r="A2" s="1"/>
      <c r="B2" s="1"/>
      <c r="C2" s="3"/>
      <c r="D2" s="165"/>
      <c r="E2" s="165"/>
      <c r="F2" s="165"/>
      <c r="G2" s="165"/>
      <c r="H2" s="51"/>
      <c r="I2" s="3"/>
      <c r="J2" s="56"/>
      <c r="K2" s="56"/>
      <c r="L2" s="176"/>
      <c r="M2" s="176"/>
      <c r="N2" s="176"/>
      <c r="O2" s="176"/>
    </row>
    <row r="3" spans="1:19" ht="26.25" customHeight="1">
      <c r="A3" s="1"/>
      <c r="B3" s="1"/>
      <c r="C3" s="4"/>
      <c r="D3" s="166"/>
      <c r="E3" s="166"/>
      <c r="F3" s="166"/>
      <c r="G3" s="166"/>
      <c r="H3" s="52"/>
      <c r="I3" s="4"/>
      <c r="J3" s="57"/>
      <c r="K3" s="57"/>
      <c r="L3" s="177"/>
      <c r="M3" s="177"/>
      <c r="N3" s="177"/>
      <c r="O3" s="177"/>
    </row>
    <row r="4" spans="1:19" ht="18" customHeight="1">
      <c r="A4" s="167" t="s">
        <v>1</v>
      </c>
      <c r="B4" s="167"/>
      <c r="C4" s="167"/>
      <c r="D4" s="168" t="s">
        <v>140</v>
      </c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9" ht="18" customHeight="1">
      <c r="A5" s="170" t="s">
        <v>2</v>
      </c>
      <c r="B5" s="170"/>
      <c r="C5" s="170"/>
      <c r="D5" s="171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9" ht="18" customHeight="1" thickBot="1">
      <c r="A6" s="173" t="s">
        <v>3</v>
      </c>
      <c r="B6" s="173"/>
      <c r="C6" s="173"/>
      <c r="D6" s="171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</row>
    <row r="7" spans="1:19" ht="29.25" customHeight="1" thickTop="1">
      <c r="A7" s="5"/>
      <c r="B7" s="5"/>
      <c r="C7" s="89" t="s">
        <v>172</v>
      </c>
      <c r="D7" s="5"/>
      <c r="E7" s="58"/>
      <c r="F7" s="58"/>
      <c r="G7" s="58"/>
      <c r="H7" s="59"/>
      <c r="I7" s="60"/>
      <c r="J7" s="61"/>
      <c r="K7" s="61"/>
      <c r="L7" s="62" t="s">
        <v>164</v>
      </c>
      <c r="M7" s="63"/>
      <c r="N7" s="63"/>
      <c r="O7" s="64">
        <f>SUM(O14:O328)</f>
        <v>0</v>
      </c>
    </row>
    <row r="8" spans="1:19" ht="18" customHeight="1" thickBot="1">
      <c r="A8" s="201"/>
      <c r="B8" s="202"/>
      <c r="C8" s="202"/>
      <c r="D8" s="202"/>
      <c r="E8" s="202"/>
      <c r="F8" s="202"/>
      <c r="G8" s="203"/>
      <c r="H8" s="65">
        <f>SUM(I14:I251)</f>
        <v>0</v>
      </c>
      <c r="I8" s="66"/>
      <c r="J8" s="67">
        <f>SUM(K14:K251)</f>
        <v>0</v>
      </c>
      <c r="K8" s="66"/>
      <c r="L8" s="68">
        <f>SUM(M14:M251)</f>
        <v>0</v>
      </c>
      <c r="M8" s="69"/>
      <c r="N8" s="204" t="s">
        <v>173</v>
      </c>
      <c r="O8" s="70"/>
      <c r="P8" s="90"/>
      <c r="Q8" s="91"/>
      <c r="R8" s="91"/>
      <c r="S8" s="91"/>
    </row>
    <row r="9" spans="1:19" ht="18" customHeight="1" thickTop="1">
      <c r="A9" s="180" t="s">
        <v>174</v>
      </c>
      <c r="B9" s="183" t="s">
        <v>175</v>
      </c>
      <c r="C9" s="186" t="s">
        <v>176</v>
      </c>
      <c r="D9" s="189" t="s">
        <v>177</v>
      </c>
      <c r="E9" s="192" t="s">
        <v>181</v>
      </c>
      <c r="F9" s="192" t="s">
        <v>182</v>
      </c>
      <c r="G9" s="192" t="s">
        <v>178</v>
      </c>
      <c r="H9" s="206" t="s">
        <v>183</v>
      </c>
      <c r="I9" s="207"/>
      <c r="J9" s="207"/>
      <c r="K9" s="207"/>
      <c r="L9" s="208"/>
      <c r="M9" s="75"/>
      <c r="N9" s="204"/>
      <c r="O9" s="209" t="s">
        <v>179</v>
      </c>
      <c r="P9" s="90"/>
      <c r="Q9" s="91"/>
      <c r="R9" s="91"/>
      <c r="S9" s="91"/>
    </row>
    <row r="10" spans="1:19" ht="18.75" customHeight="1">
      <c r="A10" s="181"/>
      <c r="B10" s="184"/>
      <c r="C10" s="187"/>
      <c r="D10" s="190"/>
      <c r="E10" s="193"/>
      <c r="F10" s="193"/>
      <c r="G10" s="193"/>
      <c r="H10" s="71" t="s">
        <v>165</v>
      </c>
      <c r="I10" s="72"/>
      <c r="J10" s="73" t="s">
        <v>166</v>
      </c>
      <c r="K10" s="72"/>
      <c r="L10" s="73" t="s">
        <v>167</v>
      </c>
      <c r="M10" s="74"/>
      <c r="N10" s="204"/>
      <c r="O10" s="210"/>
      <c r="P10" s="90"/>
      <c r="Q10" s="91"/>
      <c r="R10" s="91"/>
      <c r="S10" s="91"/>
    </row>
    <row r="11" spans="1:19" ht="17.25" customHeight="1">
      <c r="A11" s="181"/>
      <c r="B11" s="184"/>
      <c r="C11" s="187"/>
      <c r="D11" s="190"/>
      <c r="E11" s="193"/>
      <c r="F11" s="193"/>
      <c r="G11" s="193"/>
      <c r="H11" s="206" t="s">
        <v>168</v>
      </c>
      <c r="I11" s="207"/>
      <c r="J11" s="207"/>
      <c r="K11" s="207"/>
      <c r="L11" s="208"/>
      <c r="M11" s="75"/>
      <c r="N11" s="204"/>
      <c r="O11" s="210"/>
      <c r="P11" s="90"/>
      <c r="Q11" s="91"/>
      <c r="R11" s="91"/>
      <c r="S11" s="91"/>
    </row>
    <row r="12" spans="1:19" ht="18" customHeight="1">
      <c r="A12" s="182"/>
      <c r="B12" s="185"/>
      <c r="C12" s="188"/>
      <c r="D12" s="191"/>
      <c r="E12" s="194"/>
      <c r="F12" s="194"/>
      <c r="G12" s="194"/>
      <c r="H12" s="76" t="s">
        <v>169</v>
      </c>
      <c r="I12" s="73"/>
      <c r="J12" s="73" t="s">
        <v>170</v>
      </c>
      <c r="K12" s="73"/>
      <c r="L12" s="73" t="s">
        <v>171</v>
      </c>
      <c r="M12" s="74"/>
      <c r="N12" s="205"/>
      <c r="O12" s="211"/>
      <c r="P12" s="90"/>
      <c r="Q12" s="91"/>
      <c r="R12" s="91"/>
      <c r="S12" s="91"/>
    </row>
    <row r="13" spans="1:19" ht="12" customHeight="1">
      <c r="A13" s="92"/>
      <c r="B13" s="92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36"/>
    </row>
    <row r="14" spans="1:19" s="6" customFormat="1" ht="24.75" customHeight="1">
      <c r="A14" s="212" t="s">
        <v>124</v>
      </c>
      <c r="B14" s="212"/>
      <c r="C14" s="212"/>
      <c r="D14" s="212"/>
      <c r="E14" s="212"/>
      <c r="F14" s="212"/>
      <c r="G14" s="87"/>
      <c r="H14" s="87"/>
      <c r="I14" s="87"/>
      <c r="J14" s="87"/>
      <c r="K14" s="87"/>
      <c r="L14" s="87"/>
      <c r="M14" s="87"/>
      <c r="N14" s="87"/>
      <c r="O14" s="87"/>
      <c r="P14" s="9"/>
    </row>
    <row r="15" spans="1:19" ht="48.4" customHeight="1">
      <c r="A15" s="150"/>
      <c r="B15" s="175">
        <v>1</v>
      </c>
      <c r="C15" s="154" t="s">
        <v>125</v>
      </c>
      <c r="D15" s="197" t="s">
        <v>109</v>
      </c>
      <c r="E15" s="112" t="s">
        <v>110</v>
      </c>
      <c r="F15" s="112" t="s">
        <v>111</v>
      </c>
      <c r="G15" s="113">
        <v>80</v>
      </c>
      <c r="H15" s="106">
        <v>0.90700000000000003</v>
      </c>
      <c r="I15" s="107">
        <f t="shared" ref="I15:I60" si="0">H15*O15</f>
        <v>0</v>
      </c>
      <c r="J15" s="108">
        <v>0.85399999999999998</v>
      </c>
      <c r="K15" s="107">
        <f t="shared" ref="K15:K60" si="1">J15*O15</f>
        <v>0</v>
      </c>
      <c r="L15" s="109">
        <v>0.8</v>
      </c>
      <c r="M15" s="110">
        <f t="shared" ref="M15:M60" si="2">L15*O15</f>
        <v>0</v>
      </c>
      <c r="N15" s="111"/>
      <c r="O15" s="110"/>
      <c r="P15" s="44"/>
      <c r="Q15" s="36"/>
    </row>
    <row r="16" spans="1:19" ht="48.4" customHeight="1">
      <c r="A16" s="151"/>
      <c r="B16" s="153"/>
      <c r="C16" s="155"/>
      <c r="D16" s="196"/>
      <c r="E16" s="45" t="s">
        <v>112</v>
      </c>
      <c r="F16" s="45" t="s">
        <v>113</v>
      </c>
      <c r="G16" s="93">
        <v>80</v>
      </c>
      <c r="H16" s="101">
        <v>0.90700000000000003</v>
      </c>
      <c r="I16" s="102">
        <f t="shared" si="0"/>
        <v>0</v>
      </c>
      <c r="J16" s="103">
        <v>0.85399999999999998</v>
      </c>
      <c r="K16" s="102">
        <f t="shared" si="1"/>
        <v>0</v>
      </c>
      <c r="L16" s="104">
        <v>0.8</v>
      </c>
      <c r="M16" s="105">
        <f t="shared" si="2"/>
        <v>0</v>
      </c>
      <c r="N16" s="46"/>
      <c r="O16" s="105"/>
      <c r="P16" s="44"/>
      <c r="Q16" s="36"/>
    </row>
    <row r="17" spans="1:17" ht="48.4" customHeight="1">
      <c r="A17" s="150"/>
      <c r="B17" s="152">
        <v>2</v>
      </c>
      <c r="C17" s="154" t="s">
        <v>126</v>
      </c>
      <c r="D17" s="195" t="s">
        <v>114</v>
      </c>
      <c r="E17" s="112" t="s">
        <v>110</v>
      </c>
      <c r="F17" s="112" t="s">
        <v>111</v>
      </c>
      <c r="G17" s="113">
        <v>80</v>
      </c>
      <c r="H17" s="106">
        <v>0.90700000000000003</v>
      </c>
      <c r="I17" s="107">
        <f t="shared" si="0"/>
        <v>0</v>
      </c>
      <c r="J17" s="108">
        <v>0.85399999999999998</v>
      </c>
      <c r="K17" s="107">
        <f t="shared" si="1"/>
        <v>0</v>
      </c>
      <c r="L17" s="109">
        <v>0.8</v>
      </c>
      <c r="M17" s="110">
        <f t="shared" si="2"/>
        <v>0</v>
      </c>
      <c r="N17" s="111"/>
      <c r="O17" s="110"/>
      <c r="P17" s="44"/>
      <c r="Q17" s="36"/>
    </row>
    <row r="18" spans="1:17" ht="48.4" customHeight="1">
      <c r="A18" s="151"/>
      <c r="B18" s="153"/>
      <c r="C18" s="155"/>
      <c r="D18" s="196"/>
      <c r="E18" s="45" t="s">
        <v>112</v>
      </c>
      <c r="F18" s="45" t="s">
        <v>113</v>
      </c>
      <c r="G18" s="93">
        <v>80</v>
      </c>
      <c r="H18" s="101">
        <v>0.90700000000000003</v>
      </c>
      <c r="I18" s="102">
        <f t="shared" si="0"/>
        <v>0</v>
      </c>
      <c r="J18" s="103">
        <v>0.85399999999999998</v>
      </c>
      <c r="K18" s="102">
        <f t="shared" si="1"/>
        <v>0</v>
      </c>
      <c r="L18" s="104">
        <v>0.8</v>
      </c>
      <c r="M18" s="105">
        <f t="shared" si="2"/>
        <v>0</v>
      </c>
      <c r="N18" s="46"/>
      <c r="O18" s="105"/>
      <c r="P18" s="44"/>
      <c r="Q18" s="36"/>
    </row>
    <row r="19" spans="1:17" ht="48.4" customHeight="1">
      <c r="A19" s="150"/>
      <c r="B19" s="152">
        <v>3</v>
      </c>
      <c r="C19" s="154" t="s">
        <v>127</v>
      </c>
      <c r="D19" s="195" t="s">
        <v>115</v>
      </c>
      <c r="E19" s="112" t="s">
        <v>110</v>
      </c>
      <c r="F19" s="112" t="s">
        <v>111</v>
      </c>
      <c r="G19" s="113">
        <v>80</v>
      </c>
      <c r="H19" s="106">
        <v>0.90700000000000003</v>
      </c>
      <c r="I19" s="107">
        <f t="shared" si="0"/>
        <v>0</v>
      </c>
      <c r="J19" s="108">
        <v>0.85399999999999998</v>
      </c>
      <c r="K19" s="107">
        <f t="shared" si="1"/>
        <v>0</v>
      </c>
      <c r="L19" s="109">
        <v>0.8</v>
      </c>
      <c r="M19" s="110">
        <f t="shared" si="2"/>
        <v>0</v>
      </c>
      <c r="N19" s="111"/>
      <c r="O19" s="110"/>
      <c r="P19" s="44"/>
      <c r="Q19" s="36"/>
    </row>
    <row r="20" spans="1:17" ht="48.4" customHeight="1">
      <c r="A20" s="151"/>
      <c r="B20" s="153"/>
      <c r="C20" s="155"/>
      <c r="D20" s="196"/>
      <c r="E20" s="45" t="s">
        <v>112</v>
      </c>
      <c r="F20" s="45" t="s">
        <v>113</v>
      </c>
      <c r="G20" s="93">
        <v>80</v>
      </c>
      <c r="H20" s="101">
        <v>0.90700000000000003</v>
      </c>
      <c r="I20" s="102">
        <f t="shared" si="0"/>
        <v>0</v>
      </c>
      <c r="J20" s="103">
        <v>0.85399999999999998</v>
      </c>
      <c r="K20" s="102">
        <f t="shared" si="1"/>
        <v>0</v>
      </c>
      <c r="L20" s="104">
        <v>0.8</v>
      </c>
      <c r="M20" s="105">
        <f t="shared" si="2"/>
        <v>0</v>
      </c>
      <c r="N20" s="46"/>
      <c r="O20" s="105"/>
      <c r="P20" s="44"/>
      <c r="Q20" s="36"/>
    </row>
    <row r="21" spans="1:17" ht="48.4" customHeight="1">
      <c r="A21" s="150"/>
      <c r="B21" s="152">
        <v>4</v>
      </c>
      <c r="C21" s="154" t="s">
        <v>128</v>
      </c>
      <c r="D21" s="195" t="s">
        <v>116</v>
      </c>
      <c r="E21" s="112" t="s">
        <v>110</v>
      </c>
      <c r="F21" s="112" t="s">
        <v>111</v>
      </c>
      <c r="G21" s="114">
        <v>80</v>
      </c>
      <c r="H21" s="106">
        <v>0.90700000000000003</v>
      </c>
      <c r="I21" s="107">
        <f t="shared" si="0"/>
        <v>0</v>
      </c>
      <c r="J21" s="108">
        <v>0.85399999999999998</v>
      </c>
      <c r="K21" s="107">
        <f t="shared" si="1"/>
        <v>0</v>
      </c>
      <c r="L21" s="109">
        <v>0.8</v>
      </c>
      <c r="M21" s="110">
        <f t="shared" si="2"/>
        <v>0</v>
      </c>
      <c r="N21" s="111"/>
      <c r="O21" s="110"/>
      <c r="P21" s="44"/>
      <c r="Q21" s="36"/>
    </row>
    <row r="22" spans="1:17" ht="48.4" customHeight="1">
      <c r="A22" s="151"/>
      <c r="B22" s="153"/>
      <c r="C22" s="155"/>
      <c r="D22" s="196"/>
      <c r="E22" s="45" t="s">
        <v>112</v>
      </c>
      <c r="F22" s="45" t="s">
        <v>113</v>
      </c>
      <c r="G22" s="93">
        <v>80</v>
      </c>
      <c r="H22" s="101">
        <v>0.90700000000000003</v>
      </c>
      <c r="I22" s="102">
        <f t="shared" si="0"/>
        <v>0</v>
      </c>
      <c r="J22" s="103">
        <v>0.85399999999999998</v>
      </c>
      <c r="K22" s="102">
        <f t="shared" si="1"/>
        <v>0</v>
      </c>
      <c r="L22" s="104">
        <v>0.8</v>
      </c>
      <c r="M22" s="105">
        <f t="shared" si="2"/>
        <v>0</v>
      </c>
      <c r="N22" s="46"/>
      <c r="O22" s="105"/>
      <c r="P22" s="44"/>
      <c r="Q22" s="36"/>
    </row>
    <row r="23" spans="1:17" ht="48.4" customHeight="1">
      <c r="A23" s="150"/>
      <c r="B23" s="152">
        <v>5</v>
      </c>
      <c r="C23" s="154" t="s">
        <v>129</v>
      </c>
      <c r="D23" s="195" t="s">
        <v>117</v>
      </c>
      <c r="E23" s="112" t="s">
        <v>110</v>
      </c>
      <c r="F23" s="112" t="s">
        <v>111</v>
      </c>
      <c r="G23" s="114">
        <v>80</v>
      </c>
      <c r="H23" s="106">
        <v>0.90700000000000003</v>
      </c>
      <c r="I23" s="107">
        <f t="shared" si="0"/>
        <v>0</v>
      </c>
      <c r="J23" s="108">
        <v>0.85399999999999998</v>
      </c>
      <c r="K23" s="107">
        <f t="shared" si="1"/>
        <v>0</v>
      </c>
      <c r="L23" s="109">
        <v>0.8</v>
      </c>
      <c r="M23" s="110">
        <f t="shared" si="2"/>
        <v>0</v>
      </c>
      <c r="N23" s="111"/>
      <c r="O23" s="110"/>
      <c r="P23" s="44"/>
      <c r="Q23" s="36"/>
    </row>
    <row r="24" spans="1:17" ht="48.4" customHeight="1">
      <c r="A24" s="151"/>
      <c r="B24" s="153"/>
      <c r="C24" s="155"/>
      <c r="D24" s="196"/>
      <c r="E24" s="45" t="s">
        <v>112</v>
      </c>
      <c r="F24" s="45" t="s">
        <v>113</v>
      </c>
      <c r="G24" s="93">
        <v>80</v>
      </c>
      <c r="H24" s="101">
        <v>0.90700000000000003</v>
      </c>
      <c r="I24" s="102">
        <f t="shared" si="0"/>
        <v>0</v>
      </c>
      <c r="J24" s="103">
        <v>0.85399999999999998</v>
      </c>
      <c r="K24" s="102">
        <f t="shared" si="1"/>
        <v>0</v>
      </c>
      <c r="L24" s="104">
        <v>0.8</v>
      </c>
      <c r="M24" s="105">
        <f t="shared" si="2"/>
        <v>0</v>
      </c>
      <c r="N24" s="46"/>
      <c r="O24" s="105"/>
      <c r="P24" s="44"/>
      <c r="Q24" s="36"/>
    </row>
    <row r="25" spans="1:17" ht="48.4" customHeight="1">
      <c r="A25" s="150"/>
      <c r="B25" s="152">
        <v>6</v>
      </c>
      <c r="C25" s="154" t="s">
        <v>130</v>
      </c>
      <c r="D25" s="195" t="s">
        <v>59</v>
      </c>
      <c r="E25" s="112" t="s">
        <v>110</v>
      </c>
      <c r="F25" s="112" t="s">
        <v>111</v>
      </c>
      <c r="G25" s="114">
        <v>80</v>
      </c>
      <c r="H25" s="106">
        <v>0.90700000000000003</v>
      </c>
      <c r="I25" s="107">
        <f t="shared" si="0"/>
        <v>0</v>
      </c>
      <c r="J25" s="108">
        <v>0.85399999999999998</v>
      </c>
      <c r="K25" s="107">
        <f t="shared" si="1"/>
        <v>0</v>
      </c>
      <c r="L25" s="109">
        <v>0.8</v>
      </c>
      <c r="M25" s="110">
        <f t="shared" si="2"/>
        <v>0</v>
      </c>
      <c r="N25" s="111"/>
      <c r="O25" s="110"/>
      <c r="P25" s="44"/>
      <c r="Q25" s="36"/>
    </row>
    <row r="26" spans="1:17" ht="48.4" customHeight="1">
      <c r="A26" s="151"/>
      <c r="B26" s="153"/>
      <c r="C26" s="155"/>
      <c r="D26" s="196"/>
      <c r="E26" s="45" t="s">
        <v>112</v>
      </c>
      <c r="F26" s="45" t="s">
        <v>113</v>
      </c>
      <c r="G26" s="93">
        <v>80</v>
      </c>
      <c r="H26" s="101">
        <v>0.90700000000000003</v>
      </c>
      <c r="I26" s="102">
        <f t="shared" si="0"/>
        <v>0</v>
      </c>
      <c r="J26" s="103">
        <v>0.85399999999999998</v>
      </c>
      <c r="K26" s="102">
        <f t="shared" si="1"/>
        <v>0</v>
      </c>
      <c r="L26" s="104">
        <v>0.8</v>
      </c>
      <c r="M26" s="105">
        <f t="shared" si="2"/>
        <v>0</v>
      </c>
      <c r="N26" s="46"/>
      <c r="O26" s="105"/>
      <c r="P26" s="44"/>
      <c r="Q26" s="36"/>
    </row>
    <row r="27" spans="1:17" ht="48.4" customHeight="1">
      <c r="A27" s="150"/>
      <c r="B27" s="152">
        <v>7</v>
      </c>
      <c r="C27" s="154" t="s">
        <v>131</v>
      </c>
      <c r="D27" s="195" t="s">
        <v>118</v>
      </c>
      <c r="E27" s="112" t="s">
        <v>110</v>
      </c>
      <c r="F27" s="112" t="s">
        <v>111</v>
      </c>
      <c r="G27" s="114">
        <v>80</v>
      </c>
      <c r="H27" s="106">
        <v>0.90700000000000003</v>
      </c>
      <c r="I27" s="107">
        <f t="shared" si="0"/>
        <v>0</v>
      </c>
      <c r="J27" s="108">
        <v>0.85399999999999998</v>
      </c>
      <c r="K27" s="107">
        <f t="shared" si="1"/>
        <v>0</v>
      </c>
      <c r="L27" s="109">
        <v>0.8</v>
      </c>
      <c r="M27" s="110">
        <f t="shared" si="2"/>
        <v>0</v>
      </c>
      <c r="N27" s="111"/>
      <c r="O27" s="110"/>
      <c r="P27" s="44"/>
      <c r="Q27" s="36"/>
    </row>
    <row r="28" spans="1:17" ht="48.4" customHeight="1">
      <c r="A28" s="151"/>
      <c r="B28" s="153"/>
      <c r="C28" s="155"/>
      <c r="D28" s="196"/>
      <c r="E28" s="45" t="s">
        <v>112</v>
      </c>
      <c r="F28" s="45" t="s">
        <v>113</v>
      </c>
      <c r="G28" s="93">
        <v>80</v>
      </c>
      <c r="H28" s="101">
        <v>0.90700000000000003</v>
      </c>
      <c r="I28" s="102">
        <f t="shared" si="0"/>
        <v>0</v>
      </c>
      <c r="J28" s="103">
        <v>0.85399999999999998</v>
      </c>
      <c r="K28" s="102">
        <f t="shared" si="1"/>
        <v>0</v>
      </c>
      <c r="L28" s="104">
        <v>0.8</v>
      </c>
      <c r="M28" s="105">
        <f t="shared" si="2"/>
        <v>0</v>
      </c>
      <c r="N28" s="46"/>
      <c r="O28" s="105"/>
      <c r="P28" s="44"/>
      <c r="Q28" s="36"/>
    </row>
    <row r="29" spans="1:17" ht="48.4" customHeight="1">
      <c r="A29" s="150"/>
      <c r="B29" s="152">
        <v>8</v>
      </c>
      <c r="C29" s="154" t="s">
        <v>132</v>
      </c>
      <c r="D29" s="195" t="s">
        <v>119</v>
      </c>
      <c r="E29" s="112" t="s">
        <v>110</v>
      </c>
      <c r="F29" s="112" t="s">
        <v>111</v>
      </c>
      <c r="G29" s="114">
        <v>80</v>
      </c>
      <c r="H29" s="106">
        <v>0.90700000000000003</v>
      </c>
      <c r="I29" s="107">
        <f t="shared" si="0"/>
        <v>0</v>
      </c>
      <c r="J29" s="108">
        <v>0.85399999999999998</v>
      </c>
      <c r="K29" s="107">
        <f t="shared" si="1"/>
        <v>0</v>
      </c>
      <c r="L29" s="109">
        <v>0.8</v>
      </c>
      <c r="M29" s="110">
        <f t="shared" si="2"/>
        <v>0</v>
      </c>
      <c r="N29" s="111"/>
      <c r="O29" s="110"/>
      <c r="P29" s="44"/>
      <c r="Q29" s="36"/>
    </row>
    <row r="30" spans="1:17" ht="48.4" customHeight="1">
      <c r="A30" s="151"/>
      <c r="B30" s="153"/>
      <c r="C30" s="155"/>
      <c r="D30" s="196"/>
      <c r="E30" s="45" t="s">
        <v>112</v>
      </c>
      <c r="F30" s="45" t="s">
        <v>113</v>
      </c>
      <c r="G30" s="93">
        <v>80</v>
      </c>
      <c r="H30" s="101">
        <v>0.90700000000000003</v>
      </c>
      <c r="I30" s="102">
        <f t="shared" si="0"/>
        <v>0</v>
      </c>
      <c r="J30" s="103">
        <v>0.85399999999999998</v>
      </c>
      <c r="K30" s="102">
        <f t="shared" si="1"/>
        <v>0</v>
      </c>
      <c r="L30" s="104">
        <v>0.8</v>
      </c>
      <c r="M30" s="105">
        <f t="shared" si="2"/>
        <v>0</v>
      </c>
      <c r="N30" s="46"/>
      <c r="O30" s="105"/>
      <c r="P30" s="44"/>
      <c r="Q30" s="36"/>
    </row>
    <row r="31" spans="1:17" ht="48.4" customHeight="1">
      <c r="A31" s="150"/>
      <c r="B31" s="152">
        <v>9</v>
      </c>
      <c r="C31" s="154" t="s">
        <v>133</v>
      </c>
      <c r="D31" s="195" t="s">
        <v>120</v>
      </c>
      <c r="E31" s="112" t="s">
        <v>110</v>
      </c>
      <c r="F31" s="112" t="s">
        <v>111</v>
      </c>
      <c r="G31" s="114">
        <v>80</v>
      </c>
      <c r="H31" s="106">
        <v>0.90700000000000003</v>
      </c>
      <c r="I31" s="107">
        <f t="shared" si="0"/>
        <v>0</v>
      </c>
      <c r="J31" s="108">
        <v>0.85399999999999998</v>
      </c>
      <c r="K31" s="107">
        <f t="shared" si="1"/>
        <v>0</v>
      </c>
      <c r="L31" s="109">
        <v>0.8</v>
      </c>
      <c r="M31" s="110">
        <f t="shared" si="2"/>
        <v>0</v>
      </c>
      <c r="N31" s="111"/>
      <c r="O31" s="110"/>
      <c r="P31" s="44"/>
      <c r="Q31" s="36"/>
    </row>
    <row r="32" spans="1:17" ht="48.4" customHeight="1">
      <c r="A32" s="151"/>
      <c r="B32" s="153"/>
      <c r="C32" s="155"/>
      <c r="D32" s="196"/>
      <c r="E32" s="45" t="s">
        <v>112</v>
      </c>
      <c r="F32" s="45" t="s">
        <v>113</v>
      </c>
      <c r="G32" s="93">
        <v>80</v>
      </c>
      <c r="H32" s="101">
        <v>0.90700000000000003</v>
      </c>
      <c r="I32" s="102">
        <f t="shared" si="0"/>
        <v>0</v>
      </c>
      <c r="J32" s="103">
        <v>0.85399999999999998</v>
      </c>
      <c r="K32" s="102">
        <f t="shared" si="1"/>
        <v>0</v>
      </c>
      <c r="L32" s="104">
        <v>0.8</v>
      </c>
      <c r="M32" s="105">
        <f t="shared" si="2"/>
        <v>0</v>
      </c>
      <c r="N32" s="46"/>
      <c r="O32" s="105"/>
      <c r="P32" s="44"/>
      <c r="Q32" s="36"/>
    </row>
    <row r="33" spans="1:17" ht="48.4" customHeight="1">
      <c r="A33" s="150"/>
      <c r="B33" s="152">
        <v>10</v>
      </c>
      <c r="C33" s="154" t="s">
        <v>134</v>
      </c>
      <c r="D33" s="195" t="s">
        <v>121</v>
      </c>
      <c r="E33" s="112" t="s">
        <v>110</v>
      </c>
      <c r="F33" s="112" t="s">
        <v>111</v>
      </c>
      <c r="G33" s="114">
        <v>80</v>
      </c>
      <c r="H33" s="106">
        <v>0.90700000000000003</v>
      </c>
      <c r="I33" s="107">
        <f t="shared" si="0"/>
        <v>0</v>
      </c>
      <c r="J33" s="108">
        <v>0.85399999999999998</v>
      </c>
      <c r="K33" s="107">
        <f t="shared" si="1"/>
        <v>0</v>
      </c>
      <c r="L33" s="109">
        <v>0.8</v>
      </c>
      <c r="M33" s="110">
        <f t="shared" si="2"/>
        <v>0</v>
      </c>
      <c r="N33" s="111"/>
      <c r="O33" s="110"/>
      <c r="P33" s="44"/>
      <c r="Q33" s="36"/>
    </row>
    <row r="34" spans="1:17" ht="48.4" customHeight="1">
      <c r="A34" s="151"/>
      <c r="B34" s="153"/>
      <c r="C34" s="155"/>
      <c r="D34" s="196"/>
      <c r="E34" s="45" t="s">
        <v>112</v>
      </c>
      <c r="F34" s="45" t="s">
        <v>113</v>
      </c>
      <c r="G34" s="93">
        <v>80</v>
      </c>
      <c r="H34" s="101">
        <v>0.90700000000000003</v>
      </c>
      <c r="I34" s="102">
        <f t="shared" si="0"/>
        <v>0</v>
      </c>
      <c r="J34" s="103">
        <v>0.85399999999999998</v>
      </c>
      <c r="K34" s="102">
        <f t="shared" si="1"/>
        <v>0</v>
      </c>
      <c r="L34" s="104">
        <v>0.8</v>
      </c>
      <c r="M34" s="105">
        <f t="shared" si="2"/>
        <v>0</v>
      </c>
      <c r="N34" s="46"/>
      <c r="O34" s="105"/>
      <c r="P34" s="44"/>
      <c r="Q34" s="36"/>
    </row>
    <row r="35" spans="1:17" ht="48.4" customHeight="1">
      <c r="A35" s="150"/>
      <c r="B35" s="152">
        <v>11</v>
      </c>
      <c r="C35" s="154" t="s">
        <v>135</v>
      </c>
      <c r="D35" s="195" t="s">
        <v>53</v>
      </c>
      <c r="E35" s="112" t="s">
        <v>110</v>
      </c>
      <c r="F35" s="112" t="s">
        <v>111</v>
      </c>
      <c r="G35" s="114">
        <v>80</v>
      </c>
      <c r="H35" s="106">
        <v>0.90700000000000003</v>
      </c>
      <c r="I35" s="107">
        <f t="shared" si="0"/>
        <v>0</v>
      </c>
      <c r="J35" s="108">
        <v>0.85399999999999998</v>
      </c>
      <c r="K35" s="107">
        <f t="shared" si="1"/>
        <v>0</v>
      </c>
      <c r="L35" s="109">
        <v>0.8</v>
      </c>
      <c r="M35" s="110">
        <f t="shared" si="2"/>
        <v>0</v>
      </c>
      <c r="N35" s="111"/>
      <c r="O35" s="110"/>
      <c r="P35" s="44"/>
      <c r="Q35" s="36"/>
    </row>
    <row r="36" spans="1:17" ht="48.4" customHeight="1">
      <c r="A36" s="151"/>
      <c r="B36" s="153"/>
      <c r="C36" s="155"/>
      <c r="D36" s="196"/>
      <c r="E36" s="45" t="s">
        <v>112</v>
      </c>
      <c r="F36" s="45" t="s">
        <v>113</v>
      </c>
      <c r="G36" s="93">
        <v>80</v>
      </c>
      <c r="H36" s="101">
        <v>0.90700000000000003</v>
      </c>
      <c r="I36" s="102">
        <f t="shared" si="0"/>
        <v>0</v>
      </c>
      <c r="J36" s="103">
        <v>0.85399999999999998</v>
      </c>
      <c r="K36" s="102">
        <f t="shared" si="1"/>
        <v>0</v>
      </c>
      <c r="L36" s="104">
        <v>0.8</v>
      </c>
      <c r="M36" s="105">
        <f t="shared" si="2"/>
        <v>0</v>
      </c>
      <c r="N36" s="46"/>
      <c r="O36" s="105"/>
      <c r="P36" s="44"/>
      <c r="Q36" s="36"/>
    </row>
    <row r="37" spans="1:17" ht="48.4" customHeight="1">
      <c r="A37" s="150"/>
      <c r="B37" s="152">
        <v>12</v>
      </c>
      <c r="C37" s="154" t="s">
        <v>136</v>
      </c>
      <c r="D37" s="195" t="s">
        <v>52</v>
      </c>
      <c r="E37" s="112" t="s">
        <v>110</v>
      </c>
      <c r="F37" s="112" t="s">
        <v>111</v>
      </c>
      <c r="G37" s="114">
        <v>80</v>
      </c>
      <c r="H37" s="106">
        <v>0.90700000000000003</v>
      </c>
      <c r="I37" s="107">
        <f t="shared" si="0"/>
        <v>0</v>
      </c>
      <c r="J37" s="108">
        <v>0.85399999999999998</v>
      </c>
      <c r="K37" s="107">
        <f t="shared" si="1"/>
        <v>0</v>
      </c>
      <c r="L37" s="109">
        <v>0.8</v>
      </c>
      <c r="M37" s="110">
        <f t="shared" si="2"/>
        <v>0</v>
      </c>
      <c r="N37" s="111"/>
      <c r="O37" s="110"/>
      <c r="P37" s="44"/>
      <c r="Q37" s="36"/>
    </row>
    <row r="38" spans="1:17" ht="48.4" customHeight="1">
      <c r="A38" s="151"/>
      <c r="B38" s="153"/>
      <c r="C38" s="155"/>
      <c r="D38" s="196"/>
      <c r="E38" s="45" t="s">
        <v>112</v>
      </c>
      <c r="F38" s="45" t="s">
        <v>113</v>
      </c>
      <c r="G38" s="93">
        <v>80</v>
      </c>
      <c r="H38" s="101">
        <v>0.90700000000000003</v>
      </c>
      <c r="I38" s="102">
        <f t="shared" si="0"/>
        <v>0</v>
      </c>
      <c r="J38" s="103">
        <v>0.85399999999999998</v>
      </c>
      <c r="K38" s="102">
        <f t="shared" si="1"/>
        <v>0</v>
      </c>
      <c r="L38" s="104">
        <v>0.8</v>
      </c>
      <c r="M38" s="105">
        <f t="shared" si="2"/>
        <v>0</v>
      </c>
      <c r="N38" s="46"/>
      <c r="O38" s="105"/>
      <c r="P38" s="44"/>
      <c r="Q38" s="36"/>
    </row>
    <row r="39" spans="1:17" ht="48.4" customHeight="1">
      <c r="A39" s="150"/>
      <c r="B39" s="152">
        <v>13</v>
      </c>
      <c r="C39" s="154" t="s">
        <v>137</v>
      </c>
      <c r="D39" s="195" t="s">
        <v>65</v>
      </c>
      <c r="E39" s="112" t="s">
        <v>110</v>
      </c>
      <c r="F39" s="112" t="s">
        <v>111</v>
      </c>
      <c r="G39" s="114">
        <v>80</v>
      </c>
      <c r="H39" s="106">
        <v>0.90700000000000003</v>
      </c>
      <c r="I39" s="107">
        <f t="shared" si="0"/>
        <v>0</v>
      </c>
      <c r="J39" s="108">
        <v>0.85399999999999998</v>
      </c>
      <c r="K39" s="107">
        <f t="shared" si="1"/>
        <v>0</v>
      </c>
      <c r="L39" s="109">
        <v>0.8</v>
      </c>
      <c r="M39" s="110">
        <f t="shared" si="2"/>
        <v>0</v>
      </c>
      <c r="N39" s="111"/>
      <c r="O39" s="110"/>
      <c r="P39" s="44"/>
      <c r="Q39" s="36"/>
    </row>
    <row r="40" spans="1:17" ht="48.4" customHeight="1">
      <c r="A40" s="151"/>
      <c r="B40" s="153"/>
      <c r="C40" s="155"/>
      <c r="D40" s="196"/>
      <c r="E40" s="45" t="s">
        <v>112</v>
      </c>
      <c r="F40" s="45" t="s">
        <v>113</v>
      </c>
      <c r="G40" s="93">
        <v>80</v>
      </c>
      <c r="H40" s="101">
        <v>0.90700000000000003</v>
      </c>
      <c r="I40" s="102">
        <f t="shared" si="0"/>
        <v>0</v>
      </c>
      <c r="J40" s="103">
        <v>0.85399999999999998</v>
      </c>
      <c r="K40" s="102">
        <f t="shared" si="1"/>
        <v>0</v>
      </c>
      <c r="L40" s="104">
        <v>0.8</v>
      </c>
      <c r="M40" s="105">
        <f t="shared" si="2"/>
        <v>0</v>
      </c>
      <c r="N40" s="46"/>
      <c r="O40" s="105"/>
      <c r="P40" s="44"/>
      <c r="Q40" s="36"/>
    </row>
    <row r="41" spans="1:17" ht="48.4" customHeight="1">
      <c r="A41" s="150"/>
      <c r="B41" s="152">
        <v>14</v>
      </c>
      <c r="C41" s="154" t="s">
        <v>138</v>
      </c>
      <c r="D41" s="195" t="s">
        <v>122</v>
      </c>
      <c r="E41" s="112" t="s">
        <v>110</v>
      </c>
      <c r="F41" s="112" t="s">
        <v>111</v>
      </c>
      <c r="G41" s="114">
        <v>80</v>
      </c>
      <c r="H41" s="106">
        <v>0.90700000000000003</v>
      </c>
      <c r="I41" s="107">
        <f t="shared" ref="I41" si="3">H41*O41</f>
        <v>0</v>
      </c>
      <c r="J41" s="108">
        <v>0.85399999999999998</v>
      </c>
      <c r="K41" s="107">
        <f t="shared" ref="K41" si="4">J41*O41</f>
        <v>0</v>
      </c>
      <c r="L41" s="109">
        <v>0.8</v>
      </c>
      <c r="M41" s="110">
        <f t="shared" ref="M41" si="5">L41*O41</f>
        <v>0</v>
      </c>
      <c r="N41" s="111"/>
      <c r="O41" s="110"/>
      <c r="P41" s="44"/>
      <c r="Q41" s="36"/>
    </row>
    <row r="42" spans="1:17" ht="48.4" customHeight="1">
      <c r="A42" s="151"/>
      <c r="B42" s="153"/>
      <c r="C42" s="155"/>
      <c r="D42" s="196"/>
      <c r="E42" s="45" t="s">
        <v>112</v>
      </c>
      <c r="F42" s="45" t="s">
        <v>113</v>
      </c>
      <c r="G42" s="93">
        <v>80</v>
      </c>
      <c r="H42" s="101">
        <v>0.90700000000000003</v>
      </c>
      <c r="I42" s="102">
        <f t="shared" si="0"/>
        <v>0</v>
      </c>
      <c r="J42" s="103">
        <v>0.85399999999999998</v>
      </c>
      <c r="K42" s="102">
        <f t="shared" si="1"/>
        <v>0</v>
      </c>
      <c r="L42" s="104">
        <v>0.8</v>
      </c>
      <c r="M42" s="105">
        <f t="shared" si="2"/>
        <v>0</v>
      </c>
      <c r="N42" s="46"/>
      <c r="O42" s="105"/>
      <c r="P42" s="44"/>
      <c r="Q42" s="36"/>
    </row>
    <row r="43" spans="1:17" ht="48.4" customHeight="1">
      <c r="A43" s="150"/>
      <c r="B43" s="152">
        <v>15</v>
      </c>
      <c r="C43" s="154" t="s">
        <v>139</v>
      </c>
      <c r="D43" s="195" t="s">
        <v>123</v>
      </c>
      <c r="E43" s="112" t="s">
        <v>110</v>
      </c>
      <c r="F43" s="112" t="s">
        <v>111</v>
      </c>
      <c r="G43" s="114">
        <v>80</v>
      </c>
      <c r="H43" s="106">
        <v>0.90700000000000003</v>
      </c>
      <c r="I43" s="107">
        <f t="shared" si="0"/>
        <v>0</v>
      </c>
      <c r="J43" s="108">
        <v>0.85399999999999998</v>
      </c>
      <c r="K43" s="107">
        <f t="shared" si="1"/>
        <v>0</v>
      </c>
      <c r="L43" s="109">
        <v>0.8</v>
      </c>
      <c r="M43" s="110">
        <f t="shared" si="2"/>
        <v>0</v>
      </c>
      <c r="N43" s="111"/>
      <c r="O43" s="110"/>
      <c r="P43" s="44"/>
      <c r="Q43" s="36"/>
    </row>
    <row r="44" spans="1:17" ht="48.4" customHeight="1">
      <c r="A44" s="151"/>
      <c r="B44" s="153"/>
      <c r="C44" s="155"/>
      <c r="D44" s="196"/>
      <c r="E44" s="45" t="s">
        <v>112</v>
      </c>
      <c r="F44" s="45" t="s">
        <v>113</v>
      </c>
      <c r="G44" s="93">
        <v>80</v>
      </c>
      <c r="H44" s="101">
        <v>0.90700000000000003</v>
      </c>
      <c r="I44" s="102">
        <f t="shared" si="0"/>
        <v>0</v>
      </c>
      <c r="J44" s="103">
        <v>0.85399999999999998</v>
      </c>
      <c r="K44" s="102">
        <f t="shared" si="1"/>
        <v>0</v>
      </c>
      <c r="L44" s="104">
        <v>0.8</v>
      </c>
      <c r="M44" s="105">
        <f t="shared" si="2"/>
        <v>0</v>
      </c>
      <c r="N44" s="46"/>
      <c r="O44" s="105"/>
      <c r="P44" s="44"/>
      <c r="Q44" s="36"/>
    </row>
    <row r="45" spans="1:17" s="6" customFormat="1" ht="30.75" customHeight="1">
      <c r="A45" s="179" t="s">
        <v>107</v>
      </c>
      <c r="B45" s="179"/>
      <c r="C45" s="179"/>
      <c r="D45" s="179"/>
      <c r="E45" s="179"/>
      <c r="F45" s="87"/>
      <c r="G45" s="87"/>
      <c r="H45" s="87"/>
      <c r="I45" s="87"/>
      <c r="J45" s="87"/>
      <c r="K45" s="87"/>
      <c r="L45" s="87"/>
      <c r="M45" s="87"/>
      <c r="N45" s="87"/>
      <c r="O45" s="88"/>
    </row>
    <row r="46" spans="1:17" ht="83.25" customHeight="1">
      <c r="A46" s="21"/>
      <c r="B46" s="22" t="s">
        <v>13</v>
      </c>
      <c r="C46" s="23" t="s">
        <v>27</v>
      </c>
      <c r="D46" s="24" t="s">
        <v>28</v>
      </c>
      <c r="E46" s="25" t="s">
        <v>29</v>
      </c>
      <c r="F46" s="25" t="s">
        <v>5</v>
      </c>
      <c r="G46" s="93">
        <v>251</v>
      </c>
      <c r="H46" s="77">
        <v>2.8450000000000002</v>
      </c>
      <c r="I46" s="78">
        <f t="shared" si="0"/>
        <v>0</v>
      </c>
      <c r="J46" s="79">
        <v>2.6779999999999999</v>
      </c>
      <c r="K46" s="78">
        <f t="shared" si="1"/>
        <v>0</v>
      </c>
      <c r="L46" s="80">
        <v>2.5099999999999998</v>
      </c>
      <c r="M46" s="81">
        <f t="shared" si="2"/>
        <v>0</v>
      </c>
      <c r="N46" s="26"/>
      <c r="O46" s="81"/>
    </row>
    <row r="47" spans="1:17" ht="83.25" customHeight="1">
      <c r="A47" s="27"/>
      <c r="B47" s="28" t="s">
        <v>6</v>
      </c>
      <c r="C47" s="23" t="s">
        <v>27</v>
      </c>
      <c r="D47" s="29" t="s">
        <v>30</v>
      </c>
      <c r="E47" s="30" t="s">
        <v>31</v>
      </c>
      <c r="F47" s="30" t="s">
        <v>5</v>
      </c>
      <c r="G47" s="93">
        <v>251</v>
      </c>
      <c r="H47" s="77">
        <v>2.8450000000000002</v>
      </c>
      <c r="I47" s="78">
        <f t="shared" si="0"/>
        <v>0</v>
      </c>
      <c r="J47" s="79">
        <v>2.6779999999999999</v>
      </c>
      <c r="K47" s="78">
        <f t="shared" si="1"/>
        <v>0</v>
      </c>
      <c r="L47" s="80">
        <v>2.5099999999999998</v>
      </c>
      <c r="M47" s="81">
        <f t="shared" si="2"/>
        <v>0</v>
      </c>
      <c r="N47" s="31"/>
      <c r="O47" s="81"/>
    </row>
    <row r="48" spans="1:17" ht="83.25" customHeight="1">
      <c r="A48" s="27"/>
      <c r="B48" s="22" t="s">
        <v>19</v>
      </c>
      <c r="C48" s="23" t="s">
        <v>27</v>
      </c>
      <c r="D48" s="29" t="s">
        <v>32</v>
      </c>
      <c r="E48" s="30" t="s">
        <v>31</v>
      </c>
      <c r="F48" s="30" t="s">
        <v>5</v>
      </c>
      <c r="G48" s="93">
        <v>251</v>
      </c>
      <c r="H48" s="77">
        <v>2.8450000000000002</v>
      </c>
      <c r="I48" s="78">
        <f t="shared" si="0"/>
        <v>0</v>
      </c>
      <c r="J48" s="79">
        <v>2.6779999999999999</v>
      </c>
      <c r="K48" s="78">
        <f t="shared" si="1"/>
        <v>0</v>
      </c>
      <c r="L48" s="80">
        <v>2.5099999999999998</v>
      </c>
      <c r="M48" s="81">
        <f t="shared" si="2"/>
        <v>0</v>
      </c>
      <c r="N48" s="31"/>
      <c r="O48" s="81"/>
    </row>
    <row r="49" spans="1:15" ht="83.25" customHeight="1">
      <c r="A49" s="27"/>
      <c r="B49" s="28" t="s">
        <v>20</v>
      </c>
      <c r="C49" s="23" t="s">
        <v>33</v>
      </c>
      <c r="D49" s="29" t="s">
        <v>35</v>
      </c>
      <c r="E49" s="25" t="s">
        <v>34</v>
      </c>
      <c r="F49" s="30" t="s">
        <v>5</v>
      </c>
      <c r="G49" s="93">
        <v>206</v>
      </c>
      <c r="H49" s="77">
        <v>2.335</v>
      </c>
      <c r="I49" s="78">
        <f t="shared" si="0"/>
        <v>0</v>
      </c>
      <c r="J49" s="79">
        <v>2.198</v>
      </c>
      <c r="K49" s="78">
        <f t="shared" si="1"/>
        <v>0</v>
      </c>
      <c r="L49" s="80">
        <v>2.06</v>
      </c>
      <c r="M49" s="81">
        <f t="shared" si="2"/>
        <v>0</v>
      </c>
      <c r="N49" s="31"/>
      <c r="O49" s="81"/>
    </row>
    <row r="50" spans="1:15" ht="83.25" customHeight="1">
      <c r="A50" s="27"/>
      <c r="B50" s="22" t="s">
        <v>8</v>
      </c>
      <c r="C50" s="23" t="s">
        <v>33</v>
      </c>
      <c r="D50" s="29" t="s">
        <v>36</v>
      </c>
      <c r="E50" s="25" t="s">
        <v>34</v>
      </c>
      <c r="F50" s="30" t="s">
        <v>5</v>
      </c>
      <c r="G50" s="93">
        <v>206</v>
      </c>
      <c r="H50" s="77">
        <v>2.335</v>
      </c>
      <c r="I50" s="78">
        <f t="shared" si="0"/>
        <v>0</v>
      </c>
      <c r="J50" s="79">
        <v>2.198</v>
      </c>
      <c r="K50" s="78">
        <f t="shared" si="1"/>
        <v>0</v>
      </c>
      <c r="L50" s="80">
        <v>2.06</v>
      </c>
      <c r="M50" s="81">
        <f t="shared" si="2"/>
        <v>0</v>
      </c>
      <c r="N50" s="31"/>
      <c r="O50" s="81"/>
    </row>
    <row r="51" spans="1:15" ht="83.25" customHeight="1">
      <c r="A51" s="27"/>
      <c r="B51" s="28" t="s">
        <v>9</v>
      </c>
      <c r="C51" s="32" t="s">
        <v>37</v>
      </c>
      <c r="D51" s="29" t="s">
        <v>32</v>
      </c>
      <c r="E51" s="32" t="s">
        <v>184</v>
      </c>
      <c r="F51" s="30" t="s">
        <v>5</v>
      </c>
      <c r="G51" s="93">
        <v>183</v>
      </c>
      <c r="H51" s="77">
        <v>2.0739999999999998</v>
      </c>
      <c r="I51" s="78">
        <f t="shared" ref="I51" si="6">H51*O51</f>
        <v>0</v>
      </c>
      <c r="J51" s="79">
        <v>1.952</v>
      </c>
      <c r="K51" s="78">
        <f t="shared" ref="K51" si="7">J51*O51</f>
        <v>0</v>
      </c>
      <c r="L51" s="80">
        <v>1.83</v>
      </c>
      <c r="M51" s="81">
        <f t="shared" ref="M51" si="8">L51*O51</f>
        <v>0</v>
      </c>
      <c r="N51" s="46"/>
      <c r="O51" s="81"/>
    </row>
    <row r="52" spans="1:15" ht="83.25" customHeight="1">
      <c r="A52" s="27"/>
      <c r="B52" s="22" t="s">
        <v>7</v>
      </c>
      <c r="C52" s="32" t="s">
        <v>37</v>
      </c>
      <c r="D52" s="29" t="s">
        <v>38</v>
      </c>
      <c r="E52" s="32" t="s">
        <v>45</v>
      </c>
      <c r="F52" s="30" t="s">
        <v>5</v>
      </c>
      <c r="G52" s="93">
        <v>183</v>
      </c>
      <c r="H52" s="77">
        <v>2.0739999999999998</v>
      </c>
      <c r="I52" s="78">
        <f t="shared" si="0"/>
        <v>0</v>
      </c>
      <c r="J52" s="79">
        <v>1.952</v>
      </c>
      <c r="K52" s="78">
        <f t="shared" si="1"/>
        <v>0</v>
      </c>
      <c r="L52" s="80">
        <v>1.83</v>
      </c>
      <c r="M52" s="81">
        <f t="shared" si="2"/>
        <v>0</v>
      </c>
      <c r="N52" s="31"/>
      <c r="O52" s="81"/>
    </row>
    <row r="53" spans="1:15" ht="83.25" customHeight="1">
      <c r="A53" s="27"/>
      <c r="B53" s="28" t="s">
        <v>39</v>
      </c>
      <c r="C53" s="32" t="s">
        <v>37</v>
      </c>
      <c r="D53" s="29" t="s">
        <v>40</v>
      </c>
      <c r="E53" s="32" t="s">
        <v>45</v>
      </c>
      <c r="F53" s="30" t="s">
        <v>5</v>
      </c>
      <c r="G53" s="93">
        <v>183</v>
      </c>
      <c r="H53" s="77">
        <v>2.0739999999999998</v>
      </c>
      <c r="I53" s="78">
        <f t="shared" si="0"/>
        <v>0</v>
      </c>
      <c r="J53" s="79">
        <v>1.952</v>
      </c>
      <c r="K53" s="78">
        <f t="shared" si="1"/>
        <v>0</v>
      </c>
      <c r="L53" s="80">
        <v>1.83</v>
      </c>
      <c r="M53" s="81">
        <f t="shared" si="2"/>
        <v>0</v>
      </c>
      <c r="N53" s="31"/>
      <c r="O53" s="81"/>
    </row>
    <row r="54" spans="1:15" ht="83.25" customHeight="1">
      <c r="A54" s="27"/>
      <c r="B54" s="22" t="s">
        <v>11</v>
      </c>
      <c r="C54" s="32" t="s">
        <v>37</v>
      </c>
      <c r="D54" s="29" t="s">
        <v>41</v>
      </c>
      <c r="E54" s="32" t="s">
        <v>45</v>
      </c>
      <c r="F54" s="30" t="s">
        <v>5</v>
      </c>
      <c r="G54" s="93">
        <v>183</v>
      </c>
      <c r="H54" s="77">
        <v>2.0739999999999998</v>
      </c>
      <c r="I54" s="78">
        <f t="shared" si="0"/>
        <v>0</v>
      </c>
      <c r="J54" s="79">
        <v>1.952</v>
      </c>
      <c r="K54" s="78">
        <f t="shared" si="1"/>
        <v>0</v>
      </c>
      <c r="L54" s="80">
        <v>1.83</v>
      </c>
      <c r="M54" s="81">
        <f t="shared" si="2"/>
        <v>0</v>
      </c>
      <c r="N54" s="31"/>
      <c r="O54" s="81"/>
    </row>
    <row r="55" spans="1:15" s="6" customFormat="1" ht="30.75" customHeight="1">
      <c r="A55" s="179" t="s">
        <v>97</v>
      </c>
      <c r="B55" s="179"/>
      <c r="C55" s="179"/>
      <c r="D55" s="179"/>
      <c r="E55" s="179"/>
      <c r="F55" s="87"/>
      <c r="G55" s="87"/>
      <c r="H55" s="87"/>
      <c r="I55" s="87"/>
      <c r="J55" s="87"/>
      <c r="K55" s="87"/>
      <c r="L55" s="87"/>
      <c r="M55" s="87"/>
      <c r="N55" s="87"/>
      <c r="O55" s="88"/>
    </row>
    <row r="56" spans="1:15" s="6" customFormat="1" ht="77.25" customHeight="1">
      <c r="A56" s="15"/>
      <c r="B56" s="10"/>
      <c r="C56" s="18" t="s">
        <v>10</v>
      </c>
      <c r="D56" s="16" t="s">
        <v>14</v>
      </c>
      <c r="E56" s="7" t="s">
        <v>46</v>
      </c>
      <c r="F56" s="7" t="s">
        <v>5</v>
      </c>
      <c r="G56" s="93">
        <v>570</v>
      </c>
      <c r="H56" s="77">
        <v>6.46</v>
      </c>
      <c r="I56" s="78">
        <f t="shared" si="0"/>
        <v>0</v>
      </c>
      <c r="J56" s="79">
        <v>6.08</v>
      </c>
      <c r="K56" s="78">
        <f t="shared" si="1"/>
        <v>0</v>
      </c>
      <c r="L56" s="80">
        <v>5.7</v>
      </c>
      <c r="M56" s="81">
        <f t="shared" si="2"/>
        <v>0</v>
      </c>
      <c r="N56" s="13"/>
      <c r="O56" s="81"/>
    </row>
    <row r="57" spans="1:15" s="6" customFormat="1" ht="77.25" customHeight="1">
      <c r="A57" s="15"/>
      <c r="B57" s="10"/>
      <c r="C57" s="18" t="s">
        <v>9</v>
      </c>
      <c r="D57" s="16" t="s">
        <v>15</v>
      </c>
      <c r="E57" s="7" t="s">
        <v>46</v>
      </c>
      <c r="F57" s="7" t="s">
        <v>5</v>
      </c>
      <c r="G57" s="93">
        <v>570</v>
      </c>
      <c r="H57" s="77">
        <v>6.46</v>
      </c>
      <c r="I57" s="78">
        <f t="shared" si="0"/>
        <v>0</v>
      </c>
      <c r="J57" s="79">
        <v>6.08</v>
      </c>
      <c r="K57" s="78">
        <f t="shared" si="1"/>
        <v>0</v>
      </c>
      <c r="L57" s="80">
        <v>5.7</v>
      </c>
      <c r="M57" s="81">
        <f t="shared" si="2"/>
        <v>0</v>
      </c>
      <c r="N57" s="13"/>
      <c r="O57" s="81"/>
    </row>
    <row r="58" spans="1:15" s="6" customFormat="1" ht="77.25" customHeight="1">
      <c r="A58" s="15"/>
      <c r="B58" s="10"/>
      <c r="C58" s="18" t="s">
        <v>7</v>
      </c>
      <c r="D58" s="16" t="s">
        <v>16</v>
      </c>
      <c r="E58" s="7" t="s">
        <v>46</v>
      </c>
      <c r="F58" s="7" t="s">
        <v>5</v>
      </c>
      <c r="G58" s="93">
        <v>570</v>
      </c>
      <c r="H58" s="77">
        <v>6.46</v>
      </c>
      <c r="I58" s="78">
        <f t="shared" si="0"/>
        <v>0</v>
      </c>
      <c r="J58" s="79">
        <v>6.08</v>
      </c>
      <c r="K58" s="78">
        <f t="shared" si="1"/>
        <v>0</v>
      </c>
      <c r="L58" s="80">
        <v>5.7</v>
      </c>
      <c r="M58" s="81">
        <f t="shared" si="2"/>
        <v>0</v>
      </c>
      <c r="N58" s="13"/>
      <c r="O58" s="81"/>
    </row>
    <row r="59" spans="1:15" s="6" customFormat="1" ht="77.25" customHeight="1">
      <c r="A59" s="7"/>
      <c r="B59" s="11"/>
      <c r="C59" s="17" t="s">
        <v>21</v>
      </c>
      <c r="D59" s="8" t="s">
        <v>26</v>
      </c>
      <c r="E59" s="7" t="s">
        <v>46</v>
      </c>
      <c r="F59" s="7" t="s">
        <v>5</v>
      </c>
      <c r="G59" s="93">
        <v>570</v>
      </c>
      <c r="H59" s="77">
        <v>6.46</v>
      </c>
      <c r="I59" s="78">
        <f t="shared" si="0"/>
        <v>0</v>
      </c>
      <c r="J59" s="79">
        <v>6.08</v>
      </c>
      <c r="K59" s="78">
        <f t="shared" si="1"/>
        <v>0</v>
      </c>
      <c r="L59" s="80">
        <v>5.7</v>
      </c>
      <c r="M59" s="81">
        <f t="shared" si="2"/>
        <v>0</v>
      </c>
      <c r="N59" s="12"/>
      <c r="O59" s="81"/>
    </row>
    <row r="60" spans="1:15" s="6" customFormat="1" ht="77.25" customHeight="1">
      <c r="A60" s="7"/>
      <c r="B60" s="11"/>
      <c r="C60" s="17" t="s">
        <v>22</v>
      </c>
      <c r="D60" s="8" t="s">
        <v>25</v>
      </c>
      <c r="E60" s="7" t="s">
        <v>46</v>
      </c>
      <c r="F60" s="7" t="s">
        <v>5</v>
      </c>
      <c r="G60" s="93">
        <v>570</v>
      </c>
      <c r="H60" s="77">
        <v>6.46</v>
      </c>
      <c r="I60" s="78">
        <f t="shared" si="0"/>
        <v>0</v>
      </c>
      <c r="J60" s="79">
        <v>6.08</v>
      </c>
      <c r="K60" s="78">
        <f t="shared" si="1"/>
        <v>0</v>
      </c>
      <c r="L60" s="80">
        <v>5.7</v>
      </c>
      <c r="M60" s="81">
        <f t="shared" si="2"/>
        <v>0</v>
      </c>
      <c r="N60" s="12"/>
      <c r="O60" s="81"/>
    </row>
    <row r="61" spans="1:15" s="6" customFormat="1" ht="30.75" customHeight="1">
      <c r="A61" s="179" t="s">
        <v>98</v>
      </c>
      <c r="B61" s="179"/>
      <c r="C61" s="179"/>
      <c r="D61" s="179"/>
      <c r="E61" s="179"/>
      <c r="F61" s="179"/>
      <c r="G61" s="87"/>
      <c r="H61" s="87"/>
      <c r="I61" s="87"/>
      <c r="J61" s="87"/>
      <c r="K61" s="87"/>
      <c r="L61" s="87"/>
      <c r="M61" s="87"/>
      <c r="N61" s="87"/>
      <c r="O61" s="88"/>
    </row>
    <row r="62" spans="1:15" s="6" customFormat="1" ht="25.5" customHeight="1">
      <c r="A62" s="145"/>
      <c r="B62" s="9"/>
      <c r="C62" s="147" t="s">
        <v>7</v>
      </c>
      <c r="D62" s="149" t="s">
        <v>16</v>
      </c>
      <c r="E62" s="33"/>
      <c r="F62" s="19"/>
      <c r="G62" s="94"/>
      <c r="H62" s="115"/>
      <c r="I62" s="116"/>
      <c r="J62" s="117"/>
      <c r="K62" s="116"/>
      <c r="L62" s="118"/>
      <c r="M62" s="119"/>
      <c r="N62" s="14"/>
      <c r="O62" s="119"/>
    </row>
    <row r="63" spans="1:15" s="6" customFormat="1" ht="25.5" customHeight="1">
      <c r="A63" s="145"/>
      <c r="B63" s="9"/>
      <c r="C63" s="147"/>
      <c r="D63" s="145"/>
      <c r="E63" s="120" t="s">
        <v>44</v>
      </c>
      <c r="F63" s="121" t="s">
        <v>5</v>
      </c>
      <c r="G63" s="122">
        <v>228</v>
      </c>
      <c r="H63" s="123">
        <v>2.5840000000000001</v>
      </c>
      <c r="I63" s="124">
        <f t="shared" ref="I63:I70" si="9">H63*O63</f>
        <v>0</v>
      </c>
      <c r="J63" s="125">
        <v>2.4319999999999999</v>
      </c>
      <c r="K63" s="124">
        <f t="shared" ref="K63:K70" si="10">J63*O63</f>
        <v>0</v>
      </c>
      <c r="L63" s="126">
        <v>2.2799999999999998</v>
      </c>
      <c r="M63" s="127">
        <f t="shared" ref="M63:M70" si="11">L63*O63</f>
        <v>0</v>
      </c>
      <c r="N63" s="128"/>
      <c r="O63" s="127"/>
    </row>
    <row r="64" spans="1:15" s="6" customFormat="1" ht="25.5" customHeight="1">
      <c r="A64" s="146"/>
      <c r="B64" s="10"/>
      <c r="C64" s="148"/>
      <c r="D64" s="146"/>
      <c r="E64" s="34" t="s">
        <v>42</v>
      </c>
      <c r="F64" s="20" t="s">
        <v>5</v>
      </c>
      <c r="G64" s="95">
        <v>342</v>
      </c>
      <c r="H64" s="101">
        <v>3.8759999999999999</v>
      </c>
      <c r="I64" s="102">
        <f t="shared" si="9"/>
        <v>0</v>
      </c>
      <c r="J64" s="103">
        <v>3.6480000000000001</v>
      </c>
      <c r="K64" s="102">
        <f t="shared" si="10"/>
        <v>0</v>
      </c>
      <c r="L64" s="104">
        <v>3.42</v>
      </c>
      <c r="M64" s="105">
        <f t="shared" si="11"/>
        <v>0</v>
      </c>
      <c r="N64" s="13"/>
      <c r="O64" s="105"/>
    </row>
    <row r="65" spans="1:15" s="6" customFormat="1" ht="25.5" customHeight="1">
      <c r="A65" s="145"/>
      <c r="B65" s="9"/>
      <c r="C65" s="147" t="s">
        <v>11</v>
      </c>
      <c r="D65" s="149" t="s">
        <v>17</v>
      </c>
      <c r="E65" s="33" t="s">
        <v>43</v>
      </c>
      <c r="F65" s="19" t="s">
        <v>5</v>
      </c>
      <c r="G65" s="94">
        <v>137</v>
      </c>
      <c r="H65" s="115">
        <v>1.5529999999999999</v>
      </c>
      <c r="I65" s="116">
        <f t="shared" si="9"/>
        <v>0</v>
      </c>
      <c r="J65" s="117">
        <v>1.462</v>
      </c>
      <c r="K65" s="116">
        <f t="shared" si="10"/>
        <v>0</v>
      </c>
      <c r="L65" s="118">
        <v>1.37</v>
      </c>
      <c r="M65" s="119">
        <f t="shared" si="11"/>
        <v>0</v>
      </c>
      <c r="N65" s="14"/>
      <c r="O65" s="119"/>
    </row>
    <row r="66" spans="1:15" s="6" customFormat="1" ht="25.5" customHeight="1">
      <c r="A66" s="145"/>
      <c r="B66" s="9"/>
      <c r="C66" s="147"/>
      <c r="D66" s="145"/>
      <c r="E66" s="120" t="s">
        <v>44</v>
      </c>
      <c r="F66" s="121" t="s">
        <v>5</v>
      </c>
      <c r="G66" s="122">
        <v>228</v>
      </c>
      <c r="H66" s="123">
        <v>2.5840000000000001</v>
      </c>
      <c r="I66" s="124">
        <f t="shared" si="9"/>
        <v>0</v>
      </c>
      <c r="J66" s="125">
        <v>2.4319999999999999</v>
      </c>
      <c r="K66" s="124">
        <f t="shared" si="10"/>
        <v>0</v>
      </c>
      <c r="L66" s="126">
        <v>2.2799999999999998</v>
      </c>
      <c r="M66" s="127">
        <f t="shared" si="11"/>
        <v>0</v>
      </c>
      <c r="N66" s="128"/>
      <c r="O66" s="127"/>
    </row>
    <row r="67" spans="1:15" s="6" customFormat="1" ht="25.5" customHeight="1">
      <c r="A67" s="146"/>
      <c r="B67" s="10"/>
      <c r="C67" s="148"/>
      <c r="D67" s="146"/>
      <c r="E67" s="34" t="s">
        <v>42</v>
      </c>
      <c r="F67" s="20" t="s">
        <v>5</v>
      </c>
      <c r="G67" s="95">
        <v>342</v>
      </c>
      <c r="H67" s="101">
        <v>3.8759999999999999</v>
      </c>
      <c r="I67" s="102">
        <f t="shared" si="9"/>
        <v>0</v>
      </c>
      <c r="J67" s="103">
        <v>3.6480000000000001</v>
      </c>
      <c r="K67" s="102">
        <f t="shared" si="10"/>
        <v>0</v>
      </c>
      <c r="L67" s="104">
        <v>3.42</v>
      </c>
      <c r="M67" s="105">
        <f t="shared" si="11"/>
        <v>0</v>
      </c>
      <c r="N67" s="13"/>
      <c r="O67" s="105"/>
    </row>
    <row r="68" spans="1:15" s="6" customFormat="1" ht="25.5" customHeight="1">
      <c r="A68" s="145"/>
      <c r="B68" s="9"/>
      <c r="C68" s="147" t="s">
        <v>22</v>
      </c>
      <c r="D68" s="149" t="s">
        <v>25</v>
      </c>
      <c r="E68" s="33"/>
      <c r="F68" s="19"/>
      <c r="G68" s="94"/>
      <c r="H68" s="115"/>
      <c r="I68" s="116"/>
      <c r="J68" s="117"/>
      <c r="K68" s="116"/>
      <c r="L68" s="118"/>
      <c r="M68" s="119"/>
      <c r="N68" s="14"/>
      <c r="O68" s="119"/>
    </row>
    <row r="69" spans="1:15" s="6" customFormat="1" ht="25.5" customHeight="1">
      <c r="A69" s="145"/>
      <c r="B69" s="9"/>
      <c r="C69" s="147"/>
      <c r="D69" s="145"/>
      <c r="E69" s="120"/>
      <c r="F69" s="121"/>
      <c r="G69" s="122"/>
      <c r="H69" s="123"/>
      <c r="I69" s="124"/>
      <c r="J69" s="125"/>
      <c r="K69" s="124"/>
      <c r="L69" s="126"/>
      <c r="M69" s="127"/>
      <c r="N69" s="128"/>
      <c r="O69" s="127"/>
    </row>
    <row r="70" spans="1:15" s="6" customFormat="1" ht="25.5" customHeight="1">
      <c r="A70" s="146"/>
      <c r="B70" s="10"/>
      <c r="C70" s="148"/>
      <c r="D70" s="146"/>
      <c r="E70" s="34" t="s">
        <v>42</v>
      </c>
      <c r="F70" s="20" t="s">
        <v>5</v>
      </c>
      <c r="G70" s="95">
        <v>342</v>
      </c>
      <c r="H70" s="101">
        <v>3.8759999999999999</v>
      </c>
      <c r="I70" s="102">
        <f t="shared" si="9"/>
        <v>0</v>
      </c>
      <c r="J70" s="103">
        <v>3.6480000000000001</v>
      </c>
      <c r="K70" s="102">
        <f t="shared" si="10"/>
        <v>0</v>
      </c>
      <c r="L70" s="104">
        <v>3.42</v>
      </c>
      <c r="M70" s="105">
        <f t="shared" si="11"/>
        <v>0</v>
      </c>
      <c r="N70" s="13"/>
      <c r="O70" s="105"/>
    </row>
    <row r="71" spans="1:15" s="6" customFormat="1" ht="25.5" customHeight="1">
      <c r="A71" s="145"/>
      <c r="B71" s="9"/>
      <c r="C71" s="147" t="s">
        <v>12</v>
      </c>
      <c r="D71" s="149" t="s">
        <v>18</v>
      </c>
      <c r="E71" s="33"/>
      <c r="F71" s="19"/>
      <c r="G71" s="94"/>
      <c r="H71" s="115"/>
      <c r="I71" s="116"/>
      <c r="J71" s="117"/>
      <c r="K71" s="116"/>
      <c r="L71" s="118"/>
      <c r="M71" s="119">
        <f t="shared" ref="M71:M73" si="12">L71*O71</f>
        <v>0</v>
      </c>
      <c r="N71" s="14"/>
      <c r="O71" s="119"/>
    </row>
    <row r="72" spans="1:15" s="6" customFormat="1" ht="25.5" customHeight="1">
      <c r="A72" s="145"/>
      <c r="B72" s="9"/>
      <c r="C72" s="147"/>
      <c r="D72" s="145"/>
      <c r="E72" s="120"/>
      <c r="F72" s="121"/>
      <c r="G72" s="122"/>
      <c r="H72" s="123"/>
      <c r="I72" s="124"/>
      <c r="J72" s="125"/>
      <c r="K72" s="124"/>
      <c r="L72" s="126"/>
      <c r="M72" s="127">
        <f t="shared" si="12"/>
        <v>0</v>
      </c>
      <c r="N72" s="128"/>
      <c r="O72" s="127"/>
    </row>
    <row r="73" spans="1:15" s="6" customFormat="1" ht="25.5" customHeight="1">
      <c r="A73" s="146"/>
      <c r="B73" s="10"/>
      <c r="C73" s="148"/>
      <c r="D73" s="146"/>
      <c r="E73" s="34" t="s">
        <v>42</v>
      </c>
      <c r="F73" s="20" t="s">
        <v>5</v>
      </c>
      <c r="G73" s="95">
        <v>342</v>
      </c>
      <c r="H73" s="101">
        <v>3.8759999999999999</v>
      </c>
      <c r="I73" s="102">
        <f t="shared" ref="I73" si="13">H73*O73</f>
        <v>0</v>
      </c>
      <c r="J73" s="103">
        <v>3.6480000000000001</v>
      </c>
      <c r="K73" s="102">
        <f t="shared" ref="K73" si="14">J73*O73</f>
        <v>0</v>
      </c>
      <c r="L73" s="104">
        <v>3.42</v>
      </c>
      <c r="M73" s="105">
        <f t="shared" si="12"/>
        <v>0</v>
      </c>
      <c r="N73" s="13"/>
      <c r="O73" s="105"/>
    </row>
    <row r="74" spans="1:15" s="6" customFormat="1" ht="25.5" customHeight="1">
      <c r="A74" s="145"/>
      <c r="B74" s="9"/>
      <c r="C74" s="147" t="s">
        <v>23</v>
      </c>
      <c r="D74" s="149" t="s">
        <v>24</v>
      </c>
      <c r="E74" s="33"/>
      <c r="F74" s="19"/>
      <c r="G74" s="94"/>
      <c r="H74" s="115"/>
      <c r="I74" s="116"/>
      <c r="J74" s="117"/>
      <c r="K74" s="116"/>
      <c r="L74" s="118"/>
      <c r="M74" s="119"/>
      <c r="N74" s="14"/>
      <c r="O74" s="119"/>
    </row>
    <row r="75" spans="1:15" s="6" customFormat="1" ht="25.5" customHeight="1">
      <c r="A75" s="145"/>
      <c r="B75" s="9"/>
      <c r="C75" s="147"/>
      <c r="D75" s="145"/>
      <c r="E75" s="120" t="s">
        <v>44</v>
      </c>
      <c r="F75" s="121" t="s">
        <v>5</v>
      </c>
      <c r="G75" s="122">
        <v>228</v>
      </c>
      <c r="H75" s="123">
        <v>2.5840000000000001</v>
      </c>
      <c r="I75" s="124">
        <f t="shared" ref="I75:I121" si="15">H75*O75</f>
        <v>0</v>
      </c>
      <c r="J75" s="125">
        <v>2.4319999999999999</v>
      </c>
      <c r="K75" s="124">
        <f t="shared" ref="K75:K121" si="16">J75*O75</f>
        <v>0</v>
      </c>
      <c r="L75" s="126">
        <v>2.2799999999999998</v>
      </c>
      <c r="M75" s="127">
        <f t="shared" ref="M75:M130" si="17">L75*O75</f>
        <v>0</v>
      </c>
      <c r="N75" s="128"/>
      <c r="O75" s="127"/>
    </row>
    <row r="76" spans="1:15" s="6" customFormat="1" ht="25.5" customHeight="1">
      <c r="A76" s="146"/>
      <c r="B76" s="10"/>
      <c r="C76" s="148"/>
      <c r="D76" s="146"/>
      <c r="E76" s="34"/>
      <c r="F76" s="20"/>
      <c r="G76" s="95"/>
      <c r="H76" s="101"/>
      <c r="I76" s="102"/>
      <c r="J76" s="103"/>
      <c r="K76" s="102"/>
      <c r="L76" s="104"/>
      <c r="M76" s="105"/>
      <c r="N76" s="13"/>
      <c r="O76" s="105"/>
    </row>
    <row r="77" spans="1:15" ht="83.25" customHeight="1">
      <c r="A77" s="27"/>
      <c r="B77" s="22"/>
      <c r="C77" s="42" t="s">
        <v>101</v>
      </c>
      <c r="D77" s="29" t="s">
        <v>47</v>
      </c>
      <c r="E77" s="32" t="s">
        <v>90</v>
      </c>
      <c r="F77" s="30" t="s">
        <v>5</v>
      </c>
      <c r="G77" s="95">
        <v>223</v>
      </c>
      <c r="H77" s="77">
        <v>2.528</v>
      </c>
      <c r="I77" s="78">
        <f t="shared" si="15"/>
        <v>0</v>
      </c>
      <c r="J77" s="79">
        <v>2.379</v>
      </c>
      <c r="K77" s="78">
        <f t="shared" si="16"/>
        <v>0</v>
      </c>
      <c r="L77" s="80">
        <v>2.23</v>
      </c>
      <c r="M77" s="81">
        <f t="shared" si="17"/>
        <v>0</v>
      </c>
      <c r="N77" s="31"/>
      <c r="O77" s="81"/>
    </row>
    <row r="78" spans="1:15" ht="83.25" customHeight="1">
      <c r="A78" s="27"/>
      <c r="B78" s="22"/>
      <c r="C78" s="42" t="s">
        <v>102</v>
      </c>
      <c r="D78" s="29" t="s">
        <v>48</v>
      </c>
      <c r="E78" s="32" t="s">
        <v>90</v>
      </c>
      <c r="F78" s="30" t="s">
        <v>5</v>
      </c>
      <c r="G78" s="95">
        <v>223</v>
      </c>
      <c r="H78" s="77">
        <v>2.528</v>
      </c>
      <c r="I78" s="78">
        <f t="shared" si="15"/>
        <v>0</v>
      </c>
      <c r="J78" s="79">
        <v>2.379</v>
      </c>
      <c r="K78" s="78">
        <f t="shared" si="16"/>
        <v>0</v>
      </c>
      <c r="L78" s="80">
        <v>2.23</v>
      </c>
      <c r="M78" s="81">
        <f t="shared" si="17"/>
        <v>0</v>
      </c>
      <c r="N78" s="31"/>
      <c r="O78" s="81"/>
    </row>
    <row r="79" spans="1:15" ht="42" customHeight="1">
      <c r="A79" s="174"/>
      <c r="B79" s="39"/>
      <c r="C79" s="140" t="s">
        <v>103</v>
      </c>
      <c r="D79" s="140" t="s">
        <v>49</v>
      </c>
      <c r="E79" s="129" t="s">
        <v>91</v>
      </c>
      <c r="F79" s="130" t="s">
        <v>50</v>
      </c>
      <c r="G79" s="131">
        <v>223</v>
      </c>
      <c r="H79" s="106">
        <v>2.528</v>
      </c>
      <c r="I79" s="107">
        <f t="shared" si="15"/>
        <v>0</v>
      </c>
      <c r="J79" s="108">
        <v>2.379</v>
      </c>
      <c r="K79" s="107">
        <f t="shared" si="16"/>
        <v>0</v>
      </c>
      <c r="L79" s="109">
        <v>2.23</v>
      </c>
      <c r="M79" s="110">
        <f t="shared" si="17"/>
        <v>0</v>
      </c>
      <c r="N79" s="132"/>
      <c r="O79" s="110"/>
    </row>
    <row r="80" spans="1:15" ht="42" customHeight="1">
      <c r="A80" s="163"/>
      <c r="B80" s="28"/>
      <c r="C80" s="142"/>
      <c r="D80" s="142"/>
      <c r="E80" s="32" t="s">
        <v>90</v>
      </c>
      <c r="F80" s="30" t="s">
        <v>5</v>
      </c>
      <c r="G80" s="95">
        <v>223</v>
      </c>
      <c r="H80" s="101">
        <v>2.528</v>
      </c>
      <c r="I80" s="102">
        <f t="shared" si="15"/>
        <v>0</v>
      </c>
      <c r="J80" s="103">
        <v>2.379</v>
      </c>
      <c r="K80" s="102">
        <f t="shared" si="16"/>
        <v>0</v>
      </c>
      <c r="L80" s="104">
        <v>2.23</v>
      </c>
      <c r="M80" s="105">
        <f t="shared" si="17"/>
        <v>0</v>
      </c>
      <c r="N80" s="31"/>
      <c r="O80" s="105"/>
    </row>
    <row r="81" spans="1:15" ht="42" customHeight="1">
      <c r="A81" s="174"/>
      <c r="B81" s="39"/>
      <c r="C81" s="140" t="s">
        <v>104</v>
      </c>
      <c r="D81" s="140" t="s">
        <v>51</v>
      </c>
      <c r="E81" s="129" t="s">
        <v>91</v>
      </c>
      <c r="F81" s="130" t="s">
        <v>50</v>
      </c>
      <c r="G81" s="131">
        <v>223</v>
      </c>
      <c r="H81" s="106">
        <v>2.528</v>
      </c>
      <c r="I81" s="107">
        <f t="shared" si="15"/>
        <v>0</v>
      </c>
      <c r="J81" s="108">
        <v>2.379</v>
      </c>
      <c r="K81" s="107">
        <f t="shared" si="16"/>
        <v>0</v>
      </c>
      <c r="L81" s="109">
        <v>2.23</v>
      </c>
      <c r="M81" s="110">
        <f t="shared" si="17"/>
        <v>0</v>
      </c>
      <c r="N81" s="132"/>
      <c r="O81" s="110"/>
    </row>
    <row r="82" spans="1:15" ht="42" customHeight="1">
      <c r="A82" s="163"/>
      <c r="B82" s="28"/>
      <c r="C82" s="142"/>
      <c r="D82" s="142"/>
      <c r="E82" s="32" t="s">
        <v>92</v>
      </c>
      <c r="F82" s="30" t="s">
        <v>5</v>
      </c>
      <c r="G82" s="95">
        <v>223</v>
      </c>
      <c r="H82" s="101">
        <v>2.528</v>
      </c>
      <c r="I82" s="102">
        <f t="shared" si="15"/>
        <v>0</v>
      </c>
      <c r="J82" s="103">
        <v>2.379</v>
      </c>
      <c r="K82" s="102">
        <f t="shared" si="16"/>
        <v>0</v>
      </c>
      <c r="L82" s="104">
        <v>2.23</v>
      </c>
      <c r="M82" s="105">
        <f t="shared" si="17"/>
        <v>0</v>
      </c>
      <c r="N82" s="31"/>
      <c r="O82" s="105"/>
    </row>
    <row r="83" spans="1:15" ht="83.25" customHeight="1">
      <c r="A83" s="27"/>
      <c r="B83" s="22"/>
      <c r="C83" s="42" t="s">
        <v>106</v>
      </c>
      <c r="D83" s="29" t="s">
        <v>52</v>
      </c>
      <c r="E83" s="32" t="s">
        <v>91</v>
      </c>
      <c r="F83" s="30" t="s">
        <v>5</v>
      </c>
      <c r="G83" s="95">
        <v>223</v>
      </c>
      <c r="H83" s="77">
        <v>2.528</v>
      </c>
      <c r="I83" s="78">
        <f t="shared" si="15"/>
        <v>0</v>
      </c>
      <c r="J83" s="79">
        <v>2.379</v>
      </c>
      <c r="K83" s="78">
        <f t="shared" si="16"/>
        <v>0</v>
      </c>
      <c r="L83" s="80">
        <v>2.23</v>
      </c>
      <c r="M83" s="81">
        <f t="shared" si="17"/>
        <v>0</v>
      </c>
      <c r="N83" s="31"/>
      <c r="O83" s="81"/>
    </row>
    <row r="84" spans="1:15" ht="42" customHeight="1">
      <c r="A84" s="174"/>
      <c r="B84" s="39"/>
      <c r="C84" s="140" t="s">
        <v>105</v>
      </c>
      <c r="D84" s="140" t="s">
        <v>53</v>
      </c>
      <c r="E84" s="129" t="s">
        <v>91</v>
      </c>
      <c r="F84" s="130" t="s">
        <v>50</v>
      </c>
      <c r="G84" s="131">
        <v>223</v>
      </c>
      <c r="H84" s="106">
        <v>2.528</v>
      </c>
      <c r="I84" s="107">
        <f t="shared" si="15"/>
        <v>0</v>
      </c>
      <c r="J84" s="108">
        <v>2.379</v>
      </c>
      <c r="K84" s="107">
        <f t="shared" si="16"/>
        <v>0</v>
      </c>
      <c r="L84" s="109">
        <v>2.23</v>
      </c>
      <c r="M84" s="110">
        <f t="shared" si="17"/>
        <v>0</v>
      </c>
      <c r="N84" s="132"/>
      <c r="O84" s="110"/>
    </row>
    <row r="85" spans="1:15" ht="42" customHeight="1">
      <c r="A85" s="163"/>
      <c r="B85" s="28"/>
      <c r="C85" s="142"/>
      <c r="D85" s="142"/>
      <c r="E85" s="32" t="s">
        <v>90</v>
      </c>
      <c r="F85" s="30" t="s">
        <v>5</v>
      </c>
      <c r="G85" s="95">
        <v>223</v>
      </c>
      <c r="H85" s="101">
        <v>2.528</v>
      </c>
      <c r="I85" s="102">
        <f t="shared" si="15"/>
        <v>0</v>
      </c>
      <c r="J85" s="103">
        <v>2.379</v>
      </c>
      <c r="K85" s="102">
        <f t="shared" si="16"/>
        <v>0</v>
      </c>
      <c r="L85" s="104">
        <v>2.23</v>
      </c>
      <c r="M85" s="105">
        <f t="shared" si="17"/>
        <v>0</v>
      </c>
      <c r="N85" s="31"/>
      <c r="O85" s="105"/>
    </row>
    <row r="86" spans="1:15" ht="83.25" customHeight="1">
      <c r="A86" s="27"/>
      <c r="B86" s="22"/>
      <c r="C86" s="29" t="s">
        <v>61</v>
      </c>
      <c r="D86" s="29" t="s">
        <v>62</v>
      </c>
      <c r="E86" s="32" t="s">
        <v>94</v>
      </c>
      <c r="F86" s="30" t="s">
        <v>5</v>
      </c>
      <c r="G86" s="96">
        <v>86</v>
      </c>
      <c r="H86" s="77">
        <v>0.97499999999999998</v>
      </c>
      <c r="I86" s="78">
        <f t="shared" si="15"/>
        <v>0</v>
      </c>
      <c r="J86" s="79">
        <v>0.91800000000000004</v>
      </c>
      <c r="K86" s="78">
        <f t="shared" si="16"/>
        <v>0</v>
      </c>
      <c r="L86" s="80">
        <v>0.86</v>
      </c>
      <c r="M86" s="81">
        <f t="shared" si="17"/>
        <v>0</v>
      </c>
      <c r="N86" s="31"/>
      <c r="O86" s="81"/>
    </row>
    <row r="87" spans="1:15" ht="83.25" customHeight="1">
      <c r="A87" s="27"/>
      <c r="B87" s="22"/>
      <c r="C87" s="29" t="s">
        <v>63</v>
      </c>
      <c r="D87" s="29" t="s">
        <v>51</v>
      </c>
      <c r="E87" s="32" t="s">
        <v>94</v>
      </c>
      <c r="F87" s="30" t="s">
        <v>5</v>
      </c>
      <c r="G87" s="96">
        <v>86</v>
      </c>
      <c r="H87" s="77">
        <v>0.97499999999999998</v>
      </c>
      <c r="I87" s="78">
        <f t="shared" si="15"/>
        <v>0</v>
      </c>
      <c r="J87" s="79">
        <v>0.91800000000000004</v>
      </c>
      <c r="K87" s="78">
        <f t="shared" si="16"/>
        <v>0</v>
      </c>
      <c r="L87" s="80">
        <v>0.86</v>
      </c>
      <c r="M87" s="81">
        <f t="shared" si="17"/>
        <v>0</v>
      </c>
      <c r="N87" s="31"/>
      <c r="O87" s="81"/>
    </row>
    <row r="88" spans="1:15" ht="83.25" customHeight="1">
      <c r="A88" s="27"/>
      <c r="B88" s="22"/>
      <c r="C88" s="29" t="s">
        <v>64</v>
      </c>
      <c r="D88" s="29" t="s">
        <v>65</v>
      </c>
      <c r="E88" s="32" t="s">
        <v>94</v>
      </c>
      <c r="F88" s="30" t="s">
        <v>5</v>
      </c>
      <c r="G88" s="96">
        <v>86</v>
      </c>
      <c r="H88" s="77">
        <v>0.97499999999999998</v>
      </c>
      <c r="I88" s="78">
        <f t="shared" si="15"/>
        <v>0</v>
      </c>
      <c r="J88" s="79">
        <v>0.91800000000000004</v>
      </c>
      <c r="K88" s="78">
        <f t="shared" si="16"/>
        <v>0</v>
      </c>
      <c r="L88" s="80">
        <v>0.86</v>
      </c>
      <c r="M88" s="81">
        <f t="shared" si="17"/>
        <v>0</v>
      </c>
      <c r="N88" s="31"/>
      <c r="O88" s="81"/>
    </row>
    <row r="89" spans="1:15" ht="83.25" customHeight="1">
      <c r="A89" s="27"/>
      <c r="B89" s="22"/>
      <c r="C89" s="29" t="s">
        <v>66</v>
      </c>
      <c r="D89" s="29" t="s">
        <v>53</v>
      </c>
      <c r="E89" s="32" t="s">
        <v>94</v>
      </c>
      <c r="F89" s="30" t="s">
        <v>5</v>
      </c>
      <c r="G89" s="96">
        <v>86</v>
      </c>
      <c r="H89" s="77">
        <v>0.97499999999999998</v>
      </c>
      <c r="I89" s="78">
        <f t="shared" si="15"/>
        <v>0</v>
      </c>
      <c r="J89" s="79">
        <v>0.91800000000000004</v>
      </c>
      <c r="K89" s="78">
        <f t="shared" si="16"/>
        <v>0</v>
      </c>
      <c r="L89" s="80">
        <v>0.86</v>
      </c>
      <c r="M89" s="81">
        <f t="shared" si="17"/>
        <v>0</v>
      </c>
      <c r="N89" s="31"/>
      <c r="O89" s="81"/>
    </row>
    <row r="90" spans="1:15" ht="83.25" customHeight="1">
      <c r="A90" s="27"/>
      <c r="B90" s="22"/>
      <c r="C90" s="29" t="s">
        <v>67</v>
      </c>
      <c r="D90" s="29" t="s">
        <v>68</v>
      </c>
      <c r="E90" s="32" t="s">
        <v>94</v>
      </c>
      <c r="F90" s="30" t="s">
        <v>5</v>
      </c>
      <c r="G90" s="96">
        <v>86</v>
      </c>
      <c r="H90" s="77">
        <v>0.97499999999999998</v>
      </c>
      <c r="I90" s="78">
        <f t="shared" si="15"/>
        <v>0</v>
      </c>
      <c r="J90" s="79">
        <v>0.91800000000000004</v>
      </c>
      <c r="K90" s="78">
        <f t="shared" si="16"/>
        <v>0</v>
      </c>
      <c r="L90" s="80">
        <v>0.86</v>
      </c>
      <c r="M90" s="81">
        <f t="shared" si="17"/>
        <v>0</v>
      </c>
      <c r="N90" s="31"/>
      <c r="O90" s="81"/>
    </row>
    <row r="91" spans="1:15" ht="83.25" customHeight="1">
      <c r="A91" s="27"/>
      <c r="B91" s="22"/>
      <c r="C91" s="29" t="s">
        <v>69</v>
      </c>
      <c r="D91" s="29" t="s">
        <v>70</v>
      </c>
      <c r="E91" s="32" t="s">
        <v>94</v>
      </c>
      <c r="F91" s="30" t="s">
        <v>5</v>
      </c>
      <c r="G91" s="96">
        <v>86</v>
      </c>
      <c r="H91" s="77">
        <v>0.97499999999999998</v>
      </c>
      <c r="I91" s="78">
        <f t="shared" si="15"/>
        <v>0</v>
      </c>
      <c r="J91" s="79">
        <v>0.91800000000000004</v>
      </c>
      <c r="K91" s="78">
        <f t="shared" si="16"/>
        <v>0</v>
      </c>
      <c r="L91" s="80">
        <v>0.86</v>
      </c>
      <c r="M91" s="81">
        <f t="shared" si="17"/>
        <v>0</v>
      </c>
      <c r="N91" s="31"/>
      <c r="O91" s="81"/>
    </row>
    <row r="92" spans="1:15" ht="83.25" customHeight="1">
      <c r="A92" s="27"/>
      <c r="B92" s="22"/>
      <c r="C92" s="29" t="s">
        <v>71</v>
      </c>
      <c r="D92" s="29" t="s">
        <v>62</v>
      </c>
      <c r="E92" s="32" t="s">
        <v>95</v>
      </c>
      <c r="F92" s="30" t="s">
        <v>5</v>
      </c>
      <c r="G92" s="96">
        <v>86</v>
      </c>
      <c r="H92" s="77">
        <v>0.97499999999999998</v>
      </c>
      <c r="I92" s="78">
        <f t="shared" si="15"/>
        <v>0</v>
      </c>
      <c r="J92" s="79">
        <v>0.91800000000000004</v>
      </c>
      <c r="K92" s="78">
        <f t="shared" si="16"/>
        <v>0</v>
      </c>
      <c r="L92" s="80">
        <v>0.86</v>
      </c>
      <c r="M92" s="81">
        <f t="shared" si="17"/>
        <v>0</v>
      </c>
      <c r="N92" s="31"/>
      <c r="O92" s="81"/>
    </row>
    <row r="93" spans="1:15" ht="83.25" customHeight="1">
      <c r="A93" s="27"/>
      <c r="B93" s="22"/>
      <c r="C93" s="29" t="s">
        <v>73</v>
      </c>
      <c r="D93" s="29" t="s">
        <v>60</v>
      </c>
      <c r="E93" s="32" t="s">
        <v>96</v>
      </c>
      <c r="F93" s="30" t="s">
        <v>5</v>
      </c>
      <c r="G93" s="96">
        <v>86</v>
      </c>
      <c r="H93" s="77">
        <v>0.97499999999999998</v>
      </c>
      <c r="I93" s="78">
        <f t="shared" si="15"/>
        <v>0</v>
      </c>
      <c r="J93" s="79">
        <v>0.91800000000000004</v>
      </c>
      <c r="K93" s="78">
        <f t="shared" si="16"/>
        <v>0</v>
      </c>
      <c r="L93" s="80">
        <v>0.86</v>
      </c>
      <c r="M93" s="81">
        <f t="shared" si="17"/>
        <v>0</v>
      </c>
      <c r="N93" s="31"/>
      <c r="O93" s="81"/>
    </row>
    <row r="94" spans="1:15" ht="83.25" customHeight="1">
      <c r="A94" s="27"/>
      <c r="B94" s="22"/>
      <c r="C94" s="29" t="s">
        <v>74</v>
      </c>
      <c r="D94" s="29" t="s">
        <v>62</v>
      </c>
      <c r="E94" s="32" t="s">
        <v>96</v>
      </c>
      <c r="F94" s="38" t="s">
        <v>5</v>
      </c>
      <c r="G94" s="97">
        <v>86</v>
      </c>
      <c r="H94" s="77">
        <v>0.97499999999999998</v>
      </c>
      <c r="I94" s="78">
        <f t="shared" si="15"/>
        <v>0</v>
      </c>
      <c r="J94" s="79">
        <v>0.91800000000000004</v>
      </c>
      <c r="K94" s="78">
        <f t="shared" si="16"/>
        <v>0</v>
      </c>
      <c r="L94" s="80">
        <v>0.86</v>
      </c>
      <c r="M94" s="81">
        <f t="shared" si="17"/>
        <v>0</v>
      </c>
      <c r="N94" s="31"/>
      <c r="O94" s="81"/>
    </row>
    <row r="95" spans="1:15" s="6" customFormat="1" ht="47.25" customHeight="1">
      <c r="A95" s="143"/>
      <c r="B95" s="53"/>
      <c r="C95" s="159" t="s">
        <v>73</v>
      </c>
      <c r="D95" s="159" t="s">
        <v>162</v>
      </c>
      <c r="E95" s="133" t="s">
        <v>141</v>
      </c>
      <c r="F95" s="111" t="s">
        <v>5</v>
      </c>
      <c r="G95" s="134">
        <v>150</v>
      </c>
      <c r="H95" s="106">
        <v>1.7</v>
      </c>
      <c r="I95" s="107">
        <f t="shared" si="15"/>
        <v>0</v>
      </c>
      <c r="J95" s="108">
        <v>1.6</v>
      </c>
      <c r="K95" s="107">
        <f t="shared" si="16"/>
        <v>0</v>
      </c>
      <c r="L95" s="109">
        <v>1.5</v>
      </c>
      <c r="M95" s="110">
        <f t="shared" si="17"/>
        <v>0</v>
      </c>
      <c r="N95" s="135"/>
      <c r="O95" s="110"/>
    </row>
    <row r="96" spans="1:15" s="6" customFormat="1" ht="47.25" customHeight="1">
      <c r="A96" s="144"/>
      <c r="B96" s="54"/>
      <c r="C96" s="160"/>
      <c r="D96" s="160"/>
      <c r="E96" s="43" t="s">
        <v>142</v>
      </c>
      <c r="F96" s="46" t="s">
        <v>5</v>
      </c>
      <c r="G96" s="98">
        <v>150</v>
      </c>
      <c r="H96" s="106">
        <v>1.7</v>
      </c>
      <c r="I96" s="102">
        <f t="shared" si="15"/>
        <v>0</v>
      </c>
      <c r="J96" s="108">
        <v>1.6</v>
      </c>
      <c r="K96" s="102">
        <f t="shared" si="16"/>
        <v>0</v>
      </c>
      <c r="L96" s="109">
        <v>1.5</v>
      </c>
      <c r="M96" s="105">
        <f t="shared" si="17"/>
        <v>0</v>
      </c>
      <c r="N96" s="55"/>
      <c r="O96" s="105"/>
    </row>
    <row r="97" spans="1:15" s="6" customFormat="1" ht="47.25" customHeight="1">
      <c r="A97" s="143"/>
      <c r="B97" s="53"/>
      <c r="C97" s="159" t="s">
        <v>72</v>
      </c>
      <c r="D97" s="159" t="s">
        <v>161</v>
      </c>
      <c r="E97" s="133" t="s">
        <v>141</v>
      </c>
      <c r="F97" s="111" t="s">
        <v>5</v>
      </c>
      <c r="G97" s="134">
        <v>150</v>
      </c>
      <c r="H97" s="106">
        <v>1.7</v>
      </c>
      <c r="I97" s="107">
        <f t="shared" si="15"/>
        <v>0</v>
      </c>
      <c r="J97" s="108">
        <v>1.6</v>
      </c>
      <c r="K97" s="107">
        <f t="shared" si="16"/>
        <v>0</v>
      </c>
      <c r="L97" s="109">
        <v>1.5</v>
      </c>
      <c r="M97" s="110">
        <f t="shared" si="17"/>
        <v>0</v>
      </c>
      <c r="N97" s="135"/>
      <c r="O97" s="110"/>
    </row>
    <row r="98" spans="1:15" s="6" customFormat="1" ht="47.25" customHeight="1">
      <c r="A98" s="144"/>
      <c r="B98" s="54"/>
      <c r="C98" s="160"/>
      <c r="D98" s="160"/>
      <c r="E98" s="43" t="s">
        <v>142</v>
      </c>
      <c r="F98" s="46" t="s">
        <v>5</v>
      </c>
      <c r="G98" s="98">
        <v>150</v>
      </c>
      <c r="H98" s="106">
        <v>1.7</v>
      </c>
      <c r="I98" s="102">
        <f t="shared" si="15"/>
        <v>0</v>
      </c>
      <c r="J98" s="108">
        <v>1.6</v>
      </c>
      <c r="K98" s="102">
        <f t="shared" si="16"/>
        <v>0</v>
      </c>
      <c r="L98" s="109">
        <v>1.5</v>
      </c>
      <c r="M98" s="105">
        <f t="shared" si="17"/>
        <v>0</v>
      </c>
      <c r="N98" s="55"/>
      <c r="O98" s="105"/>
    </row>
    <row r="99" spans="1:15" s="6" customFormat="1" ht="47.25" customHeight="1">
      <c r="A99" s="143"/>
      <c r="B99" s="53"/>
      <c r="C99" s="159" t="s">
        <v>144</v>
      </c>
      <c r="D99" s="159" t="s">
        <v>160</v>
      </c>
      <c r="E99" s="133" t="s">
        <v>141</v>
      </c>
      <c r="F99" s="111" t="s">
        <v>5</v>
      </c>
      <c r="G99" s="134">
        <v>150</v>
      </c>
      <c r="H99" s="106">
        <v>1.7</v>
      </c>
      <c r="I99" s="107">
        <f t="shared" si="15"/>
        <v>0</v>
      </c>
      <c r="J99" s="108">
        <v>1.6</v>
      </c>
      <c r="K99" s="107">
        <f t="shared" si="16"/>
        <v>0</v>
      </c>
      <c r="L99" s="109">
        <v>1.5</v>
      </c>
      <c r="M99" s="110">
        <f t="shared" si="17"/>
        <v>0</v>
      </c>
      <c r="N99" s="135"/>
      <c r="O99" s="110"/>
    </row>
    <row r="100" spans="1:15" s="6" customFormat="1" ht="47.25" customHeight="1">
      <c r="A100" s="144"/>
      <c r="B100" s="54"/>
      <c r="C100" s="160"/>
      <c r="D100" s="160"/>
      <c r="E100" s="43" t="s">
        <v>142</v>
      </c>
      <c r="F100" s="46" t="s">
        <v>5</v>
      </c>
      <c r="G100" s="98">
        <v>150</v>
      </c>
      <c r="H100" s="106">
        <v>1.7</v>
      </c>
      <c r="I100" s="102">
        <f t="shared" si="15"/>
        <v>0</v>
      </c>
      <c r="J100" s="108">
        <v>1.6</v>
      </c>
      <c r="K100" s="102">
        <f t="shared" si="16"/>
        <v>0</v>
      </c>
      <c r="L100" s="109">
        <v>1.5</v>
      </c>
      <c r="M100" s="105">
        <f t="shared" si="17"/>
        <v>0</v>
      </c>
      <c r="N100" s="55"/>
      <c r="O100" s="105"/>
    </row>
    <row r="101" spans="1:15" s="6" customFormat="1" ht="47.25" customHeight="1">
      <c r="A101" s="143"/>
      <c r="B101" s="53"/>
      <c r="C101" s="159" t="s">
        <v>145</v>
      </c>
      <c r="D101" s="159" t="s">
        <v>159</v>
      </c>
      <c r="E101" s="133" t="s">
        <v>141</v>
      </c>
      <c r="F101" s="111" t="s">
        <v>5</v>
      </c>
      <c r="G101" s="134">
        <v>150</v>
      </c>
      <c r="H101" s="106">
        <v>1.7</v>
      </c>
      <c r="I101" s="107">
        <f t="shared" si="15"/>
        <v>0</v>
      </c>
      <c r="J101" s="108">
        <v>1.6</v>
      </c>
      <c r="K101" s="107">
        <f t="shared" si="16"/>
        <v>0</v>
      </c>
      <c r="L101" s="109">
        <v>1.5</v>
      </c>
      <c r="M101" s="110">
        <f t="shared" si="17"/>
        <v>0</v>
      </c>
      <c r="N101" s="135"/>
      <c r="O101" s="110"/>
    </row>
    <row r="102" spans="1:15" s="6" customFormat="1" ht="47.25" customHeight="1">
      <c r="A102" s="144"/>
      <c r="B102" s="54"/>
      <c r="C102" s="160"/>
      <c r="D102" s="160"/>
      <c r="E102" s="43" t="s">
        <v>142</v>
      </c>
      <c r="F102" s="46" t="s">
        <v>5</v>
      </c>
      <c r="G102" s="98">
        <v>150</v>
      </c>
      <c r="H102" s="106">
        <v>1.7</v>
      </c>
      <c r="I102" s="102">
        <f t="shared" si="15"/>
        <v>0</v>
      </c>
      <c r="J102" s="108">
        <v>1.6</v>
      </c>
      <c r="K102" s="102">
        <f t="shared" si="16"/>
        <v>0</v>
      </c>
      <c r="L102" s="109">
        <v>1.5</v>
      </c>
      <c r="M102" s="105">
        <f t="shared" si="17"/>
        <v>0</v>
      </c>
      <c r="N102" s="55"/>
      <c r="O102" s="105"/>
    </row>
    <row r="103" spans="1:15" s="6" customFormat="1" ht="47.25" customHeight="1">
      <c r="A103" s="143"/>
      <c r="B103" s="53"/>
      <c r="C103" s="159" t="s">
        <v>146</v>
      </c>
      <c r="D103" s="159" t="s">
        <v>146</v>
      </c>
      <c r="E103" s="133" t="s">
        <v>141</v>
      </c>
      <c r="F103" s="111" t="s">
        <v>5</v>
      </c>
      <c r="G103" s="134">
        <v>150</v>
      </c>
      <c r="H103" s="106">
        <v>1.7</v>
      </c>
      <c r="I103" s="107">
        <f t="shared" si="15"/>
        <v>0</v>
      </c>
      <c r="J103" s="108">
        <v>1.6</v>
      </c>
      <c r="K103" s="107">
        <f t="shared" si="16"/>
        <v>0</v>
      </c>
      <c r="L103" s="109">
        <v>1.5</v>
      </c>
      <c r="M103" s="110">
        <f t="shared" si="17"/>
        <v>0</v>
      </c>
      <c r="N103" s="135"/>
      <c r="O103" s="110"/>
    </row>
    <row r="104" spans="1:15" s="6" customFormat="1" ht="47.25" customHeight="1">
      <c r="A104" s="144"/>
      <c r="B104" s="54"/>
      <c r="C104" s="160"/>
      <c r="D104" s="160"/>
      <c r="E104" s="43" t="s">
        <v>142</v>
      </c>
      <c r="F104" s="46" t="s">
        <v>5</v>
      </c>
      <c r="G104" s="98">
        <v>150</v>
      </c>
      <c r="H104" s="106">
        <v>1.7</v>
      </c>
      <c r="I104" s="102">
        <f t="shared" si="15"/>
        <v>0</v>
      </c>
      <c r="J104" s="108">
        <v>1.6</v>
      </c>
      <c r="K104" s="102">
        <f t="shared" si="16"/>
        <v>0</v>
      </c>
      <c r="L104" s="109">
        <v>1.5</v>
      </c>
      <c r="M104" s="105">
        <f t="shared" si="17"/>
        <v>0</v>
      </c>
      <c r="N104" s="55"/>
      <c r="O104" s="105"/>
    </row>
    <row r="105" spans="1:15" s="6" customFormat="1" ht="47.25" customHeight="1">
      <c r="A105" s="143"/>
      <c r="B105" s="53"/>
      <c r="C105" s="159" t="s">
        <v>147</v>
      </c>
      <c r="D105" s="159" t="s">
        <v>158</v>
      </c>
      <c r="E105" s="133" t="s">
        <v>141</v>
      </c>
      <c r="F105" s="111" t="s">
        <v>5</v>
      </c>
      <c r="G105" s="134">
        <v>150</v>
      </c>
      <c r="H105" s="106">
        <v>1.7</v>
      </c>
      <c r="I105" s="107">
        <f t="shared" si="15"/>
        <v>0</v>
      </c>
      <c r="J105" s="108">
        <v>1.6</v>
      </c>
      <c r="K105" s="107">
        <f t="shared" si="16"/>
        <v>0</v>
      </c>
      <c r="L105" s="109">
        <v>1.5</v>
      </c>
      <c r="M105" s="110">
        <f t="shared" si="17"/>
        <v>0</v>
      </c>
      <c r="N105" s="135"/>
      <c r="O105" s="110"/>
    </row>
    <row r="106" spans="1:15" s="6" customFormat="1" ht="47.25" customHeight="1">
      <c r="A106" s="144"/>
      <c r="B106" s="54"/>
      <c r="C106" s="160"/>
      <c r="D106" s="160"/>
      <c r="E106" s="43" t="s">
        <v>142</v>
      </c>
      <c r="F106" s="46" t="s">
        <v>5</v>
      </c>
      <c r="G106" s="98">
        <v>150</v>
      </c>
      <c r="H106" s="106">
        <v>1.7</v>
      </c>
      <c r="I106" s="102">
        <f t="shared" si="15"/>
        <v>0</v>
      </c>
      <c r="J106" s="108">
        <v>1.6</v>
      </c>
      <c r="K106" s="102">
        <f t="shared" si="16"/>
        <v>0</v>
      </c>
      <c r="L106" s="109">
        <v>1.5</v>
      </c>
      <c r="M106" s="105">
        <f t="shared" si="17"/>
        <v>0</v>
      </c>
      <c r="N106" s="55"/>
      <c r="O106" s="105"/>
    </row>
    <row r="107" spans="1:15" s="6" customFormat="1" ht="47.25" customHeight="1">
      <c r="A107" s="143"/>
      <c r="B107" s="53"/>
      <c r="C107" s="159" t="s">
        <v>148</v>
      </c>
      <c r="D107" s="159" t="s">
        <v>157</v>
      </c>
      <c r="E107" s="133" t="s">
        <v>141</v>
      </c>
      <c r="F107" s="111" t="s">
        <v>5</v>
      </c>
      <c r="G107" s="134">
        <v>150</v>
      </c>
      <c r="H107" s="106">
        <v>1.7</v>
      </c>
      <c r="I107" s="107">
        <f t="shared" si="15"/>
        <v>0</v>
      </c>
      <c r="J107" s="108">
        <v>1.6</v>
      </c>
      <c r="K107" s="107">
        <f t="shared" si="16"/>
        <v>0</v>
      </c>
      <c r="L107" s="109">
        <v>1.5</v>
      </c>
      <c r="M107" s="110">
        <f t="shared" si="17"/>
        <v>0</v>
      </c>
      <c r="N107" s="135"/>
      <c r="O107" s="110"/>
    </row>
    <row r="108" spans="1:15" s="6" customFormat="1" ht="47.25" customHeight="1">
      <c r="A108" s="144"/>
      <c r="B108" s="54"/>
      <c r="C108" s="160"/>
      <c r="D108" s="160"/>
      <c r="E108" s="43" t="s">
        <v>142</v>
      </c>
      <c r="F108" s="46" t="s">
        <v>5</v>
      </c>
      <c r="G108" s="98">
        <v>150</v>
      </c>
      <c r="H108" s="106">
        <v>1.7</v>
      </c>
      <c r="I108" s="102">
        <f t="shared" si="15"/>
        <v>0</v>
      </c>
      <c r="J108" s="108">
        <v>1.6</v>
      </c>
      <c r="K108" s="102">
        <f t="shared" si="16"/>
        <v>0</v>
      </c>
      <c r="L108" s="109">
        <v>1.5</v>
      </c>
      <c r="M108" s="105">
        <f t="shared" si="17"/>
        <v>0</v>
      </c>
      <c r="N108" s="55"/>
      <c r="O108" s="105"/>
    </row>
    <row r="109" spans="1:15" s="6" customFormat="1" ht="47.25" customHeight="1">
      <c r="A109" s="143"/>
      <c r="B109" s="53"/>
      <c r="C109" s="159" t="s">
        <v>149</v>
      </c>
      <c r="D109" s="159" t="s">
        <v>156</v>
      </c>
      <c r="E109" s="133" t="s">
        <v>141</v>
      </c>
      <c r="F109" s="111" t="s">
        <v>5</v>
      </c>
      <c r="G109" s="134">
        <v>150</v>
      </c>
      <c r="H109" s="106">
        <v>1.7</v>
      </c>
      <c r="I109" s="107">
        <f t="shared" si="15"/>
        <v>0</v>
      </c>
      <c r="J109" s="108">
        <v>1.6</v>
      </c>
      <c r="K109" s="107">
        <f t="shared" si="16"/>
        <v>0</v>
      </c>
      <c r="L109" s="109">
        <v>1.5</v>
      </c>
      <c r="M109" s="110">
        <f t="shared" si="17"/>
        <v>0</v>
      </c>
      <c r="N109" s="135"/>
      <c r="O109" s="110"/>
    </row>
    <row r="110" spans="1:15" s="6" customFormat="1" ht="47.25" customHeight="1">
      <c r="A110" s="144"/>
      <c r="B110" s="54"/>
      <c r="C110" s="160"/>
      <c r="D110" s="160"/>
      <c r="E110" s="43" t="s">
        <v>142</v>
      </c>
      <c r="F110" s="46" t="s">
        <v>5</v>
      </c>
      <c r="G110" s="98">
        <v>150</v>
      </c>
      <c r="H110" s="106">
        <v>1.7</v>
      </c>
      <c r="I110" s="102">
        <f t="shared" si="15"/>
        <v>0</v>
      </c>
      <c r="J110" s="108">
        <v>1.6</v>
      </c>
      <c r="K110" s="102">
        <f t="shared" si="16"/>
        <v>0</v>
      </c>
      <c r="L110" s="109">
        <v>1.5</v>
      </c>
      <c r="M110" s="105">
        <f t="shared" si="17"/>
        <v>0</v>
      </c>
      <c r="N110" s="55"/>
      <c r="O110" s="105"/>
    </row>
    <row r="111" spans="1:15" s="6" customFormat="1" ht="47.25" customHeight="1">
      <c r="A111" s="143"/>
      <c r="B111" s="53"/>
      <c r="C111" s="159" t="s">
        <v>150</v>
      </c>
      <c r="D111" s="159" t="s">
        <v>155</v>
      </c>
      <c r="E111" s="133" t="s">
        <v>141</v>
      </c>
      <c r="F111" s="111" t="s">
        <v>5</v>
      </c>
      <c r="G111" s="134">
        <v>150</v>
      </c>
      <c r="H111" s="106">
        <v>1.7</v>
      </c>
      <c r="I111" s="107">
        <f t="shared" si="15"/>
        <v>0</v>
      </c>
      <c r="J111" s="108">
        <v>1.6</v>
      </c>
      <c r="K111" s="107">
        <f t="shared" si="16"/>
        <v>0</v>
      </c>
      <c r="L111" s="109">
        <v>1.5</v>
      </c>
      <c r="M111" s="110">
        <f t="shared" si="17"/>
        <v>0</v>
      </c>
      <c r="N111" s="135"/>
      <c r="O111" s="110"/>
    </row>
    <row r="112" spans="1:15" s="6" customFormat="1" ht="47.25" customHeight="1">
      <c r="A112" s="144"/>
      <c r="B112" s="54"/>
      <c r="C112" s="160"/>
      <c r="D112" s="160"/>
      <c r="E112" s="43" t="s">
        <v>142</v>
      </c>
      <c r="F112" s="46" t="s">
        <v>5</v>
      </c>
      <c r="G112" s="98">
        <v>150</v>
      </c>
      <c r="H112" s="106">
        <v>1.7</v>
      </c>
      <c r="I112" s="102">
        <f t="shared" si="15"/>
        <v>0</v>
      </c>
      <c r="J112" s="108">
        <v>1.6</v>
      </c>
      <c r="K112" s="102">
        <f t="shared" si="16"/>
        <v>0</v>
      </c>
      <c r="L112" s="109">
        <v>1.5</v>
      </c>
      <c r="M112" s="105">
        <f t="shared" si="17"/>
        <v>0</v>
      </c>
      <c r="N112" s="55"/>
      <c r="O112" s="105"/>
    </row>
    <row r="113" spans="1:15" s="6" customFormat="1" ht="47.25" customHeight="1">
      <c r="A113" s="143"/>
      <c r="B113" s="53"/>
      <c r="C113" s="159" t="s">
        <v>151</v>
      </c>
      <c r="D113" s="159" t="s">
        <v>153</v>
      </c>
      <c r="E113" s="133" t="s">
        <v>141</v>
      </c>
      <c r="F113" s="111" t="s">
        <v>5</v>
      </c>
      <c r="G113" s="134">
        <v>150</v>
      </c>
      <c r="H113" s="106">
        <v>1.7</v>
      </c>
      <c r="I113" s="107">
        <f t="shared" si="15"/>
        <v>0</v>
      </c>
      <c r="J113" s="108">
        <v>1.6</v>
      </c>
      <c r="K113" s="107">
        <f t="shared" si="16"/>
        <v>0</v>
      </c>
      <c r="L113" s="109">
        <v>1.5</v>
      </c>
      <c r="M113" s="110">
        <f t="shared" si="17"/>
        <v>0</v>
      </c>
      <c r="N113" s="135"/>
      <c r="O113" s="110"/>
    </row>
    <row r="114" spans="1:15" s="6" customFormat="1" ht="47.25" customHeight="1">
      <c r="A114" s="144"/>
      <c r="B114" s="54"/>
      <c r="C114" s="160"/>
      <c r="D114" s="160"/>
      <c r="E114" s="43" t="s">
        <v>142</v>
      </c>
      <c r="F114" s="46" t="s">
        <v>5</v>
      </c>
      <c r="G114" s="98">
        <v>150</v>
      </c>
      <c r="H114" s="106">
        <v>1.7</v>
      </c>
      <c r="I114" s="102">
        <f t="shared" si="15"/>
        <v>0</v>
      </c>
      <c r="J114" s="108">
        <v>1.6</v>
      </c>
      <c r="K114" s="102">
        <f t="shared" si="16"/>
        <v>0</v>
      </c>
      <c r="L114" s="109">
        <v>1.5</v>
      </c>
      <c r="M114" s="105">
        <f t="shared" si="17"/>
        <v>0</v>
      </c>
      <c r="N114" s="55"/>
      <c r="O114" s="105"/>
    </row>
    <row r="115" spans="1:15" s="6" customFormat="1" ht="47.25" customHeight="1">
      <c r="A115" s="143"/>
      <c r="B115" s="53"/>
      <c r="C115" s="159" t="s">
        <v>152</v>
      </c>
      <c r="D115" s="159" t="s">
        <v>154</v>
      </c>
      <c r="E115" s="133" t="s">
        <v>141</v>
      </c>
      <c r="F115" s="111" t="s">
        <v>143</v>
      </c>
      <c r="G115" s="136">
        <v>1300</v>
      </c>
      <c r="H115" s="106">
        <v>17</v>
      </c>
      <c r="I115" s="107">
        <f t="shared" si="15"/>
        <v>0</v>
      </c>
      <c r="J115" s="108">
        <v>16</v>
      </c>
      <c r="K115" s="107">
        <f t="shared" si="16"/>
        <v>0</v>
      </c>
      <c r="L115" s="109">
        <v>15</v>
      </c>
      <c r="M115" s="110">
        <f t="shared" si="17"/>
        <v>0</v>
      </c>
      <c r="N115" s="135"/>
      <c r="O115" s="110"/>
    </row>
    <row r="116" spans="1:15" s="6" customFormat="1" ht="47.25" customHeight="1">
      <c r="A116" s="144"/>
      <c r="B116" s="54"/>
      <c r="C116" s="160"/>
      <c r="D116" s="160"/>
      <c r="E116" s="43" t="s">
        <v>142</v>
      </c>
      <c r="F116" s="46" t="s">
        <v>143</v>
      </c>
      <c r="G116" s="97">
        <v>1300</v>
      </c>
      <c r="H116" s="101">
        <v>17</v>
      </c>
      <c r="I116" s="102">
        <f t="shared" ref="I116" si="18">H116*O116</f>
        <v>0</v>
      </c>
      <c r="J116" s="103">
        <v>16</v>
      </c>
      <c r="K116" s="102">
        <f t="shared" ref="K116" si="19">J116*O116</f>
        <v>0</v>
      </c>
      <c r="L116" s="104">
        <v>15</v>
      </c>
      <c r="M116" s="105">
        <f t="shared" si="17"/>
        <v>0</v>
      </c>
      <c r="N116" s="55"/>
      <c r="O116" s="105"/>
    </row>
    <row r="117" spans="1:15" s="6" customFormat="1" ht="30.75" customHeight="1">
      <c r="A117" s="179" t="s">
        <v>108</v>
      </c>
      <c r="B117" s="179"/>
      <c r="C117" s="179"/>
      <c r="D117" s="179"/>
      <c r="E117" s="179"/>
      <c r="F117" s="49"/>
      <c r="G117" s="87"/>
      <c r="H117" s="87"/>
      <c r="I117" s="87"/>
      <c r="J117" s="87"/>
      <c r="K117" s="87"/>
      <c r="L117" s="87"/>
      <c r="M117" s="87"/>
      <c r="N117" s="87"/>
      <c r="O117" s="88"/>
    </row>
    <row r="118" spans="1:15" ht="83.25" customHeight="1">
      <c r="A118" s="27"/>
      <c r="B118" s="22"/>
      <c r="C118" s="42" t="s">
        <v>54</v>
      </c>
      <c r="D118" s="42" t="s">
        <v>55</v>
      </c>
      <c r="E118" s="32" t="s">
        <v>93</v>
      </c>
      <c r="F118" s="30" t="s">
        <v>5</v>
      </c>
      <c r="G118" s="96">
        <v>183</v>
      </c>
      <c r="H118" s="77">
        <v>2.0739999999999998</v>
      </c>
      <c r="I118" s="78">
        <f t="shared" si="15"/>
        <v>0</v>
      </c>
      <c r="J118" s="79">
        <v>1.952</v>
      </c>
      <c r="K118" s="78">
        <f t="shared" si="16"/>
        <v>0</v>
      </c>
      <c r="L118" s="80">
        <v>1.83</v>
      </c>
      <c r="M118" s="81">
        <f t="shared" si="17"/>
        <v>0</v>
      </c>
      <c r="N118" s="31"/>
      <c r="O118" s="81"/>
    </row>
    <row r="119" spans="1:15" ht="83.25" customHeight="1">
      <c r="A119" s="27"/>
      <c r="B119" s="22"/>
      <c r="C119" s="42" t="s">
        <v>56</v>
      </c>
      <c r="D119" s="42" t="s">
        <v>47</v>
      </c>
      <c r="E119" s="32" t="s">
        <v>93</v>
      </c>
      <c r="F119" s="30" t="s">
        <v>5</v>
      </c>
      <c r="G119" s="96">
        <v>183</v>
      </c>
      <c r="H119" s="77">
        <v>2.0739999999999998</v>
      </c>
      <c r="I119" s="78">
        <f t="shared" si="15"/>
        <v>0</v>
      </c>
      <c r="J119" s="79">
        <v>1.952</v>
      </c>
      <c r="K119" s="78">
        <f t="shared" si="16"/>
        <v>0</v>
      </c>
      <c r="L119" s="80">
        <v>1.83</v>
      </c>
      <c r="M119" s="81">
        <f t="shared" si="17"/>
        <v>0</v>
      </c>
      <c r="N119" s="31"/>
      <c r="O119" s="81"/>
    </row>
    <row r="120" spans="1:15" ht="83.25" customHeight="1">
      <c r="A120" s="27"/>
      <c r="B120" s="22"/>
      <c r="C120" s="42" t="s">
        <v>57</v>
      </c>
      <c r="D120" s="42" t="s">
        <v>48</v>
      </c>
      <c r="E120" s="32" t="s">
        <v>93</v>
      </c>
      <c r="F120" s="30" t="s">
        <v>5</v>
      </c>
      <c r="G120" s="96">
        <v>183</v>
      </c>
      <c r="H120" s="77">
        <v>2.0739999999999998</v>
      </c>
      <c r="I120" s="78">
        <f t="shared" si="15"/>
        <v>0</v>
      </c>
      <c r="J120" s="79">
        <v>1.952</v>
      </c>
      <c r="K120" s="78">
        <f t="shared" si="16"/>
        <v>0</v>
      </c>
      <c r="L120" s="80">
        <v>1.83</v>
      </c>
      <c r="M120" s="81">
        <f t="shared" si="17"/>
        <v>0</v>
      </c>
      <c r="N120" s="31"/>
      <c r="O120" s="81"/>
    </row>
    <row r="121" spans="1:15" ht="83.25" customHeight="1">
      <c r="A121" s="27"/>
      <c r="B121" s="22"/>
      <c r="C121" s="42" t="s">
        <v>58</v>
      </c>
      <c r="D121" s="42" t="s">
        <v>59</v>
      </c>
      <c r="E121" s="32" t="s">
        <v>93</v>
      </c>
      <c r="F121" s="30" t="s">
        <v>5</v>
      </c>
      <c r="G121" s="96">
        <v>183</v>
      </c>
      <c r="H121" s="77">
        <v>2.0739999999999998</v>
      </c>
      <c r="I121" s="78">
        <f t="shared" si="15"/>
        <v>0</v>
      </c>
      <c r="J121" s="79">
        <v>1.952</v>
      </c>
      <c r="K121" s="78">
        <f t="shared" si="16"/>
        <v>0</v>
      </c>
      <c r="L121" s="80">
        <v>1.83</v>
      </c>
      <c r="M121" s="81">
        <f t="shared" si="17"/>
        <v>0</v>
      </c>
      <c r="N121" s="31"/>
      <c r="O121" s="81"/>
    </row>
    <row r="122" spans="1:15" ht="30" customHeight="1">
      <c r="A122" s="178" t="s">
        <v>75</v>
      </c>
      <c r="B122" s="178"/>
      <c r="C122" s="178"/>
      <c r="D122" s="178"/>
      <c r="E122" s="178"/>
      <c r="F122" s="178"/>
      <c r="G122" s="85"/>
      <c r="H122" s="85"/>
      <c r="I122" s="85"/>
      <c r="J122" s="85"/>
      <c r="K122" s="85"/>
      <c r="L122" s="85"/>
      <c r="M122" s="85"/>
      <c r="N122" s="85"/>
      <c r="O122" s="86"/>
    </row>
    <row r="123" spans="1:15" ht="83.25" customHeight="1">
      <c r="A123" s="27"/>
      <c r="B123" s="22"/>
      <c r="C123" s="29" t="s">
        <v>76</v>
      </c>
      <c r="D123" s="29" t="s">
        <v>77</v>
      </c>
      <c r="E123" s="32" t="s">
        <v>185</v>
      </c>
      <c r="F123" s="30" t="s">
        <v>5</v>
      </c>
      <c r="G123" s="48"/>
      <c r="H123" s="77"/>
      <c r="I123" s="78"/>
      <c r="J123" s="79"/>
      <c r="K123" s="78"/>
      <c r="L123" s="80"/>
      <c r="M123" s="81">
        <f t="shared" si="17"/>
        <v>0</v>
      </c>
      <c r="N123" s="31"/>
      <c r="O123" s="81"/>
    </row>
    <row r="124" spans="1:15" ht="83.25" customHeight="1">
      <c r="A124" s="27"/>
      <c r="B124" s="22"/>
      <c r="C124" s="29" t="s">
        <v>76</v>
      </c>
      <c r="D124" s="29" t="s">
        <v>77</v>
      </c>
      <c r="E124" s="32" t="s">
        <v>186</v>
      </c>
      <c r="F124" s="30" t="s">
        <v>5</v>
      </c>
      <c r="G124" s="48"/>
      <c r="H124" s="77"/>
      <c r="I124" s="78"/>
      <c r="J124" s="79"/>
      <c r="K124" s="78"/>
      <c r="L124" s="80"/>
      <c r="M124" s="81">
        <f t="shared" si="17"/>
        <v>0</v>
      </c>
      <c r="N124" s="31"/>
      <c r="O124" s="81"/>
    </row>
    <row r="125" spans="1:15" ht="83.25" customHeight="1">
      <c r="A125" s="27"/>
      <c r="B125" s="22"/>
      <c r="C125" s="29" t="s">
        <v>76</v>
      </c>
      <c r="D125" s="29" t="s">
        <v>77</v>
      </c>
      <c r="E125" s="32" t="s">
        <v>187</v>
      </c>
      <c r="F125" s="30" t="s">
        <v>5</v>
      </c>
      <c r="G125" s="48"/>
      <c r="H125" s="77"/>
      <c r="I125" s="78"/>
      <c r="J125" s="79"/>
      <c r="K125" s="78"/>
      <c r="L125" s="80"/>
      <c r="M125" s="81">
        <f t="shared" si="17"/>
        <v>0</v>
      </c>
      <c r="N125" s="31"/>
      <c r="O125" s="81"/>
    </row>
    <row r="126" spans="1:15" ht="83.25" customHeight="1">
      <c r="A126" s="27"/>
      <c r="B126" s="22"/>
      <c r="C126" s="29" t="s">
        <v>76</v>
      </c>
      <c r="D126" s="29" t="s">
        <v>77</v>
      </c>
      <c r="E126" s="32" t="s">
        <v>188</v>
      </c>
      <c r="F126" s="30" t="s">
        <v>5</v>
      </c>
      <c r="G126" s="48"/>
      <c r="H126" s="77"/>
      <c r="I126" s="78"/>
      <c r="J126" s="79"/>
      <c r="K126" s="78"/>
      <c r="L126" s="80"/>
      <c r="M126" s="81">
        <f t="shared" si="17"/>
        <v>0</v>
      </c>
      <c r="N126" s="31"/>
      <c r="O126" s="81"/>
    </row>
    <row r="127" spans="1:15" ht="83.25" customHeight="1">
      <c r="A127" s="27"/>
      <c r="B127" s="22"/>
      <c r="C127" s="29" t="s">
        <v>76</v>
      </c>
      <c r="D127" s="29" t="s">
        <v>77</v>
      </c>
      <c r="E127" s="32" t="s">
        <v>189</v>
      </c>
      <c r="F127" s="30" t="s">
        <v>5</v>
      </c>
      <c r="G127" s="48"/>
      <c r="H127" s="77"/>
      <c r="I127" s="78"/>
      <c r="J127" s="79"/>
      <c r="K127" s="78"/>
      <c r="L127" s="80"/>
      <c r="M127" s="81">
        <f t="shared" si="17"/>
        <v>0</v>
      </c>
      <c r="N127" s="31"/>
      <c r="O127" s="81"/>
    </row>
    <row r="128" spans="1:15" ht="83.25" customHeight="1">
      <c r="A128" s="27"/>
      <c r="B128" s="22"/>
      <c r="C128" s="29" t="s">
        <v>76</v>
      </c>
      <c r="D128" s="29" t="s">
        <v>77</v>
      </c>
      <c r="E128" s="32" t="s">
        <v>190</v>
      </c>
      <c r="F128" s="30" t="s">
        <v>5</v>
      </c>
      <c r="G128" s="48"/>
      <c r="H128" s="77"/>
      <c r="I128" s="78"/>
      <c r="J128" s="79"/>
      <c r="K128" s="78"/>
      <c r="L128" s="80"/>
      <c r="M128" s="81">
        <f t="shared" si="17"/>
        <v>0</v>
      </c>
      <c r="N128" s="31"/>
      <c r="O128" s="81"/>
    </row>
    <row r="129" spans="1:15" ht="83.25" customHeight="1">
      <c r="A129" s="27"/>
      <c r="B129" s="22"/>
      <c r="C129" s="29" t="s">
        <v>76</v>
      </c>
      <c r="D129" s="29" t="s">
        <v>77</v>
      </c>
      <c r="E129" s="32" t="s">
        <v>84</v>
      </c>
      <c r="F129" s="30" t="s">
        <v>5</v>
      </c>
      <c r="G129" s="48"/>
      <c r="H129" s="77"/>
      <c r="I129" s="78"/>
      <c r="J129" s="79"/>
      <c r="K129" s="78"/>
      <c r="L129" s="80"/>
      <c r="M129" s="81">
        <f t="shared" si="17"/>
        <v>0</v>
      </c>
      <c r="N129" s="31"/>
      <c r="O129" s="81"/>
    </row>
    <row r="130" spans="1:15" ht="83.25" customHeight="1">
      <c r="A130" s="27"/>
      <c r="B130" s="22"/>
      <c r="C130" s="29" t="s">
        <v>76</v>
      </c>
      <c r="D130" s="29" t="s">
        <v>85</v>
      </c>
      <c r="E130" s="32" t="s">
        <v>78</v>
      </c>
      <c r="F130" s="30" t="s">
        <v>5</v>
      </c>
      <c r="G130" s="48"/>
      <c r="H130" s="77"/>
      <c r="I130" s="78"/>
      <c r="J130" s="79"/>
      <c r="K130" s="78"/>
      <c r="L130" s="80"/>
      <c r="M130" s="81">
        <f t="shared" si="17"/>
        <v>0</v>
      </c>
      <c r="N130" s="31"/>
      <c r="O130" s="81"/>
    </row>
    <row r="131" spans="1:15" ht="83.25" customHeight="1">
      <c r="A131" s="27"/>
      <c r="B131" s="22"/>
      <c r="C131" s="29" t="s">
        <v>76</v>
      </c>
      <c r="D131" s="29" t="s">
        <v>85</v>
      </c>
      <c r="E131" s="32" t="s">
        <v>79</v>
      </c>
      <c r="F131" s="30" t="s">
        <v>5</v>
      </c>
      <c r="G131" s="48"/>
      <c r="H131" s="77"/>
      <c r="I131" s="78"/>
      <c r="J131" s="79"/>
      <c r="K131" s="78"/>
      <c r="L131" s="80"/>
      <c r="M131" s="81">
        <f t="shared" ref="M131:M139" si="20">L131*O131</f>
        <v>0</v>
      </c>
      <c r="N131" s="31"/>
      <c r="O131" s="81"/>
    </row>
    <row r="132" spans="1:15" ht="83.25" customHeight="1">
      <c r="A132" s="27"/>
      <c r="B132" s="22"/>
      <c r="C132" s="29" t="s">
        <v>76</v>
      </c>
      <c r="D132" s="29" t="s">
        <v>85</v>
      </c>
      <c r="E132" s="32" t="s">
        <v>80</v>
      </c>
      <c r="F132" s="30" t="s">
        <v>5</v>
      </c>
      <c r="G132" s="48"/>
      <c r="H132" s="77"/>
      <c r="I132" s="78"/>
      <c r="J132" s="79"/>
      <c r="K132" s="78"/>
      <c r="L132" s="80"/>
      <c r="M132" s="81">
        <f t="shared" si="20"/>
        <v>0</v>
      </c>
      <c r="N132" s="31"/>
      <c r="O132" s="81"/>
    </row>
    <row r="133" spans="1:15" ht="83.25" customHeight="1">
      <c r="A133" s="27"/>
      <c r="B133" s="22"/>
      <c r="C133" s="29" t="s">
        <v>76</v>
      </c>
      <c r="D133" s="29" t="s">
        <v>85</v>
      </c>
      <c r="E133" s="32" t="s">
        <v>81</v>
      </c>
      <c r="F133" s="30" t="s">
        <v>5</v>
      </c>
      <c r="G133" s="48"/>
      <c r="H133" s="77"/>
      <c r="I133" s="78"/>
      <c r="J133" s="79"/>
      <c r="K133" s="78"/>
      <c r="L133" s="80"/>
      <c r="M133" s="81">
        <f t="shared" si="20"/>
        <v>0</v>
      </c>
      <c r="N133" s="31"/>
      <c r="O133" s="81"/>
    </row>
    <row r="134" spans="1:15" ht="83.25" customHeight="1">
      <c r="A134" s="27"/>
      <c r="B134" s="22"/>
      <c r="C134" s="29" t="s">
        <v>76</v>
      </c>
      <c r="D134" s="29" t="s">
        <v>85</v>
      </c>
      <c r="E134" s="32" t="s">
        <v>82</v>
      </c>
      <c r="F134" s="30" t="s">
        <v>5</v>
      </c>
      <c r="G134" s="48"/>
      <c r="H134" s="77"/>
      <c r="I134" s="78"/>
      <c r="J134" s="79"/>
      <c r="K134" s="78"/>
      <c r="L134" s="80"/>
      <c r="M134" s="81">
        <f t="shared" si="20"/>
        <v>0</v>
      </c>
      <c r="N134" s="31"/>
      <c r="O134" s="81"/>
    </row>
    <row r="135" spans="1:15" ht="83.25" customHeight="1">
      <c r="A135" s="27"/>
      <c r="B135" s="22"/>
      <c r="C135" s="29" t="s">
        <v>76</v>
      </c>
      <c r="D135" s="29" t="s">
        <v>85</v>
      </c>
      <c r="E135" s="32" t="s">
        <v>83</v>
      </c>
      <c r="F135" s="30" t="s">
        <v>5</v>
      </c>
      <c r="G135" s="48"/>
      <c r="H135" s="77"/>
      <c r="I135" s="78"/>
      <c r="J135" s="79"/>
      <c r="K135" s="78"/>
      <c r="L135" s="80"/>
      <c r="M135" s="81">
        <f t="shared" si="20"/>
        <v>0</v>
      </c>
      <c r="N135" s="31"/>
      <c r="O135" s="81"/>
    </row>
    <row r="136" spans="1:15" ht="83.25" customHeight="1">
      <c r="A136" s="27"/>
      <c r="B136" s="22"/>
      <c r="C136" s="29" t="s">
        <v>76</v>
      </c>
      <c r="D136" s="29" t="s">
        <v>85</v>
      </c>
      <c r="E136" s="32" t="s">
        <v>84</v>
      </c>
      <c r="F136" s="30" t="s">
        <v>5</v>
      </c>
      <c r="G136" s="48"/>
      <c r="H136" s="77"/>
      <c r="I136" s="78"/>
      <c r="J136" s="79"/>
      <c r="K136" s="78"/>
      <c r="L136" s="80"/>
      <c r="M136" s="81">
        <f t="shared" si="20"/>
        <v>0</v>
      </c>
      <c r="N136" s="31"/>
      <c r="O136" s="81"/>
    </row>
    <row r="137" spans="1:15" ht="30" customHeight="1">
      <c r="A137" s="178" t="s">
        <v>100</v>
      </c>
      <c r="B137" s="178"/>
      <c r="C137" s="178"/>
      <c r="D137" s="178"/>
      <c r="E137" s="178"/>
      <c r="F137" s="85"/>
      <c r="G137" s="85"/>
      <c r="H137" s="85"/>
      <c r="I137" s="85"/>
      <c r="J137" s="85"/>
      <c r="K137" s="85"/>
      <c r="L137" s="85"/>
      <c r="M137" s="85"/>
      <c r="N137" s="85"/>
      <c r="O137" s="86"/>
    </row>
    <row r="138" spans="1:15" ht="34.5" customHeight="1">
      <c r="A138" s="161"/>
      <c r="B138" s="37" t="s">
        <v>86</v>
      </c>
      <c r="C138" s="156" t="s">
        <v>99</v>
      </c>
      <c r="D138" s="140" t="s">
        <v>41</v>
      </c>
      <c r="E138" s="40" t="s">
        <v>87</v>
      </c>
      <c r="F138" s="40" t="s">
        <v>5</v>
      </c>
      <c r="G138" s="99">
        <v>4</v>
      </c>
      <c r="H138" s="115">
        <v>4.5999999999999999E-2</v>
      </c>
      <c r="I138" s="116">
        <f t="shared" ref="I138:I139" si="21">H138*O138</f>
        <v>0</v>
      </c>
      <c r="J138" s="117">
        <v>4.2999999999999997E-2</v>
      </c>
      <c r="K138" s="116">
        <f t="shared" ref="K138:K139" si="22">J138*O138</f>
        <v>0</v>
      </c>
      <c r="L138" s="118">
        <v>0.04</v>
      </c>
      <c r="M138" s="119">
        <f t="shared" si="20"/>
        <v>0</v>
      </c>
      <c r="N138" s="41"/>
      <c r="O138" s="119"/>
    </row>
    <row r="139" spans="1:15" ht="34.5" customHeight="1">
      <c r="A139" s="162"/>
      <c r="B139" s="37" t="s">
        <v>23</v>
      </c>
      <c r="C139" s="157"/>
      <c r="D139" s="141"/>
      <c r="E139" s="137" t="s">
        <v>88</v>
      </c>
      <c r="F139" s="137" t="s">
        <v>5</v>
      </c>
      <c r="G139" s="138">
        <v>4</v>
      </c>
      <c r="H139" s="123">
        <v>4.5999999999999999E-2</v>
      </c>
      <c r="I139" s="124">
        <f t="shared" si="21"/>
        <v>0</v>
      </c>
      <c r="J139" s="125">
        <v>4.2999999999999997E-2</v>
      </c>
      <c r="K139" s="124">
        <f t="shared" si="22"/>
        <v>0</v>
      </c>
      <c r="L139" s="126">
        <v>0.04</v>
      </c>
      <c r="M139" s="127">
        <f t="shared" si="20"/>
        <v>0</v>
      </c>
      <c r="N139" s="139"/>
      <c r="O139" s="127"/>
    </row>
    <row r="140" spans="1:15" ht="34.5" customHeight="1">
      <c r="A140" s="163"/>
      <c r="B140" s="28" t="s">
        <v>89</v>
      </c>
      <c r="C140" s="158"/>
      <c r="D140" s="142"/>
      <c r="E140" s="30"/>
      <c r="F140" s="30"/>
      <c r="G140" s="100"/>
      <c r="H140" s="101"/>
      <c r="I140" s="102"/>
      <c r="J140" s="103"/>
      <c r="K140" s="102"/>
      <c r="L140" s="104"/>
      <c r="M140" s="105"/>
      <c r="N140" s="31"/>
      <c r="O140" s="105"/>
    </row>
    <row r="142" spans="1:15" ht="18.75">
      <c r="A142" s="198" t="s">
        <v>180</v>
      </c>
      <c r="B142" s="199"/>
      <c r="C142" s="199"/>
      <c r="D142" s="199"/>
      <c r="E142" s="199"/>
      <c r="F142" s="199"/>
      <c r="G142" s="199"/>
      <c r="H142" s="199"/>
      <c r="I142" s="199"/>
      <c r="J142" s="199"/>
      <c r="K142" s="199"/>
      <c r="L142" s="199"/>
      <c r="M142" s="199"/>
      <c r="N142" s="199"/>
      <c r="O142" s="200"/>
    </row>
  </sheetData>
  <mergeCells count="148">
    <mergeCell ref="A142:O142"/>
    <mergeCell ref="A8:G8"/>
    <mergeCell ref="N8:N12"/>
    <mergeCell ref="F9:F12"/>
    <mergeCell ref="G9:G12"/>
    <mergeCell ref="H9:L9"/>
    <mergeCell ref="O9:O12"/>
    <mergeCell ref="H11:L11"/>
    <mergeCell ref="A14:F14"/>
    <mergeCell ref="D27:D28"/>
    <mergeCell ref="D29:D30"/>
    <mergeCell ref="D31:D32"/>
    <mergeCell ref="D33:D34"/>
    <mergeCell ref="D35:D36"/>
    <mergeCell ref="D37:D38"/>
    <mergeCell ref="A39:A40"/>
    <mergeCell ref="B39:B40"/>
    <mergeCell ref="C39:C40"/>
    <mergeCell ref="A41:A42"/>
    <mergeCell ref="B41:B42"/>
    <mergeCell ref="C41:C42"/>
    <mergeCell ref="A35:A36"/>
    <mergeCell ref="B35:B36"/>
    <mergeCell ref="C35:C36"/>
    <mergeCell ref="L1:O3"/>
    <mergeCell ref="A137:E137"/>
    <mergeCell ref="A122:F122"/>
    <mergeCell ref="A117:E117"/>
    <mergeCell ref="A61:F61"/>
    <mergeCell ref="A55:E55"/>
    <mergeCell ref="A45:E45"/>
    <mergeCell ref="A9:A12"/>
    <mergeCell ref="B9:B12"/>
    <mergeCell ref="C9:C12"/>
    <mergeCell ref="D9:D12"/>
    <mergeCell ref="E9:E12"/>
    <mergeCell ref="D39:D40"/>
    <mergeCell ref="D41:D42"/>
    <mergeCell ref="D43:D44"/>
    <mergeCell ref="A43:A44"/>
    <mergeCell ref="B43:B44"/>
    <mergeCell ref="C43:C44"/>
    <mergeCell ref="D15:D16"/>
    <mergeCell ref="D17:D18"/>
    <mergeCell ref="D19:D20"/>
    <mergeCell ref="D21:D22"/>
    <mergeCell ref="D23:D24"/>
    <mergeCell ref="D25:D26"/>
    <mergeCell ref="A37:A38"/>
    <mergeCell ref="B37:B38"/>
    <mergeCell ref="C37:C38"/>
    <mergeCell ref="A31:A32"/>
    <mergeCell ref="B31:B32"/>
    <mergeCell ref="C31:C32"/>
    <mergeCell ref="A33:A34"/>
    <mergeCell ref="B33:B34"/>
    <mergeCell ref="C33:C34"/>
    <mergeCell ref="A105:A106"/>
    <mergeCell ref="C105:C106"/>
    <mergeCell ref="D105:D106"/>
    <mergeCell ref="A21:A22"/>
    <mergeCell ref="B21:B22"/>
    <mergeCell ref="C21:C22"/>
    <mergeCell ref="A15:A16"/>
    <mergeCell ref="B15:B16"/>
    <mergeCell ref="C15:C16"/>
    <mergeCell ref="A17:A18"/>
    <mergeCell ref="B17:B18"/>
    <mergeCell ref="C17:C18"/>
    <mergeCell ref="A27:A28"/>
    <mergeCell ref="B27:B28"/>
    <mergeCell ref="C27:C28"/>
    <mergeCell ref="A29:A30"/>
    <mergeCell ref="B29:B30"/>
    <mergeCell ref="C29:C30"/>
    <mergeCell ref="A23:A24"/>
    <mergeCell ref="B23:B24"/>
    <mergeCell ref="C23:C24"/>
    <mergeCell ref="A25:A26"/>
    <mergeCell ref="B25:B26"/>
    <mergeCell ref="C25:C26"/>
    <mergeCell ref="A99:A100"/>
    <mergeCell ref="C99:C100"/>
    <mergeCell ref="D99:D100"/>
    <mergeCell ref="A101:A102"/>
    <mergeCell ref="C101:C102"/>
    <mergeCell ref="D101:D102"/>
    <mergeCell ref="A103:A104"/>
    <mergeCell ref="C103:C104"/>
    <mergeCell ref="D103:D104"/>
    <mergeCell ref="D79:D80"/>
    <mergeCell ref="A81:A82"/>
    <mergeCell ref="C81:C82"/>
    <mergeCell ref="D81:D82"/>
    <mergeCell ref="A95:A96"/>
    <mergeCell ref="C95:C96"/>
    <mergeCell ref="D95:D96"/>
    <mergeCell ref="A97:A98"/>
    <mergeCell ref="C97:C98"/>
    <mergeCell ref="D97:D98"/>
    <mergeCell ref="D113:D114"/>
    <mergeCell ref="A138:A140"/>
    <mergeCell ref="D1:G3"/>
    <mergeCell ref="A4:C4"/>
    <mergeCell ref="D4:O4"/>
    <mergeCell ref="A5:C5"/>
    <mergeCell ref="D5:O5"/>
    <mergeCell ref="A62:A64"/>
    <mergeCell ref="A6:C6"/>
    <mergeCell ref="D6:O6"/>
    <mergeCell ref="C62:C64"/>
    <mergeCell ref="D62:D64"/>
    <mergeCell ref="D74:D76"/>
    <mergeCell ref="A68:A70"/>
    <mergeCell ref="C68:C70"/>
    <mergeCell ref="D68:D70"/>
    <mergeCell ref="A71:A73"/>
    <mergeCell ref="C71:C73"/>
    <mergeCell ref="D71:D73"/>
    <mergeCell ref="C84:C85"/>
    <mergeCell ref="D84:D85"/>
    <mergeCell ref="A84:A85"/>
    <mergeCell ref="A79:A80"/>
    <mergeCell ref="C79:C80"/>
    <mergeCell ref="D138:D140"/>
    <mergeCell ref="A107:A108"/>
    <mergeCell ref="A65:A67"/>
    <mergeCell ref="C65:C67"/>
    <mergeCell ref="D65:D67"/>
    <mergeCell ref="A19:A20"/>
    <mergeCell ref="B19:B20"/>
    <mergeCell ref="C19:C20"/>
    <mergeCell ref="A74:A76"/>
    <mergeCell ref="C74:C76"/>
    <mergeCell ref="C138:C140"/>
    <mergeCell ref="A115:A116"/>
    <mergeCell ref="C115:C116"/>
    <mergeCell ref="D115:D116"/>
    <mergeCell ref="C107:C108"/>
    <mergeCell ref="D107:D108"/>
    <mergeCell ref="A109:A110"/>
    <mergeCell ref="C109:C110"/>
    <mergeCell ref="D109:D110"/>
    <mergeCell ref="A111:A112"/>
    <mergeCell ref="C111:C112"/>
    <mergeCell ref="D111:D112"/>
    <mergeCell ref="A113:A114"/>
    <mergeCell ref="C113:C114"/>
  </mergeCells>
  <hyperlinks>
    <hyperlink ref="H16:K16" location="Лист1!A8" display=" в начало &gt;&gt;"/>
    <hyperlink ref="A142:K142" location="Лист1!A8" display=" в начало &gt;&gt;"/>
    <hyperlink ref="F142" location="Лист1!A8" display=" в начало &gt;&gt;"/>
    <hyperlink ref="E142" location="Лист1!A8" display=" в начало &gt;&gt;"/>
  </hyperlinks>
  <pageMargins left="0.7" right="0.7" top="0.75" bottom="0.75" header="0.3" footer="0.3"/>
  <pageSetup paperSize="9" orientation="portrait" r:id="rId1"/>
  <ignoredErrors>
    <ignoredError sqref="C56 C70:C71 C68 C67 C64:C65 C62 C73:C74 B138:B140 B46:B48 B49:B54 C60 C59 C57:C5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2016-10-20T14:27:03Z</dcterms:created>
  <dcterms:modified xsi:type="dcterms:W3CDTF">2022-10-28T10:58:50Z</dcterms:modified>
</cp:coreProperties>
</file>