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50" yWindow="-225" windowWidth="19560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Лист1!#REF!</definedName>
  </definedNames>
  <calcPr calcId="144525"/>
</workbook>
</file>

<file path=xl/calcChain.xml><?xml version="1.0" encoding="utf-8"?>
<calcChain xmlns="http://schemas.openxmlformats.org/spreadsheetml/2006/main">
  <c r="M8" i="1" l="1"/>
  <c r="K8" i="1" l="1"/>
  <c r="I8" i="1"/>
  <c r="G8" i="1"/>
  <c r="L31" i="1" l="1"/>
  <c r="J31" i="1"/>
  <c r="H31" i="1"/>
  <c r="L8" i="1"/>
  <c r="H14" i="1"/>
  <c r="J14" i="1"/>
  <c r="L14" i="1"/>
  <c r="H15" i="1"/>
  <c r="J15" i="1"/>
  <c r="L15" i="1"/>
  <c r="H16" i="1"/>
  <c r="J16" i="1"/>
  <c r="L16" i="1"/>
  <c r="N44" i="1"/>
  <c r="N43" i="1"/>
  <c r="L37" i="1"/>
  <c r="J37" i="1"/>
  <c r="H37" i="1"/>
  <c r="N42" i="1"/>
  <c r="L36" i="1"/>
  <c r="J36" i="1"/>
  <c r="H36" i="1"/>
  <c r="N41" i="1"/>
  <c r="L35" i="1"/>
  <c r="J35" i="1"/>
  <c r="H35" i="1"/>
  <c r="N40" i="1"/>
  <c r="L34" i="1"/>
  <c r="J34" i="1"/>
  <c r="H34" i="1"/>
  <c r="AB39" i="1"/>
  <c r="L33" i="1"/>
  <c r="J33" i="1"/>
  <c r="H33" i="1"/>
  <c r="N38" i="1"/>
  <c r="L32" i="1"/>
  <c r="J32" i="1"/>
  <c r="H32" i="1"/>
  <c r="L30" i="1"/>
  <c r="J30" i="1"/>
  <c r="H30" i="1"/>
  <c r="N37" i="1"/>
  <c r="L29" i="1"/>
  <c r="J29" i="1"/>
  <c r="H29" i="1"/>
  <c r="N36" i="1"/>
  <c r="L28" i="1"/>
  <c r="J28" i="1"/>
  <c r="H28" i="1"/>
  <c r="N35" i="1"/>
  <c r="L27" i="1"/>
  <c r="J27" i="1"/>
  <c r="H27" i="1"/>
  <c r="N34" i="1"/>
  <c r="L26" i="1"/>
  <c r="J26" i="1"/>
  <c r="H26" i="1"/>
  <c r="N33" i="1"/>
  <c r="L25" i="1"/>
  <c r="J25" i="1"/>
  <c r="H25" i="1"/>
  <c r="N32" i="1"/>
  <c r="L24" i="1"/>
  <c r="J24" i="1"/>
  <c r="H24" i="1"/>
  <c r="N31" i="1"/>
  <c r="L23" i="1"/>
  <c r="J23" i="1"/>
  <c r="H23" i="1"/>
  <c r="N30" i="1"/>
  <c r="L22" i="1"/>
  <c r="J22" i="1"/>
  <c r="H22" i="1"/>
  <c r="N29" i="1"/>
  <c r="L21" i="1"/>
  <c r="J21" i="1"/>
  <c r="H21" i="1"/>
  <c r="N28" i="1"/>
  <c r="L20" i="1"/>
  <c r="J20" i="1"/>
  <c r="H20" i="1"/>
  <c r="N27" i="1"/>
  <c r="L19" i="1"/>
  <c r="J19" i="1"/>
  <c r="H19" i="1"/>
  <c r="N26" i="1"/>
  <c r="L18" i="1"/>
  <c r="J18" i="1"/>
  <c r="H18" i="1"/>
  <c r="N25" i="1"/>
  <c r="L17" i="1"/>
  <c r="J17" i="1"/>
  <c r="H17" i="1"/>
  <c r="N24" i="1"/>
  <c r="N23" i="1"/>
  <c r="N22" i="1"/>
  <c r="N21" i="1"/>
</calcChain>
</file>

<file path=xl/sharedStrings.xml><?xml version="1.0" encoding="utf-8"?>
<sst xmlns="http://schemas.openxmlformats.org/spreadsheetml/2006/main" count="96" uniqueCount="50">
  <si>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</si>
  <si>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r>
      <t xml:space="preserve">Магазин «Бисер, Бусинка, Страз»                                                           </t>
    </r>
    <r>
      <rPr>
        <sz val="11"/>
        <rFont val="Calibri"/>
        <family val="2"/>
        <charset val="204"/>
      </rPr>
      <t>чешский бисер оптом, с доставкой по России</t>
    </r>
    <r>
      <rPr>
        <sz val="14"/>
        <rFont val="Calibri"/>
        <family val="2"/>
        <charset val="204"/>
      </rPr>
      <t xml:space="preserve">                                                                                                                 </t>
    </r>
    <r>
      <rPr>
        <sz val="12"/>
        <color indexed="10"/>
        <rFont val="Calibri"/>
        <family val="2"/>
        <charset val="204"/>
      </rPr>
      <t xml:space="preserve">http://biser-businka-strass-18.com </t>
    </r>
    <r>
      <rPr>
        <sz val="12"/>
        <rFont val="Calibri"/>
        <family val="2"/>
        <charset val="204"/>
      </rPr>
      <t xml:space="preserve">                                                                                        </t>
    </r>
    <r>
      <rPr>
        <sz val="12"/>
        <color indexed="30"/>
        <rFont val="Calibri"/>
        <family val="2"/>
        <charset val="204"/>
      </rPr>
      <t>http://okeanbusin.ru</t>
    </r>
  </si>
  <si>
    <t xml:space="preserve">Бланк-заказа:  </t>
  </si>
  <si>
    <t xml:space="preserve">ФИО, организация, адрес:  </t>
  </si>
  <si>
    <t xml:space="preserve">Контактный телефон:  </t>
  </si>
  <si>
    <t>Crystal AB</t>
  </si>
  <si>
    <t xml:space="preserve">Ø 0.5mm </t>
  </si>
  <si>
    <t xml:space="preserve">Ø 0.6mm </t>
  </si>
  <si>
    <t xml:space="preserve">Ø 0.7mm </t>
  </si>
  <si>
    <t xml:space="preserve">Ø 0.8mm </t>
  </si>
  <si>
    <t xml:space="preserve">Ø 1.0mm </t>
  </si>
  <si>
    <t xml:space="preserve">16метров </t>
  </si>
  <si>
    <t xml:space="preserve">11 метрв </t>
  </si>
  <si>
    <t xml:space="preserve">10 метров </t>
  </si>
  <si>
    <t xml:space="preserve">8 метров </t>
  </si>
  <si>
    <t xml:space="preserve">5 метров </t>
  </si>
  <si>
    <t xml:space="preserve">15метров </t>
  </si>
  <si>
    <t xml:space="preserve">12 метрв </t>
  </si>
  <si>
    <t xml:space="preserve">9 метров </t>
  </si>
  <si>
    <t xml:space="preserve">6 метров </t>
  </si>
  <si>
    <t xml:space="preserve">100 метров </t>
  </si>
  <si>
    <t>50 метров</t>
  </si>
  <si>
    <t>Прозрачный</t>
  </si>
  <si>
    <t>Черный</t>
  </si>
  <si>
    <t>Белый</t>
  </si>
  <si>
    <t xml:space="preserve">Темно зеленый </t>
  </si>
  <si>
    <t>Светло зеленый</t>
  </si>
  <si>
    <t>Розовый</t>
  </si>
  <si>
    <t>Оранжевый</t>
  </si>
  <si>
    <t>Светло сиреневый</t>
  </si>
  <si>
    <t>Бледно розовый</t>
  </si>
  <si>
    <t>Спандекс</t>
  </si>
  <si>
    <t>Розничная цена</t>
  </si>
  <si>
    <t>Валюта расчёта: Доллар</t>
  </si>
  <si>
    <t>Картинка</t>
  </si>
  <si>
    <t>П/ №</t>
  </si>
  <si>
    <t>Упаковка</t>
  </si>
  <si>
    <t>Цена при покупке только бусин  на сумму:</t>
  </si>
  <si>
    <r>
      <rPr>
        <b/>
        <sz val="20"/>
        <color theme="0"/>
        <rFont val="Arial Narrow"/>
        <family val="2"/>
        <charset val="204"/>
      </rPr>
      <t>Заказ</t>
    </r>
    <r>
      <rPr>
        <sz val="20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</si>
  <si>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</si>
  <si>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</si>
  <si>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</si>
  <si>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</si>
  <si>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</si>
  <si>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</si>
  <si>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</si>
  <si>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 xml:space="preserve">Цвет </t>
  </si>
  <si>
    <t>размер</t>
  </si>
  <si>
    <t>опт: +7 499 157-6590                        опт: +7 499 157-3151                                       заказ отправлять на адрес: optotdel18@yandex.ru</t>
  </si>
  <si>
    <t xml:space="preserve"> в начало &gt;&gt;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</si>
</sst>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"/>
    <numFmt numFmtId="165" formatCode="_-[$$-409]* #,##0.00_ ;_-[$$-409]* \-#,##0.00\ ;_-[$$-409]* &quot;-&quot;??_ ;_-@_ "/>
  </numFmts>
  <fonts count="27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</font>
    <font>
      <sz val="11"/>
      <name val="Calibri"/>
      <family val="2"/>
      <charset val="204"/>
    </font>
    <font>
      <sz val="12"/>
      <name val="Calibri"/>
      <family val="2"/>
      <charset val="204"/>
    </font>
    <font>
      <sz val="12"/>
      <color indexed="10"/>
      <name val="Calibri"/>
      <family val="2"/>
      <charset val="204"/>
    </font>
    <font>
      <sz val="12"/>
      <color indexed="30"/>
      <name val="Calibri"/>
      <family val="2"/>
      <charset val="204"/>
    </font>
    <font>
      <b/>
      <sz val="11"/>
      <name val="Arial"/>
      <family val="2"/>
      <charset val="204"/>
    </font>
    <font>
      <sz val="12"/>
      <color indexed="8"/>
      <name val="Calibri"/>
      <family val="2"/>
      <charset val="204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6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20"/>
      <color theme="0"/>
      <name val="Arial Narrow"/>
      <family val="2"/>
      <charset val="204"/>
    </font>
    <font>
      <b/>
      <sz val="20"/>
      <color theme="0"/>
      <name val="Arial Narrow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14"/>
      <color theme="10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thick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</borders>
  <cellStyleXfs count="4">
    <xf numFmtId="0" fontId="0" fillId="0" borderId="0"/>
    <xf numFmtId="0" fontId="1" fillId="0" borderId="0">
      <alignment horizontal="left"/>
    </xf>
    <xf numFmtId="9" fontId="14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107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0" fillId="0" borderId="3" xfId="0" applyBorder="1"/>
    <xf numFmtId="0" fontId="0" fillId="0" borderId="3" xfId="0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5" fillId="4" borderId="0" xfId="1" applyFont="1" applyFill="1" applyBorder="1" applyAlignment="1">
      <alignment horizontal="right" vertical="center"/>
    </xf>
    <xf numFmtId="49" fontId="10" fillId="4" borderId="0" xfId="0" applyNumberFormat="1" applyFont="1" applyFill="1" applyBorder="1" applyAlignment="1" applyProtection="1">
      <alignment horizontal="left" vertical="center"/>
      <protection locked="0"/>
    </xf>
    <xf numFmtId="9" fontId="12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9" fontId="12" fillId="4" borderId="0" xfId="0" applyNumberFormat="1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49" fontId="0" fillId="0" borderId="4" xfId="0" applyNumberFormat="1" applyBorder="1" applyAlignment="1">
      <alignment horizontal="center" vertical="center"/>
    </xf>
    <xf numFmtId="165" fontId="16" fillId="6" borderId="16" xfId="0" applyNumberFormat="1" applyFont="1" applyFill="1" applyBorder="1" applyAlignment="1">
      <alignment horizontal="center" vertical="center"/>
    </xf>
    <xf numFmtId="165" fontId="16" fillId="0" borderId="17" xfId="0" applyNumberFormat="1" applyFont="1" applyFill="1" applyBorder="1" applyAlignment="1">
      <alignment horizontal="center" vertical="center"/>
    </xf>
    <xf numFmtId="165" fontId="16" fillId="6" borderId="18" xfId="0" applyNumberFormat="1" applyFont="1" applyFill="1" applyBorder="1" applyAlignment="1">
      <alignment horizontal="center" vertical="center"/>
    </xf>
    <xf numFmtId="165" fontId="16" fillId="7" borderId="18" xfId="0" applyNumberFormat="1" applyFont="1" applyFill="1" applyBorder="1" applyAlignment="1">
      <alignment horizontal="center" vertical="center"/>
    </xf>
    <xf numFmtId="165" fontId="16" fillId="7" borderId="16" xfId="0" applyNumberFormat="1" applyFont="1" applyFill="1" applyBorder="1" applyAlignment="1">
      <alignment horizontal="center" vertical="center"/>
    </xf>
    <xf numFmtId="2" fontId="17" fillId="4" borderId="19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0" borderId="1" xfId="0" applyFont="1" applyFill="1" applyBorder="1" applyAlignment="1">
      <alignment horizontal="center" vertical="center"/>
    </xf>
    <xf numFmtId="165" fontId="18" fillId="8" borderId="4" xfId="2" applyNumberFormat="1" applyFont="1" applyFill="1" applyBorder="1" applyAlignment="1">
      <alignment horizontal="center" vertical="center" wrapText="1" shrinkToFit="1"/>
    </xf>
    <xf numFmtId="165" fontId="18" fillId="8" borderId="4" xfId="0" applyNumberFormat="1" applyFont="1" applyFill="1" applyBorder="1" applyAlignment="1">
      <alignment horizontal="center" vertical="center" wrapText="1"/>
    </xf>
    <xf numFmtId="165" fontId="21" fillId="8" borderId="4" xfId="0" applyNumberFormat="1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/>
    </xf>
    <xf numFmtId="165" fontId="21" fillId="8" borderId="4" xfId="2" applyNumberFormat="1" applyFont="1" applyFill="1" applyBorder="1" applyAlignment="1">
      <alignment horizontal="center" vertical="center" wrapText="1" shrinkToFit="1"/>
    </xf>
    <xf numFmtId="165" fontId="18" fillId="4" borderId="21" xfId="2" applyNumberFormat="1" applyFont="1" applyFill="1" applyBorder="1" applyAlignment="1">
      <alignment horizontal="left" vertical="center" wrapText="1"/>
    </xf>
    <xf numFmtId="165" fontId="18" fillId="4" borderId="21" xfId="0" applyNumberFormat="1" applyFont="1" applyFill="1" applyBorder="1" applyAlignment="1">
      <alignment horizontal="left" vertical="center" wrapText="1"/>
    </xf>
    <xf numFmtId="0" fontId="18" fillId="4" borderId="21" xfId="0" applyFont="1" applyFill="1" applyBorder="1" applyAlignment="1">
      <alignment horizontal="left" vertical="center" wrapText="1"/>
    </xf>
    <xf numFmtId="0" fontId="18" fillId="4" borderId="22" xfId="0" applyFont="1" applyFill="1" applyBorder="1" applyAlignment="1">
      <alignment horizontal="left" vertical="center" wrapText="1"/>
    </xf>
    <xf numFmtId="165" fontId="18" fillId="5" borderId="4" xfId="0" applyNumberFormat="1" applyFont="1" applyFill="1" applyBorder="1" applyAlignment="1" applyProtection="1">
      <alignment horizontal="center" vertical="center" wrapText="1"/>
    </xf>
    <xf numFmtId="165" fontId="18" fillId="6" borderId="4" xfId="0" applyNumberFormat="1" applyFont="1" applyFill="1" applyBorder="1" applyAlignment="1">
      <alignment horizontal="center" vertical="center" wrapText="1"/>
    </xf>
    <xf numFmtId="165" fontId="18" fillId="6" borderId="4" xfId="0" applyNumberFormat="1" applyFont="1" applyFill="1" applyBorder="1" applyAlignment="1" applyProtection="1">
      <alignment horizontal="center" vertical="center" wrapText="1"/>
    </xf>
    <xf numFmtId="165" fontId="18" fillId="7" borderId="4" xfId="0" applyNumberFormat="1" applyFont="1" applyFill="1" applyBorder="1" applyAlignment="1">
      <alignment horizontal="center" vertical="center" wrapText="1"/>
    </xf>
    <xf numFmtId="0" fontId="18" fillId="4" borderId="4" xfId="0" applyFont="1" applyFill="1" applyBorder="1" applyAlignment="1">
      <alignment horizontal="center" vertical="center" wrapText="1"/>
    </xf>
    <xf numFmtId="164" fontId="18" fillId="0" borderId="4" xfId="0" applyNumberFormat="1" applyFont="1" applyBorder="1" applyAlignment="1">
      <alignment horizontal="center" vertical="center"/>
    </xf>
    <xf numFmtId="0" fontId="25" fillId="4" borderId="0" xfId="0" applyFont="1" applyFill="1"/>
    <xf numFmtId="0" fontId="14" fillId="0" borderId="0" xfId="0" applyFont="1"/>
    <xf numFmtId="165" fontId="25" fillId="4" borderId="0" xfId="2" applyNumberFormat="1" applyFont="1" applyFill="1"/>
    <xf numFmtId="165" fontId="25" fillId="4" borderId="0" xfId="0" applyNumberFormat="1" applyFont="1" applyFill="1"/>
    <xf numFmtId="0" fontId="3" fillId="2" borderId="2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3" xfId="1" applyFont="1" applyFill="1" applyBorder="1" applyAlignment="1">
      <alignment vertical="center" wrapText="1"/>
    </xf>
    <xf numFmtId="0" fontId="0" fillId="0" borderId="5" xfId="0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0" fillId="0" borderId="1" xfId="0" applyBorder="1"/>
    <xf numFmtId="0" fontId="13" fillId="0" borderId="1" xfId="0" applyFont="1" applyBorder="1"/>
    <xf numFmtId="164" fontId="18" fillId="0" borderId="15" xfId="0" applyNumberFormat="1" applyFont="1" applyBorder="1" applyAlignment="1">
      <alignment horizontal="center" vertical="center"/>
    </xf>
    <xf numFmtId="165" fontId="18" fillId="5" borderId="15" xfId="0" applyNumberFormat="1" applyFont="1" applyFill="1" applyBorder="1" applyAlignment="1" applyProtection="1">
      <alignment horizontal="center" vertical="center" wrapText="1"/>
    </xf>
    <xf numFmtId="165" fontId="18" fillId="6" borderId="15" xfId="0" applyNumberFormat="1" applyFont="1" applyFill="1" applyBorder="1" applyAlignment="1">
      <alignment horizontal="center" vertical="center" wrapText="1"/>
    </xf>
    <xf numFmtId="165" fontId="18" fillId="6" borderId="15" xfId="0" applyNumberFormat="1" applyFont="1" applyFill="1" applyBorder="1" applyAlignment="1" applyProtection="1">
      <alignment horizontal="center" vertical="center" wrapText="1"/>
    </xf>
    <xf numFmtId="165" fontId="18" fillId="7" borderId="15" xfId="0" applyNumberFormat="1" applyFont="1" applyFill="1" applyBorder="1" applyAlignment="1">
      <alignment horizontal="center" vertical="center" wrapText="1"/>
    </xf>
    <xf numFmtId="0" fontId="18" fillId="4" borderId="15" xfId="0" applyFont="1" applyFill="1" applyBorder="1" applyAlignment="1">
      <alignment horizontal="center" vertical="center" wrapText="1"/>
    </xf>
    <xf numFmtId="164" fontId="18" fillId="0" borderId="23" xfId="0" applyNumberFormat="1" applyFont="1" applyBorder="1" applyAlignment="1">
      <alignment horizontal="center" vertical="center"/>
    </xf>
    <xf numFmtId="165" fontId="18" fillId="5" borderId="23" xfId="0" applyNumberFormat="1" applyFont="1" applyFill="1" applyBorder="1" applyAlignment="1" applyProtection="1">
      <alignment horizontal="center" vertical="center" wrapText="1"/>
    </xf>
    <xf numFmtId="165" fontId="18" fillId="6" borderId="23" xfId="0" applyNumberFormat="1" applyFont="1" applyFill="1" applyBorder="1" applyAlignment="1">
      <alignment horizontal="center" vertical="center" wrapText="1"/>
    </xf>
    <xf numFmtId="165" fontId="18" fillId="6" borderId="23" xfId="0" applyNumberFormat="1" applyFont="1" applyFill="1" applyBorder="1" applyAlignment="1" applyProtection="1">
      <alignment horizontal="center" vertical="center" wrapText="1"/>
    </xf>
    <xf numFmtId="165" fontId="18" fillId="7" borderId="23" xfId="0" applyNumberFormat="1" applyFont="1" applyFill="1" applyBorder="1" applyAlignment="1">
      <alignment horizontal="center" vertical="center" wrapText="1"/>
    </xf>
    <xf numFmtId="0" fontId="18" fillId="4" borderId="23" xfId="0" applyFont="1" applyFill="1" applyBorder="1" applyAlignment="1">
      <alignment horizontal="center" vertical="center" wrapText="1"/>
    </xf>
    <xf numFmtId="164" fontId="18" fillId="0" borderId="24" xfId="0" applyNumberFormat="1" applyFont="1" applyBorder="1" applyAlignment="1">
      <alignment horizontal="center" vertical="center"/>
    </xf>
    <xf numFmtId="165" fontId="18" fillId="5" borderId="24" xfId="0" applyNumberFormat="1" applyFont="1" applyFill="1" applyBorder="1" applyAlignment="1" applyProtection="1">
      <alignment horizontal="center" vertical="center" wrapText="1"/>
    </xf>
    <xf numFmtId="165" fontId="18" fillId="6" borderId="24" xfId="0" applyNumberFormat="1" applyFont="1" applyFill="1" applyBorder="1" applyAlignment="1">
      <alignment horizontal="center" vertical="center" wrapText="1"/>
    </xf>
    <xf numFmtId="165" fontId="18" fillId="6" borderId="24" xfId="0" applyNumberFormat="1" applyFont="1" applyFill="1" applyBorder="1" applyAlignment="1" applyProtection="1">
      <alignment horizontal="center" vertical="center" wrapText="1"/>
    </xf>
    <xf numFmtId="165" fontId="18" fillId="7" borderId="24" xfId="0" applyNumberFormat="1" applyFont="1" applyFill="1" applyBorder="1" applyAlignment="1">
      <alignment horizontal="center" vertical="center" wrapText="1"/>
    </xf>
    <xf numFmtId="0" fontId="18" fillId="4" borderId="24" xfId="0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vertical="center"/>
    </xf>
    <xf numFmtId="49" fontId="10" fillId="0" borderId="8" xfId="0" applyNumberFormat="1" applyFont="1" applyFill="1" applyBorder="1" applyAlignment="1" applyProtection="1">
      <alignment horizontal="left" vertical="center"/>
      <protection locked="0"/>
    </xf>
    <xf numFmtId="49" fontId="10" fillId="0" borderId="7" xfId="0" applyNumberFormat="1" applyFont="1" applyFill="1" applyBorder="1" applyAlignment="1" applyProtection="1">
      <alignment horizontal="left" vertical="center"/>
      <protection locked="0"/>
    </xf>
    <xf numFmtId="49" fontId="0" fillId="0" borderId="13" xfId="0" applyNumberFormat="1" applyBorder="1" applyAlignment="1">
      <alignment horizontal="center" vertical="center"/>
    </xf>
    <xf numFmtId="49" fontId="0" fillId="0" borderId="14" xfId="0" applyNumberFormat="1" applyBorder="1" applyAlignment="1">
      <alignment horizontal="center" vertical="center"/>
    </xf>
    <xf numFmtId="49" fontId="0" fillId="0" borderId="15" xfId="0" applyNumberForma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5" fillId="0" borderId="7" xfId="1" applyFont="1" applyFill="1" applyBorder="1" applyAlignment="1">
      <alignment horizontal="right" vertical="center"/>
    </xf>
    <xf numFmtId="0" fontId="9" fillId="0" borderId="7" xfId="0" applyFont="1" applyFill="1" applyBorder="1" applyAlignment="1">
      <alignment horizontal="right" vertical="center"/>
    </xf>
    <xf numFmtId="0" fontId="11" fillId="0" borderId="8" xfId="0" applyFont="1" applyFill="1" applyBorder="1" applyAlignment="1">
      <alignment horizontal="left" vertical="center"/>
    </xf>
    <xf numFmtId="0" fontId="11" fillId="0" borderId="7" xfId="0" applyFont="1" applyFill="1" applyBorder="1" applyAlignment="1">
      <alignment horizontal="left" vertical="center"/>
    </xf>
    <xf numFmtId="0" fontId="9" fillId="0" borderId="7" xfId="0" applyFont="1" applyBorder="1" applyAlignment="1">
      <alignment horizontal="right" vertical="center"/>
    </xf>
    <xf numFmtId="0" fontId="3" fillId="2" borderId="2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26" fillId="10" borderId="7" xfId="3" applyFont="1" applyFill="1" applyBorder="1" applyAlignment="1" applyProtection="1">
      <alignment horizontal="right" vertical="center"/>
    </xf>
    <xf numFmtId="0" fontId="26" fillId="10" borderId="6" xfId="3" applyFont="1" applyFill="1" applyBorder="1" applyAlignment="1" applyProtection="1">
      <alignment horizontal="right" vertical="center"/>
    </xf>
    <xf numFmtId="165" fontId="21" fillId="9" borderId="8" xfId="2" applyNumberFormat="1" applyFont="1" applyFill="1" applyBorder="1" applyAlignment="1">
      <alignment horizontal="center" vertical="center" wrapText="1"/>
    </xf>
    <xf numFmtId="165" fontId="21" fillId="9" borderId="7" xfId="2" applyNumberFormat="1" applyFont="1" applyFill="1" applyBorder="1" applyAlignment="1">
      <alignment horizontal="center" vertical="center" wrapText="1"/>
    </xf>
    <xf numFmtId="165" fontId="21" fillId="9" borderId="6" xfId="2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 wrapText="1"/>
    </xf>
    <xf numFmtId="0" fontId="22" fillId="3" borderId="10" xfId="0" applyFont="1" applyFill="1" applyBorder="1" applyAlignment="1">
      <alignment horizontal="center" vertical="center" wrapText="1"/>
    </xf>
    <xf numFmtId="0" fontId="22" fillId="3" borderId="11" xfId="0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/>
    </xf>
    <xf numFmtId="0" fontId="18" fillId="7" borderId="14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49" fontId="19" fillId="7" borderId="14" xfId="0" applyNumberFormat="1" applyFont="1" applyFill="1" applyBorder="1" applyAlignment="1">
      <alignment horizontal="center" vertical="center" wrapText="1"/>
    </xf>
    <xf numFmtId="49" fontId="19" fillId="7" borderId="15" xfId="0" applyNumberFormat="1" applyFont="1" applyFill="1" applyBorder="1" applyAlignment="1">
      <alignment horizontal="center" vertical="center" wrapText="1"/>
    </xf>
    <xf numFmtId="49" fontId="20" fillId="7" borderId="14" xfId="0" applyNumberFormat="1" applyFont="1" applyFill="1" applyBorder="1" applyAlignment="1">
      <alignment horizontal="center" vertical="center"/>
    </xf>
    <xf numFmtId="49" fontId="20" fillId="7" borderId="15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8" borderId="14" xfId="0" applyFont="1" applyFill="1" applyBorder="1" applyAlignment="1">
      <alignment horizontal="center" vertical="center" wrapText="1"/>
    </xf>
    <xf numFmtId="0" fontId="2" fillId="8" borderId="15" xfId="0" applyFont="1" applyFill="1" applyBorder="1" applyAlignment="1">
      <alignment horizontal="center" vertical="center" wrapText="1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microsoft.com/office/2007/relationships/hdphoto" Target="../media/hdphoto1.wdp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76200</xdr:rowOff>
    </xdr:from>
    <xdr:to>
      <xdr:col>0</xdr:col>
      <xdr:colOff>1143000</xdr:colOff>
      <xdr:row>2</xdr:row>
      <xdr:rowOff>247650</xdr:rowOff>
    </xdr:to>
    <xdr:pic>
      <xdr:nvPicPr>
        <xdr:cNvPr id="1025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76200"/>
          <a:ext cx="857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0</xdr:row>
      <xdr:rowOff>38100</xdr:rowOff>
    </xdr:from>
    <xdr:to>
      <xdr:col>2</xdr:col>
      <xdr:colOff>609600</xdr:colOff>
      <xdr:row>2</xdr:row>
      <xdr:rowOff>266700</xdr:rowOff>
    </xdr:to>
    <xdr:pic>
      <xdr:nvPicPr>
        <xdr:cNvPr id="1026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" y="38100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9525</xdr:rowOff>
    </xdr:from>
    <xdr:to>
      <xdr:col>0</xdr:col>
      <xdr:colOff>1504950</xdr:colOff>
      <xdr:row>22</xdr:row>
      <xdr:rowOff>285751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00425"/>
          <a:ext cx="1504950" cy="153352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</xdr:row>
      <xdr:rowOff>28575</xdr:rowOff>
    </xdr:from>
    <xdr:to>
      <xdr:col>0</xdr:col>
      <xdr:colOff>1504951</xdr:colOff>
      <xdr:row>17</xdr:row>
      <xdr:rowOff>269646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2228850"/>
          <a:ext cx="1504950" cy="1384071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23</xdr:row>
      <xdr:rowOff>19049</xdr:rowOff>
    </xdr:from>
    <xdr:to>
      <xdr:col>0</xdr:col>
      <xdr:colOff>1514475</xdr:colOff>
      <xdr:row>27</xdr:row>
      <xdr:rowOff>303030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219699"/>
          <a:ext cx="1514475" cy="157938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28</xdr:row>
      <xdr:rowOff>9526</xdr:rowOff>
    </xdr:from>
    <xdr:to>
      <xdr:col>0</xdr:col>
      <xdr:colOff>1495426</xdr:colOff>
      <xdr:row>28</xdr:row>
      <xdr:rowOff>1514476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6" y="6829426"/>
          <a:ext cx="1466850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19670</xdr:rowOff>
    </xdr:from>
    <xdr:to>
      <xdr:col>0</xdr:col>
      <xdr:colOff>1501776</xdr:colOff>
      <xdr:row>29</xdr:row>
      <xdr:rowOff>1524000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392145"/>
          <a:ext cx="1501776" cy="15043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19050</xdr:rowOff>
    </xdr:from>
    <xdr:to>
      <xdr:col>1</xdr:col>
      <xdr:colOff>0</xdr:colOff>
      <xdr:row>30</xdr:row>
      <xdr:rowOff>1533526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944100"/>
          <a:ext cx="1524000" cy="151447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31</xdr:row>
      <xdr:rowOff>13919</xdr:rowOff>
    </xdr:from>
    <xdr:to>
      <xdr:col>0</xdr:col>
      <xdr:colOff>1457326</xdr:colOff>
      <xdr:row>31</xdr:row>
      <xdr:rowOff>1542317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" y="11491544"/>
          <a:ext cx="1419226" cy="152839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133349</xdr:colOff>
      <xdr:row>32</xdr:row>
      <xdr:rowOff>28574</xdr:rowOff>
    </xdr:from>
    <xdr:to>
      <xdr:col>0</xdr:col>
      <xdr:colOff>1419224</xdr:colOff>
      <xdr:row>32</xdr:row>
      <xdr:rowOff>1532060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3058774"/>
          <a:ext cx="1285875" cy="150348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33</xdr:row>
      <xdr:rowOff>19050</xdr:rowOff>
    </xdr:from>
    <xdr:to>
      <xdr:col>0</xdr:col>
      <xdr:colOff>1504950</xdr:colOff>
      <xdr:row>34</xdr:row>
      <xdr:rowOff>0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14601825"/>
          <a:ext cx="1457325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34</xdr:row>
      <xdr:rowOff>19050</xdr:rowOff>
    </xdr:from>
    <xdr:to>
      <xdr:col>0</xdr:col>
      <xdr:colOff>1400175</xdr:colOff>
      <xdr:row>35</xdr:row>
      <xdr:rowOff>2286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16154400"/>
          <a:ext cx="1323975" cy="153581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35</xdr:row>
      <xdr:rowOff>19050</xdr:rowOff>
    </xdr:from>
    <xdr:to>
      <xdr:col>0</xdr:col>
      <xdr:colOff>1409699</xdr:colOff>
      <xdr:row>35</xdr:row>
      <xdr:rowOff>1538214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775" y="17706975"/>
          <a:ext cx="1304924" cy="151916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36</xdr:row>
      <xdr:rowOff>19050</xdr:rowOff>
    </xdr:from>
    <xdr:to>
      <xdr:col>0</xdr:col>
      <xdr:colOff>1476375</xdr:colOff>
      <xdr:row>36</xdr:row>
      <xdr:rowOff>1533526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25" y="19259550"/>
          <a:ext cx="1390650" cy="1514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4"/>
  <sheetViews>
    <sheetView tabSelected="1" workbookViewId="0">
      <selection activeCell="M9" sqref="M9:M12"/>
    </sheetView>
  </sheetViews>
  <sheetFormatPr defaultRowHeight="15" x14ac:dyDescent="0.25"/>
  <cols>
    <col min="1" max="1" width="22.85546875" customWidth="1"/>
    <col min="2" max="2" width="7" customWidth="1"/>
    <col min="3" max="3" width="34.5703125" bestFit="1" customWidth="1"/>
    <col min="4" max="4" width="12.140625" customWidth="1"/>
    <col min="5" max="5" width="15.28515625" bestFit="1" customWidth="1"/>
    <col min="6" max="6" width="19.140625" style="41" customWidth="1"/>
    <col min="7" max="7" width="18.140625" style="42" customWidth="1"/>
    <col min="8" max="8" width="5.5703125" style="43" hidden="1" customWidth="1"/>
    <col min="9" max="9" width="14.5703125" style="43" customWidth="1"/>
    <col min="10" max="10" width="5.5703125" style="43" hidden="1" customWidth="1"/>
    <col min="11" max="11" width="15.85546875" style="43" customWidth="1"/>
    <col min="12" max="12" width="7.140625" style="40" hidden="1" customWidth="1"/>
    <col min="13" max="13" width="20" style="40" customWidth="1"/>
    <col min="14" max="14" width="0" hidden="1" customWidth="1"/>
    <col min="16" max="16" width="14" customWidth="1"/>
  </cols>
  <sheetData>
    <row r="1" spans="1:15" ht="25.5" customHeight="1" x14ac:dyDescent="0.25">
      <c r="A1" s="1" t="s">
        <v>0</v>
      </c>
      <c r="B1" s="1"/>
      <c r="C1" s="85" t="s">
        <v>1</v>
      </c>
      <c r="D1" s="85"/>
      <c r="E1" s="85"/>
      <c r="F1" s="44"/>
      <c r="G1" s="44"/>
      <c r="H1" s="44"/>
      <c r="I1" s="44"/>
      <c r="J1" s="44"/>
      <c r="K1" s="85" t="s">
        <v>48</v>
      </c>
      <c r="L1" s="85"/>
      <c r="M1" s="85"/>
      <c r="N1" s="44"/>
      <c r="O1" s="51"/>
    </row>
    <row r="2" spans="1:15" ht="25.5" customHeight="1" x14ac:dyDescent="0.25">
      <c r="A2" s="1"/>
      <c r="B2" s="1"/>
      <c r="C2" s="86"/>
      <c r="D2" s="86"/>
      <c r="E2" s="86"/>
      <c r="F2" s="45"/>
      <c r="G2" s="45"/>
      <c r="H2" s="45"/>
      <c r="I2" s="45"/>
      <c r="J2" s="45"/>
      <c r="K2" s="86"/>
      <c r="L2" s="86"/>
      <c r="M2" s="86"/>
      <c r="N2" s="45"/>
      <c r="O2" s="52">
        <v>140</v>
      </c>
    </row>
    <row r="3" spans="1:15" ht="25.5" customHeight="1" x14ac:dyDescent="0.25">
      <c r="A3" s="1"/>
      <c r="B3" s="1"/>
      <c r="C3" s="87"/>
      <c r="D3" s="87"/>
      <c r="E3" s="87"/>
      <c r="F3" s="46"/>
      <c r="G3" s="46"/>
      <c r="H3" s="46"/>
      <c r="I3" s="46"/>
      <c r="J3" s="46"/>
      <c r="K3" s="87"/>
      <c r="L3" s="87"/>
      <c r="M3" s="87"/>
      <c r="N3" s="46"/>
      <c r="O3" s="52">
        <v>79</v>
      </c>
    </row>
    <row r="4" spans="1:15" ht="18" customHeight="1" x14ac:dyDescent="0.25">
      <c r="A4" s="81" t="s">
        <v>2</v>
      </c>
      <c r="B4" s="81"/>
      <c r="C4" s="82" t="s">
        <v>31</v>
      </c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51"/>
    </row>
    <row r="5" spans="1:15" ht="18" customHeight="1" x14ac:dyDescent="0.25">
      <c r="A5" s="84" t="s">
        <v>3</v>
      </c>
      <c r="B5" s="84"/>
      <c r="C5" s="72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51"/>
    </row>
    <row r="6" spans="1:15" ht="18" customHeight="1" x14ac:dyDescent="0.25">
      <c r="A6" s="80" t="s">
        <v>4</v>
      </c>
      <c r="B6" s="80"/>
      <c r="C6" s="72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51"/>
    </row>
    <row r="7" spans="1:15" ht="11.25" customHeight="1" thickBot="1" x14ac:dyDescent="0.3">
      <c r="A7" s="6"/>
      <c r="B7" s="6"/>
      <c r="C7" s="7"/>
      <c r="D7" s="7"/>
      <c r="E7" s="7"/>
      <c r="F7" s="7"/>
      <c r="G7" s="30"/>
      <c r="H7" s="31"/>
      <c r="I7" s="31"/>
      <c r="J7" s="31"/>
      <c r="K7" s="31"/>
      <c r="L7" s="32"/>
      <c r="M7" s="33"/>
    </row>
    <row r="8" spans="1:15" ht="21" customHeight="1" thickTop="1" thickBot="1" x14ac:dyDescent="0.3">
      <c r="A8" s="71"/>
      <c r="B8" s="71"/>
      <c r="C8" s="96" t="s">
        <v>33</v>
      </c>
      <c r="D8" s="96"/>
      <c r="E8" s="96"/>
      <c r="F8" s="96"/>
      <c r="G8" s="17">
        <f>SUM(H14:H37)</f>
        <v>0</v>
      </c>
      <c r="H8" s="18"/>
      <c r="I8" s="19">
        <f>SUM(J14:J37)</f>
        <v>0</v>
      </c>
      <c r="J8" s="18"/>
      <c r="K8" s="20">
        <f>SUM(L14:L37)</f>
        <v>0</v>
      </c>
      <c r="L8" s="21">
        <f>SUM(M13:M24)</f>
        <v>0</v>
      </c>
      <c r="M8" s="22">
        <f>SUM(M14:M37)</f>
        <v>0</v>
      </c>
      <c r="N8" s="23"/>
    </row>
    <row r="9" spans="1:15" ht="18" customHeight="1" thickTop="1" x14ac:dyDescent="0.25">
      <c r="A9" s="97" t="s">
        <v>34</v>
      </c>
      <c r="B9" s="99" t="s">
        <v>35</v>
      </c>
      <c r="C9" s="101" t="s">
        <v>46</v>
      </c>
      <c r="D9" s="103" t="s">
        <v>47</v>
      </c>
      <c r="E9" s="103" t="s">
        <v>36</v>
      </c>
      <c r="F9" s="105" t="s">
        <v>32</v>
      </c>
      <c r="G9" s="90" t="s">
        <v>37</v>
      </c>
      <c r="H9" s="91"/>
      <c r="I9" s="91"/>
      <c r="J9" s="91"/>
      <c r="K9" s="92"/>
      <c r="L9" s="24"/>
      <c r="M9" s="93" t="s">
        <v>38</v>
      </c>
      <c r="N9" s="23"/>
    </row>
    <row r="10" spans="1:15" ht="18.75" customHeight="1" x14ac:dyDescent="0.25">
      <c r="A10" s="97"/>
      <c r="B10" s="99"/>
      <c r="C10" s="101"/>
      <c r="D10" s="103"/>
      <c r="E10" s="103"/>
      <c r="F10" s="105"/>
      <c r="G10" s="25" t="s">
        <v>39</v>
      </c>
      <c r="H10" s="26"/>
      <c r="I10" s="27" t="s">
        <v>40</v>
      </c>
      <c r="J10" s="26"/>
      <c r="K10" s="27" t="s">
        <v>41</v>
      </c>
      <c r="L10" s="28"/>
      <c r="M10" s="94"/>
      <c r="N10" s="23"/>
    </row>
    <row r="11" spans="1:15" ht="17.25" customHeight="1" x14ac:dyDescent="0.25">
      <c r="A11" s="97"/>
      <c r="B11" s="99"/>
      <c r="C11" s="101"/>
      <c r="D11" s="103"/>
      <c r="E11" s="103"/>
      <c r="F11" s="105"/>
      <c r="G11" s="90" t="s">
        <v>42</v>
      </c>
      <c r="H11" s="91"/>
      <c r="I11" s="91"/>
      <c r="J11" s="91"/>
      <c r="K11" s="92"/>
      <c r="L11" s="24"/>
      <c r="M11" s="94"/>
      <c r="N11" s="23"/>
    </row>
    <row r="12" spans="1:15" ht="18" customHeight="1" x14ac:dyDescent="0.25">
      <c r="A12" s="98"/>
      <c r="B12" s="100"/>
      <c r="C12" s="102"/>
      <c r="D12" s="104"/>
      <c r="E12" s="104"/>
      <c r="F12" s="106"/>
      <c r="G12" s="29" t="s">
        <v>43</v>
      </c>
      <c r="H12" s="27"/>
      <c r="I12" s="27" t="s">
        <v>44</v>
      </c>
      <c r="J12" s="27"/>
      <c r="K12" s="27" t="s">
        <v>45</v>
      </c>
      <c r="L12" s="28"/>
      <c r="M12" s="95"/>
      <c r="N12" s="23"/>
    </row>
    <row r="13" spans="1:15" ht="21" customHeight="1" x14ac:dyDescent="0.25">
      <c r="A13" s="8"/>
      <c r="B13" s="9"/>
      <c r="C13" s="9"/>
      <c r="D13" s="10"/>
      <c r="E13" s="9"/>
      <c r="F13" s="9"/>
      <c r="G13" s="9"/>
      <c r="H13" s="9"/>
      <c r="I13" s="9"/>
      <c r="J13" s="9"/>
      <c r="K13" s="9"/>
      <c r="L13" s="9"/>
      <c r="M13" s="9"/>
    </row>
    <row r="14" spans="1:15" ht="18.75" customHeight="1" x14ac:dyDescent="0.25">
      <c r="A14" s="77"/>
      <c r="B14" s="74"/>
      <c r="C14" s="47" t="s">
        <v>22</v>
      </c>
      <c r="D14" s="14" t="s">
        <v>6</v>
      </c>
      <c r="E14" s="48" t="s">
        <v>16</v>
      </c>
      <c r="F14" s="59">
        <v>30</v>
      </c>
      <c r="G14" s="60">
        <v>0.36430000000000001</v>
      </c>
      <c r="H14" s="61">
        <f t="shared" ref="H14:H37" si="0">G14*M14</f>
        <v>0</v>
      </c>
      <c r="I14" s="62">
        <v>0.32150000000000001</v>
      </c>
      <c r="J14" s="61">
        <f t="shared" ref="J14:J37" si="1">I14*M14</f>
        <v>0</v>
      </c>
      <c r="K14" s="63">
        <v>0.3</v>
      </c>
      <c r="L14" s="64">
        <f t="shared" ref="L14:L37" si="2">K14*M14</f>
        <v>0</v>
      </c>
      <c r="M14" s="64"/>
      <c r="N14" s="23"/>
    </row>
    <row r="15" spans="1:15" ht="17.25" customHeight="1" x14ac:dyDescent="0.25">
      <c r="A15" s="78"/>
      <c r="B15" s="75"/>
      <c r="C15" s="49" t="s">
        <v>22</v>
      </c>
      <c r="D15" s="13" t="s">
        <v>7</v>
      </c>
      <c r="E15" s="50" t="s">
        <v>17</v>
      </c>
      <c r="F15" s="65">
        <v>30</v>
      </c>
      <c r="G15" s="66">
        <v>0.36430000000000001</v>
      </c>
      <c r="H15" s="67">
        <f t="shared" si="0"/>
        <v>0</v>
      </c>
      <c r="I15" s="68">
        <v>0.32150000000000001</v>
      </c>
      <c r="J15" s="67">
        <f t="shared" si="1"/>
        <v>0</v>
      </c>
      <c r="K15" s="69">
        <v>0.3</v>
      </c>
      <c r="L15" s="70">
        <f t="shared" si="2"/>
        <v>0</v>
      </c>
      <c r="M15" s="70"/>
      <c r="N15" s="23"/>
    </row>
    <row r="16" spans="1:15" ht="18" customHeight="1" x14ac:dyDescent="0.25">
      <c r="A16" s="78"/>
      <c r="B16" s="75"/>
      <c r="C16" s="49" t="s">
        <v>22</v>
      </c>
      <c r="D16" s="13" t="s">
        <v>8</v>
      </c>
      <c r="E16" s="50" t="s">
        <v>13</v>
      </c>
      <c r="F16" s="65">
        <v>30</v>
      </c>
      <c r="G16" s="66">
        <v>0.36430000000000001</v>
      </c>
      <c r="H16" s="67">
        <f t="shared" si="0"/>
        <v>0</v>
      </c>
      <c r="I16" s="68">
        <v>0.32150000000000001</v>
      </c>
      <c r="J16" s="67">
        <f t="shared" si="1"/>
        <v>0</v>
      </c>
      <c r="K16" s="69">
        <v>0.3</v>
      </c>
      <c r="L16" s="70">
        <f t="shared" si="2"/>
        <v>0</v>
      </c>
      <c r="M16" s="70"/>
      <c r="N16" s="23"/>
    </row>
    <row r="17" spans="1:14" ht="22.5" customHeight="1" x14ac:dyDescent="0.25">
      <c r="A17" s="78"/>
      <c r="B17" s="75"/>
      <c r="C17" s="12" t="s">
        <v>22</v>
      </c>
      <c r="D17" s="13" t="s">
        <v>9</v>
      </c>
      <c r="E17" s="13" t="s">
        <v>18</v>
      </c>
      <c r="F17" s="65">
        <v>30</v>
      </c>
      <c r="G17" s="66">
        <v>0.36430000000000001</v>
      </c>
      <c r="H17" s="67">
        <f t="shared" si="0"/>
        <v>0</v>
      </c>
      <c r="I17" s="68">
        <v>0.32150000000000001</v>
      </c>
      <c r="J17" s="67">
        <f t="shared" si="1"/>
        <v>0</v>
      </c>
      <c r="K17" s="69">
        <v>0.3</v>
      </c>
      <c r="L17" s="70">
        <f t="shared" si="2"/>
        <v>0</v>
      </c>
      <c r="M17" s="70"/>
      <c r="N17" s="23"/>
    </row>
    <row r="18" spans="1:14" ht="22.5" customHeight="1" x14ac:dyDescent="0.25">
      <c r="A18" s="79"/>
      <c r="B18" s="76"/>
      <c r="C18" s="3" t="s">
        <v>22</v>
      </c>
      <c r="D18" s="11" t="s">
        <v>10</v>
      </c>
      <c r="E18" s="11" t="s">
        <v>19</v>
      </c>
      <c r="F18" s="53">
        <v>30</v>
      </c>
      <c r="G18" s="54">
        <v>0.36430000000000001</v>
      </c>
      <c r="H18" s="55">
        <f t="shared" si="0"/>
        <v>0</v>
      </c>
      <c r="I18" s="56">
        <v>0.32150000000000001</v>
      </c>
      <c r="J18" s="55">
        <f t="shared" si="1"/>
        <v>0</v>
      </c>
      <c r="K18" s="57">
        <v>0.3</v>
      </c>
      <c r="L18" s="58">
        <f t="shared" si="2"/>
        <v>0</v>
      </c>
      <c r="M18" s="58"/>
      <c r="N18" s="23"/>
    </row>
    <row r="19" spans="1:14" ht="24.75" customHeight="1" x14ac:dyDescent="0.25">
      <c r="A19" s="77"/>
      <c r="B19" s="74"/>
      <c r="C19" s="12" t="s">
        <v>22</v>
      </c>
      <c r="D19" s="13" t="s">
        <v>6</v>
      </c>
      <c r="E19" s="13" t="s">
        <v>11</v>
      </c>
      <c r="F19" s="59">
        <v>90</v>
      </c>
      <c r="G19" s="60">
        <v>1.0929</v>
      </c>
      <c r="H19" s="61">
        <f t="shared" si="0"/>
        <v>0</v>
      </c>
      <c r="I19" s="62">
        <v>0.96430000000000005</v>
      </c>
      <c r="J19" s="61">
        <f t="shared" si="1"/>
        <v>0</v>
      </c>
      <c r="K19" s="63">
        <v>0.9</v>
      </c>
      <c r="L19" s="64">
        <f t="shared" si="2"/>
        <v>0</v>
      </c>
      <c r="M19" s="64"/>
    </row>
    <row r="20" spans="1:14" ht="24.75" customHeight="1" x14ac:dyDescent="0.25">
      <c r="A20" s="78"/>
      <c r="B20" s="75"/>
      <c r="C20" s="12" t="s">
        <v>22</v>
      </c>
      <c r="D20" s="13" t="s">
        <v>7</v>
      </c>
      <c r="E20" s="13" t="s">
        <v>12</v>
      </c>
      <c r="F20" s="65">
        <v>90</v>
      </c>
      <c r="G20" s="66">
        <v>1.0929</v>
      </c>
      <c r="H20" s="67">
        <f t="shared" si="0"/>
        <v>0</v>
      </c>
      <c r="I20" s="68">
        <v>0.96430000000000005</v>
      </c>
      <c r="J20" s="67">
        <f t="shared" si="1"/>
        <v>0</v>
      </c>
      <c r="K20" s="69">
        <v>0.9</v>
      </c>
      <c r="L20" s="70">
        <f t="shared" si="2"/>
        <v>0</v>
      </c>
      <c r="M20" s="70"/>
    </row>
    <row r="21" spans="1:14" ht="24.75" customHeight="1" x14ac:dyDescent="0.25">
      <c r="A21" s="78"/>
      <c r="B21" s="75"/>
      <c r="C21" s="12" t="s">
        <v>22</v>
      </c>
      <c r="D21" s="13" t="s">
        <v>8</v>
      </c>
      <c r="E21" s="13" t="s">
        <v>13</v>
      </c>
      <c r="F21" s="65">
        <v>90</v>
      </c>
      <c r="G21" s="66">
        <v>1.0929</v>
      </c>
      <c r="H21" s="67">
        <f t="shared" si="0"/>
        <v>0</v>
      </c>
      <c r="I21" s="68">
        <v>0.96430000000000005</v>
      </c>
      <c r="J21" s="67">
        <f t="shared" si="1"/>
        <v>0</v>
      </c>
      <c r="K21" s="69">
        <v>0.9</v>
      </c>
      <c r="L21" s="70">
        <f t="shared" si="2"/>
        <v>0</v>
      </c>
      <c r="M21" s="70"/>
      <c r="N21" s="40" t="e">
        <f>#REF!*1</f>
        <v>#REF!</v>
      </c>
    </row>
    <row r="22" spans="1:14" ht="24.75" customHeight="1" x14ac:dyDescent="0.25">
      <c r="A22" s="78"/>
      <c r="B22" s="75"/>
      <c r="C22" s="12" t="s">
        <v>22</v>
      </c>
      <c r="D22" s="13" t="s">
        <v>9</v>
      </c>
      <c r="E22" s="13" t="s">
        <v>14</v>
      </c>
      <c r="F22" s="65">
        <v>90</v>
      </c>
      <c r="G22" s="66">
        <v>1.0929</v>
      </c>
      <c r="H22" s="67">
        <f t="shared" si="0"/>
        <v>0</v>
      </c>
      <c r="I22" s="68">
        <v>0.96430000000000005</v>
      </c>
      <c r="J22" s="67">
        <f t="shared" si="1"/>
        <v>0</v>
      </c>
      <c r="K22" s="69">
        <v>0.9</v>
      </c>
      <c r="L22" s="70">
        <f t="shared" si="2"/>
        <v>0</v>
      </c>
      <c r="M22" s="70"/>
      <c r="N22" s="40">
        <f t="shared" ref="N22:N37" si="3">M14*1</f>
        <v>0</v>
      </c>
    </row>
    <row r="23" spans="1:14" ht="24.75" customHeight="1" x14ac:dyDescent="0.25">
      <c r="A23" s="79"/>
      <c r="B23" s="76"/>
      <c r="C23" s="3" t="s">
        <v>22</v>
      </c>
      <c r="D23" s="11" t="s">
        <v>10</v>
      </c>
      <c r="E23" s="11" t="s">
        <v>15</v>
      </c>
      <c r="F23" s="53">
        <v>90</v>
      </c>
      <c r="G23" s="54">
        <v>1.0929</v>
      </c>
      <c r="H23" s="55">
        <f t="shared" si="0"/>
        <v>0</v>
      </c>
      <c r="I23" s="56">
        <v>0.96430000000000005</v>
      </c>
      <c r="J23" s="55">
        <f t="shared" si="1"/>
        <v>0</v>
      </c>
      <c r="K23" s="57">
        <v>0.9</v>
      </c>
      <c r="L23" s="58">
        <f t="shared" si="2"/>
        <v>0</v>
      </c>
      <c r="M23" s="58"/>
      <c r="N23" s="40">
        <f t="shared" si="3"/>
        <v>0</v>
      </c>
    </row>
    <row r="24" spans="1:14" ht="25.5" customHeight="1" x14ac:dyDescent="0.25">
      <c r="A24" s="77"/>
      <c r="B24" s="74"/>
      <c r="C24" s="12" t="s">
        <v>22</v>
      </c>
      <c r="D24" s="13" t="s">
        <v>6</v>
      </c>
      <c r="E24" s="13" t="s">
        <v>20</v>
      </c>
      <c r="F24" s="59">
        <v>171</v>
      </c>
      <c r="G24" s="60">
        <v>2.0760000000000001</v>
      </c>
      <c r="H24" s="61">
        <f t="shared" si="0"/>
        <v>0</v>
      </c>
      <c r="I24" s="62">
        <v>1.8320000000000001</v>
      </c>
      <c r="J24" s="61">
        <f t="shared" si="1"/>
        <v>0</v>
      </c>
      <c r="K24" s="63">
        <v>1.71</v>
      </c>
      <c r="L24" s="64">
        <f t="shared" si="2"/>
        <v>0</v>
      </c>
      <c r="M24" s="64"/>
      <c r="N24" s="40">
        <f t="shared" si="3"/>
        <v>0</v>
      </c>
    </row>
    <row r="25" spans="1:14" ht="25.5" customHeight="1" x14ac:dyDescent="0.25">
      <c r="A25" s="78"/>
      <c r="B25" s="75"/>
      <c r="C25" s="12" t="s">
        <v>22</v>
      </c>
      <c r="D25" s="13" t="s">
        <v>7</v>
      </c>
      <c r="E25" s="13" t="s">
        <v>20</v>
      </c>
      <c r="F25" s="65">
        <v>171</v>
      </c>
      <c r="G25" s="66">
        <v>2.0760000000000001</v>
      </c>
      <c r="H25" s="67">
        <f t="shared" si="0"/>
        <v>0</v>
      </c>
      <c r="I25" s="68">
        <v>1.8320000000000001</v>
      </c>
      <c r="J25" s="67">
        <f t="shared" si="1"/>
        <v>0</v>
      </c>
      <c r="K25" s="69">
        <v>1.71</v>
      </c>
      <c r="L25" s="70">
        <f t="shared" si="2"/>
        <v>0</v>
      </c>
      <c r="M25" s="70"/>
      <c r="N25" s="40">
        <f t="shared" si="3"/>
        <v>0</v>
      </c>
    </row>
    <row r="26" spans="1:14" ht="25.5" customHeight="1" x14ac:dyDescent="0.25">
      <c r="A26" s="78"/>
      <c r="B26" s="75"/>
      <c r="C26" s="12" t="s">
        <v>22</v>
      </c>
      <c r="D26" s="13" t="s">
        <v>8</v>
      </c>
      <c r="E26" s="13" t="s">
        <v>20</v>
      </c>
      <c r="F26" s="65">
        <v>171</v>
      </c>
      <c r="G26" s="66">
        <v>2.0760000000000001</v>
      </c>
      <c r="H26" s="67">
        <f t="shared" si="0"/>
        <v>0</v>
      </c>
      <c r="I26" s="68">
        <v>1.8320000000000001</v>
      </c>
      <c r="J26" s="67">
        <f t="shared" si="1"/>
        <v>0</v>
      </c>
      <c r="K26" s="69">
        <v>1.71</v>
      </c>
      <c r="L26" s="70">
        <f t="shared" si="2"/>
        <v>0</v>
      </c>
      <c r="M26" s="70"/>
      <c r="N26" s="40">
        <f t="shared" si="3"/>
        <v>0</v>
      </c>
    </row>
    <row r="27" spans="1:14" ht="25.5" customHeight="1" x14ac:dyDescent="0.25">
      <c r="A27" s="78"/>
      <c r="B27" s="75"/>
      <c r="C27" s="12" t="s">
        <v>22</v>
      </c>
      <c r="D27" s="13" t="s">
        <v>9</v>
      </c>
      <c r="E27" s="13" t="s">
        <v>20</v>
      </c>
      <c r="F27" s="65">
        <v>171</v>
      </c>
      <c r="G27" s="66">
        <v>2.0760000000000001</v>
      </c>
      <c r="H27" s="67">
        <f t="shared" si="0"/>
        <v>0</v>
      </c>
      <c r="I27" s="68">
        <v>1.8320000000000001</v>
      </c>
      <c r="J27" s="67">
        <f t="shared" si="1"/>
        <v>0</v>
      </c>
      <c r="K27" s="69">
        <v>1.71</v>
      </c>
      <c r="L27" s="70">
        <f t="shared" si="2"/>
        <v>0</v>
      </c>
      <c r="M27" s="70"/>
      <c r="N27" s="40">
        <f t="shared" si="3"/>
        <v>0</v>
      </c>
    </row>
    <row r="28" spans="1:14" ht="25.5" customHeight="1" x14ac:dyDescent="0.25">
      <c r="A28" s="79"/>
      <c r="B28" s="76"/>
      <c r="C28" s="15" t="s">
        <v>22</v>
      </c>
      <c r="D28" s="11" t="s">
        <v>10</v>
      </c>
      <c r="E28" s="11" t="s">
        <v>20</v>
      </c>
      <c r="F28" s="53">
        <v>171</v>
      </c>
      <c r="G28" s="54">
        <v>2.0760000000000001</v>
      </c>
      <c r="H28" s="55">
        <f t="shared" si="0"/>
        <v>0</v>
      </c>
      <c r="I28" s="56">
        <v>1.8320000000000001</v>
      </c>
      <c r="J28" s="55">
        <f t="shared" si="1"/>
        <v>0</v>
      </c>
      <c r="K28" s="57">
        <v>1.71</v>
      </c>
      <c r="L28" s="58">
        <f t="shared" si="2"/>
        <v>0</v>
      </c>
      <c r="M28" s="58"/>
      <c r="N28" s="40">
        <f t="shared" si="3"/>
        <v>0</v>
      </c>
    </row>
    <row r="29" spans="1:14" ht="122.25" customHeight="1" x14ac:dyDescent="0.25">
      <c r="A29" s="2"/>
      <c r="B29" s="16"/>
      <c r="C29" s="3" t="s">
        <v>23</v>
      </c>
      <c r="D29" s="4" t="s">
        <v>9</v>
      </c>
      <c r="E29" s="11" t="s">
        <v>21</v>
      </c>
      <c r="F29" s="39">
        <v>116</v>
      </c>
      <c r="G29" s="34">
        <v>1.4086000000000001</v>
      </c>
      <c r="H29" s="35">
        <f t="shared" si="0"/>
        <v>0</v>
      </c>
      <c r="I29" s="36">
        <v>1.2428999999999999</v>
      </c>
      <c r="J29" s="35">
        <f t="shared" si="1"/>
        <v>0</v>
      </c>
      <c r="K29" s="37">
        <v>1.1599999999999999</v>
      </c>
      <c r="L29" s="38">
        <f t="shared" si="2"/>
        <v>0</v>
      </c>
      <c r="M29" s="38"/>
      <c r="N29" s="40">
        <f t="shared" si="3"/>
        <v>0</v>
      </c>
    </row>
    <row r="30" spans="1:14" ht="122.25" customHeight="1" x14ac:dyDescent="0.25">
      <c r="A30" s="2"/>
      <c r="B30" s="16"/>
      <c r="C30" s="3" t="s">
        <v>24</v>
      </c>
      <c r="D30" s="11" t="s">
        <v>9</v>
      </c>
      <c r="E30" s="4" t="s">
        <v>21</v>
      </c>
      <c r="F30" s="39">
        <v>116</v>
      </c>
      <c r="G30" s="34">
        <v>1.4086000000000001</v>
      </c>
      <c r="H30" s="35">
        <f t="shared" si="0"/>
        <v>0</v>
      </c>
      <c r="I30" s="36">
        <v>1.2428999999999999</v>
      </c>
      <c r="J30" s="35">
        <f t="shared" si="1"/>
        <v>0</v>
      </c>
      <c r="K30" s="37">
        <v>1.1599999999999999</v>
      </c>
      <c r="L30" s="38">
        <f t="shared" si="2"/>
        <v>0</v>
      </c>
      <c r="M30" s="38"/>
      <c r="N30" s="40">
        <f t="shared" si="3"/>
        <v>0</v>
      </c>
    </row>
    <row r="31" spans="1:14" ht="122.25" customHeight="1" x14ac:dyDescent="0.25">
      <c r="A31" s="2"/>
      <c r="B31" s="16"/>
      <c r="C31" s="3" t="s">
        <v>25</v>
      </c>
      <c r="D31" s="4" t="s">
        <v>9</v>
      </c>
      <c r="E31" s="4" t="s">
        <v>21</v>
      </c>
      <c r="F31" s="39">
        <v>116</v>
      </c>
      <c r="G31" s="34">
        <v>1.4086000000000001</v>
      </c>
      <c r="H31" s="35">
        <f t="shared" ref="H31" si="4">G31*M31</f>
        <v>0</v>
      </c>
      <c r="I31" s="36">
        <v>1.2428999999999999</v>
      </c>
      <c r="J31" s="35">
        <f t="shared" ref="J31" si="5">I31*M31</f>
        <v>0</v>
      </c>
      <c r="K31" s="37">
        <v>1.1599999999999999</v>
      </c>
      <c r="L31" s="38">
        <f t="shared" ref="L31" si="6">K31*M31</f>
        <v>0</v>
      </c>
      <c r="M31" s="38"/>
      <c r="N31" s="40">
        <f t="shared" si="3"/>
        <v>0</v>
      </c>
    </row>
    <row r="32" spans="1:14" ht="122.25" customHeight="1" x14ac:dyDescent="0.25">
      <c r="A32" s="2"/>
      <c r="B32" s="16"/>
      <c r="C32" s="3" t="s">
        <v>26</v>
      </c>
      <c r="D32" s="11" t="s">
        <v>9</v>
      </c>
      <c r="E32" s="4" t="s">
        <v>21</v>
      </c>
      <c r="F32" s="39">
        <v>116</v>
      </c>
      <c r="G32" s="34">
        <v>1.4086000000000001</v>
      </c>
      <c r="H32" s="35">
        <f t="shared" si="0"/>
        <v>0</v>
      </c>
      <c r="I32" s="36">
        <v>1.2428999999999999</v>
      </c>
      <c r="J32" s="35">
        <f t="shared" si="1"/>
        <v>0</v>
      </c>
      <c r="K32" s="37">
        <v>1.1599999999999999</v>
      </c>
      <c r="L32" s="38">
        <f t="shared" si="2"/>
        <v>0</v>
      </c>
      <c r="M32" s="38"/>
      <c r="N32" s="40">
        <f t="shared" si="3"/>
        <v>0</v>
      </c>
    </row>
    <row r="33" spans="1:28" ht="122.25" customHeight="1" x14ac:dyDescent="0.25">
      <c r="A33" s="2"/>
      <c r="B33" s="16"/>
      <c r="C33" s="3" t="s">
        <v>27</v>
      </c>
      <c r="D33" s="11" t="s">
        <v>9</v>
      </c>
      <c r="E33" s="4" t="s">
        <v>21</v>
      </c>
      <c r="F33" s="39">
        <v>116</v>
      </c>
      <c r="G33" s="34">
        <v>1.4086000000000001</v>
      </c>
      <c r="H33" s="35">
        <f t="shared" si="0"/>
        <v>0</v>
      </c>
      <c r="I33" s="36">
        <v>1.2428999999999999</v>
      </c>
      <c r="J33" s="35">
        <f t="shared" si="1"/>
        <v>0</v>
      </c>
      <c r="K33" s="37">
        <v>1.1599999999999999</v>
      </c>
      <c r="L33" s="38">
        <f t="shared" si="2"/>
        <v>0</v>
      </c>
      <c r="M33" s="38"/>
      <c r="N33" s="40">
        <f t="shared" si="3"/>
        <v>0</v>
      </c>
    </row>
    <row r="34" spans="1:28" ht="122.25" customHeight="1" x14ac:dyDescent="0.25">
      <c r="A34" s="2"/>
      <c r="B34" s="16"/>
      <c r="C34" s="3" t="s">
        <v>28</v>
      </c>
      <c r="D34" s="11" t="s">
        <v>9</v>
      </c>
      <c r="E34" s="4" t="s">
        <v>21</v>
      </c>
      <c r="F34" s="39">
        <v>116</v>
      </c>
      <c r="G34" s="34">
        <v>1.4086000000000001</v>
      </c>
      <c r="H34" s="35">
        <f t="shared" si="0"/>
        <v>0</v>
      </c>
      <c r="I34" s="36">
        <v>1.2428999999999999</v>
      </c>
      <c r="J34" s="35">
        <f t="shared" si="1"/>
        <v>0</v>
      </c>
      <c r="K34" s="37">
        <v>1.1599999999999999</v>
      </c>
      <c r="L34" s="38">
        <f t="shared" si="2"/>
        <v>0</v>
      </c>
      <c r="M34" s="38"/>
      <c r="N34" s="40">
        <f t="shared" si="3"/>
        <v>0</v>
      </c>
    </row>
    <row r="35" spans="1:28" ht="122.25" customHeight="1" x14ac:dyDescent="0.25">
      <c r="A35" s="2"/>
      <c r="B35" s="16"/>
      <c r="C35" s="5" t="s">
        <v>29</v>
      </c>
      <c r="D35" s="11" t="s">
        <v>9</v>
      </c>
      <c r="E35" s="4" t="s">
        <v>21</v>
      </c>
      <c r="F35" s="39">
        <v>116</v>
      </c>
      <c r="G35" s="34">
        <v>1.4086000000000001</v>
      </c>
      <c r="H35" s="35">
        <f t="shared" si="0"/>
        <v>0</v>
      </c>
      <c r="I35" s="36">
        <v>1.2428999999999999</v>
      </c>
      <c r="J35" s="35">
        <f t="shared" si="1"/>
        <v>0</v>
      </c>
      <c r="K35" s="37">
        <v>1.1599999999999999</v>
      </c>
      <c r="L35" s="38">
        <f t="shared" si="2"/>
        <v>0</v>
      </c>
      <c r="M35" s="38"/>
      <c r="N35" s="40">
        <f t="shared" si="3"/>
        <v>0</v>
      </c>
    </row>
    <row r="36" spans="1:28" ht="122.25" customHeight="1" x14ac:dyDescent="0.25">
      <c r="A36" s="2"/>
      <c r="B36" s="16"/>
      <c r="C36" s="3" t="s">
        <v>30</v>
      </c>
      <c r="D36" s="11" t="s">
        <v>9</v>
      </c>
      <c r="E36" s="4" t="s">
        <v>21</v>
      </c>
      <c r="F36" s="39">
        <v>116</v>
      </c>
      <c r="G36" s="34">
        <v>1.4086000000000001</v>
      </c>
      <c r="H36" s="35">
        <f t="shared" si="0"/>
        <v>0</v>
      </c>
      <c r="I36" s="36">
        <v>1.2428999999999999</v>
      </c>
      <c r="J36" s="35">
        <f t="shared" si="1"/>
        <v>0</v>
      </c>
      <c r="K36" s="37">
        <v>1.1599999999999999</v>
      </c>
      <c r="L36" s="38">
        <f t="shared" si="2"/>
        <v>0</v>
      </c>
      <c r="M36" s="38"/>
      <c r="N36" s="40">
        <f t="shared" si="3"/>
        <v>0</v>
      </c>
    </row>
    <row r="37" spans="1:28" ht="122.25" customHeight="1" x14ac:dyDescent="0.25">
      <c r="A37" s="2"/>
      <c r="B37" s="16"/>
      <c r="C37" s="3" t="s">
        <v>5</v>
      </c>
      <c r="D37" s="4" t="s">
        <v>9</v>
      </c>
      <c r="E37" s="4" t="s">
        <v>21</v>
      </c>
      <c r="F37" s="39">
        <v>116</v>
      </c>
      <c r="G37" s="34">
        <v>1.4086000000000001</v>
      </c>
      <c r="H37" s="35">
        <f t="shared" si="0"/>
        <v>0</v>
      </c>
      <c r="I37" s="36">
        <v>1.2428999999999999</v>
      </c>
      <c r="J37" s="35">
        <f t="shared" si="1"/>
        <v>0</v>
      </c>
      <c r="K37" s="37">
        <v>1.1599999999999999</v>
      </c>
      <c r="L37" s="38">
        <f t="shared" si="2"/>
        <v>0</v>
      </c>
      <c r="M37" s="38"/>
      <c r="N37" s="40">
        <f t="shared" si="3"/>
        <v>0</v>
      </c>
    </row>
    <row r="38" spans="1:28" x14ac:dyDescent="0.25">
      <c r="F38"/>
      <c r="G38"/>
      <c r="H38"/>
      <c r="I38"/>
      <c r="J38"/>
      <c r="K38"/>
      <c r="L38"/>
      <c r="M38"/>
      <c r="N38" s="40">
        <f>M32*1</f>
        <v>0</v>
      </c>
    </row>
    <row r="39" spans="1:28" ht="18.75" x14ac:dyDescent="0.25">
      <c r="A39" s="88" t="s">
        <v>49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9"/>
      <c r="O39" s="51"/>
      <c r="T39" s="41"/>
      <c r="U39" s="42"/>
      <c r="V39" s="43"/>
      <c r="W39" s="43"/>
      <c r="X39" s="43"/>
      <c r="Y39" s="43"/>
      <c r="Z39" s="40"/>
      <c r="AA39" s="40"/>
      <c r="AB39" s="40">
        <f>M33*1</f>
        <v>0</v>
      </c>
    </row>
    <row r="40" spans="1:28" x14ac:dyDescent="0.25">
      <c r="N40" s="40">
        <f>M34*1</f>
        <v>0</v>
      </c>
    </row>
    <row r="41" spans="1:28" x14ac:dyDescent="0.25">
      <c r="N41" s="40">
        <f>M35*1</f>
        <v>0</v>
      </c>
    </row>
    <row r="42" spans="1:28" x14ac:dyDescent="0.25">
      <c r="N42" s="40">
        <f>M36*1</f>
        <v>0</v>
      </c>
    </row>
    <row r="43" spans="1:28" x14ac:dyDescent="0.25">
      <c r="N43" s="40">
        <f>M37*1</f>
        <v>0</v>
      </c>
    </row>
    <row r="44" spans="1:28" x14ac:dyDescent="0.25">
      <c r="N44" s="40" t="e">
        <f>#REF!*1</f>
        <v>#REF!</v>
      </c>
    </row>
  </sheetData>
  <mergeCells count="25">
    <mergeCell ref="A39:N39"/>
    <mergeCell ref="G9:K9"/>
    <mergeCell ref="M9:M12"/>
    <mergeCell ref="G11:K11"/>
    <mergeCell ref="C8:F8"/>
    <mergeCell ref="A9:A12"/>
    <mergeCell ref="B9:B12"/>
    <mergeCell ref="C9:C12"/>
    <mergeCell ref="D9:D12"/>
    <mergeCell ref="E9:E12"/>
    <mergeCell ref="F9:F12"/>
    <mergeCell ref="A24:A28"/>
    <mergeCell ref="B24:B28"/>
    <mergeCell ref="A4:B4"/>
    <mergeCell ref="C4:N4"/>
    <mergeCell ref="A5:B5"/>
    <mergeCell ref="C5:N5"/>
    <mergeCell ref="C1:E3"/>
    <mergeCell ref="K1:M3"/>
    <mergeCell ref="C6:N6"/>
    <mergeCell ref="B14:B18"/>
    <mergeCell ref="A14:A18"/>
    <mergeCell ref="A19:A23"/>
    <mergeCell ref="B19:B23"/>
    <mergeCell ref="A6:B6"/>
  </mergeCells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A1048576"/>
    </sheetView>
  </sheetViews>
  <sheetFormatPr defaultRowHeight="15" x14ac:dyDescent="0.2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2016-10-20T14:27:03Z</dcterms:created>
  <dcterms:modified xsi:type="dcterms:W3CDTF">2022-10-04T13:37:35Z</dcterms:modified>
</cp:coreProperties>
</file>