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460" yWindow="-15" windowWidth="12465" windowHeight="100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Лист1!$E$18:$N$67</definedName>
  </definedNames>
  <calcPr calcId="144525" refMode="R1C1"/>
</workbook>
</file>

<file path=xl/calcChain.xml><?xml version="1.0" encoding="utf-8"?>
<calcChain xmlns="http://schemas.openxmlformats.org/spreadsheetml/2006/main">
  <c r="H20" i="1" l="1"/>
  <c r="J19" i="1"/>
  <c r="H19" i="1"/>
  <c r="N24" i="1"/>
  <c r="N19" i="1"/>
  <c r="N20" i="1"/>
  <c r="N21" i="1"/>
  <c r="N22" i="1"/>
  <c r="L64" i="1"/>
  <c r="J64" i="1"/>
  <c r="H64" i="1"/>
  <c r="K12" i="1"/>
  <c r="L67" i="1"/>
  <c r="J67" i="1"/>
  <c r="H67" i="1"/>
  <c r="L66" i="1"/>
  <c r="J66" i="1"/>
  <c r="H66" i="1"/>
  <c r="L65" i="1"/>
  <c r="J65" i="1"/>
  <c r="H65" i="1"/>
  <c r="L63" i="1"/>
  <c r="J63" i="1"/>
  <c r="H63" i="1"/>
  <c r="N67" i="1"/>
  <c r="L62" i="1"/>
  <c r="J62" i="1"/>
  <c r="H62" i="1"/>
  <c r="N66" i="1"/>
  <c r="L61" i="1"/>
  <c r="J61" i="1"/>
  <c r="H61" i="1"/>
  <c r="N65" i="1"/>
  <c r="L60" i="1"/>
  <c r="J60" i="1"/>
  <c r="H60" i="1"/>
  <c r="N64" i="1"/>
  <c r="L59" i="1"/>
  <c r="J59" i="1"/>
  <c r="H59" i="1"/>
  <c r="N63" i="1"/>
  <c r="L58" i="1"/>
  <c r="J58" i="1"/>
  <c r="H58" i="1"/>
  <c r="N62" i="1"/>
  <c r="L57" i="1"/>
  <c r="J57" i="1"/>
  <c r="H57" i="1"/>
  <c r="N61" i="1"/>
  <c r="L56" i="1"/>
  <c r="J56" i="1"/>
  <c r="H56" i="1"/>
  <c r="N60" i="1"/>
  <c r="L55" i="1"/>
  <c r="J55" i="1"/>
  <c r="H55" i="1"/>
  <c r="N59" i="1"/>
  <c r="L54" i="1"/>
  <c r="J54" i="1"/>
  <c r="H54" i="1"/>
  <c r="N58" i="1"/>
  <c r="L53" i="1"/>
  <c r="J53" i="1"/>
  <c r="H53" i="1"/>
  <c r="N57" i="1"/>
  <c r="L52" i="1"/>
  <c r="J52" i="1"/>
  <c r="H52" i="1"/>
  <c r="N56" i="1"/>
  <c r="L51" i="1"/>
  <c r="J51" i="1"/>
  <c r="H51" i="1"/>
  <c r="N55" i="1"/>
  <c r="L50" i="1"/>
  <c r="J50" i="1"/>
  <c r="H50" i="1"/>
  <c r="N54" i="1"/>
  <c r="L49" i="1"/>
  <c r="J49" i="1"/>
  <c r="H49" i="1"/>
  <c r="N53" i="1"/>
  <c r="N52" i="1"/>
  <c r="L47" i="1"/>
  <c r="J47" i="1"/>
  <c r="H47" i="1"/>
  <c r="N51" i="1"/>
  <c r="L46" i="1"/>
  <c r="J46" i="1"/>
  <c r="H46" i="1"/>
  <c r="N50" i="1"/>
  <c r="L45" i="1"/>
  <c r="J45" i="1"/>
  <c r="H45" i="1"/>
  <c r="N49" i="1"/>
  <c r="L44" i="1"/>
  <c r="J44" i="1"/>
  <c r="H44" i="1"/>
  <c r="N48" i="1"/>
  <c r="N47" i="1"/>
  <c r="L42" i="1"/>
  <c r="J42" i="1"/>
  <c r="H42" i="1"/>
  <c r="N46" i="1"/>
  <c r="L41" i="1"/>
  <c r="J41" i="1"/>
  <c r="H41" i="1"/>
  <c r="N45" i="1"/>
  <c r="L40" i="1"/>
  <c r="J40" i="1"/>
  <c r="H40" i="1"/>
  <c r="N44" i="1"/>
  <c r="L39" i="1"/>
  <c r="J39" i="1"/>
  <c r="H39" i="1"/>
  <c r="N43" i="1"/>
  <c r="L38" i="1"/>
  <c r="J38" i="1"/>
  <c r="H38" i="1"/>
  <c r="N42" i="1"/>
  <c r="L37" i="1"/>
  <c r="J37" i="1"/>
  <c r="H37" i="1"/>
  <c r="N41" i="1"/>
  <c r="L36" i="1"/>
  <c r="J36" i="1"/>
  <c r="H36" i="1"/>
  <c r="N40" i="1"/>
  <c r="L35" i="1"/>
  <c r="J35" i="1"/>
  <c r="H35" i="1"/>
  <c r="N39" i="1"/>
  <c r="L34" i="1"/>
  <c r="J34" i="1"/>
  <c r="H34" i="1"/>
  <c r="N38" i="1"/>
  <c r="L33" i="1"/>
  <c r="J33" i="1"/>
  <c r="H33" i="1"/>
  <c r="N37" i="1"/>
  <c r="L32" i="1"/>
  <c r="J32" i="1"/>
  <c r="H32" i="1"/>
  <c r="N36" i="1"/>
  <c r="L31" i="1"/>
  <c r="J31" i="1"/>
  <c r="H31" i="1"/>
  <c r="N35" i="1"/>
  <c r="L30" i="1"/>
  <c r="J30" i="1"/>
  <c r="H30" i="1"/>
  <c r="N34" i="1"/>
  <c r="L29" i="1"/>
  <c r="J29" i="1"/>
  <c r="H29" i="1"/>
  <c r="N33" i="1"/>
  <c r="L28" i="1"/>
  <c r="J28" i="1"/>
  <c r="H28" i="1"/>
  <c r="N32" i="1"/>
  <c r="L27" i="1"/>
  <c r="J27" i="1"/>
  <c r="H27" i="1"/>
  <c r="N31" i="1"/>
  <c r="L26" i="1"/>
  <c r="J26" i="1"/>
  <c r="H26" i="1"/>
  <c r="N30" i="1"/>
  <c r="L25" i="1"/>
  <c r="J25" i="1"/>
  <c r="H25" i="1"/>
  <c r="N29" i="1"/>
  <c r="L24" i="1"/>
  <c r="J24" i="1"/>
  <c r="H24" i="1"/>
  <c r="N28" i="1"/>
  <c r="L23" i="1"/>
  <c r="J23" i="1"/>
  <c r="H23" i="1"/>
  <c r="N27" i="1"/>
  <c r="L22" i="1"/>
  <c r="J22" i="1"/>
  <c r="H22" i="1"/>
  <c r="N26" i="1"/>
  <c r="L21" i="1"/>
  <c r="J21" i="1"/>
  <c r="H21" i="1"/>
  <c r="N25" i="1"/>
  <c r="L20" i="1"/>
  <c r="J20" i="1"/>
  <c r="L19" i="1"/>
  <c r="N23" i="1"/>
  <c r="L10" i="1"/>
  <c r="J10" i="1"/>
  <c r="H10" i="1"/>
  <c r="G12" i="1" l="1"/>
  <c r="I12" i="1"/>
  <c r="M11" i="1"/>
  <c r="K9" i="1"/>
  <c r="I9" i="1"/>
  <c r="G9" i="1" l="1"/>
</calcChain>
</file>

<file path=xl/sharedStrings.xml><?xml version="1.0" encoding="utf-8"?>
<sst xmlns="http://schemas.openxmlformats.org/spreadsheetml/2006/main" count="176" uniqueCount="130">
  <si>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</si>
  <si>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</si>
  <si>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</si>
  <si>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>Категория</t>
  </si>
  <si>
    <t>California Blooming Meadow</t>
  </si>
  <si>
    <t>00030-98546</t>
  </si>
  <si>
    <t>02010-28701</t>
  </si>
  <si>
    <t>02010-25007</t>
  </si>
  <si>
    <t>02010-25008</t>
  </si>
  <si>
    <t>Alabaster Pastel Pink</t>
  </si>
  <si>
    <t>02010-25021</t>
  </si>
  <si>
    <t>02010-25012</t>
  </si>
  <si>
    <t>00030-29266</t>
  </si>
  <si>
    <t>Halo Azurite</t>
  </si>
  <si>
    <t>Pastel Light Sapphire</t>
  </si>
  <si>
    <t>02010-25014</t>
  </si>
  <si>
    <t>Opaque Turquoise</t>
  </si>
  <si>
    <t>63130-14400</t>
  </si>
  <si>
    <t>Opaque Beige</t>
  </si>
  <si>
    <t>02010-21402</t>
  </si>
  <si>
    <t>Pastel Dark Lilac</t>
  </si>
  <si>
    <t>02010-15435</t>
  </si>
  <si>
    <t>02010-14449</t>
  </si>
  <si>
    <t>02010-65431</t>
  </si>
  <si>
    <t>Silky Lazure Blue</t>
  </si>
  <si>
    <t>Alabaster Grey Luster</t>
  </si>
  <si>
    <t>Opaque Picasso Light Purple</t>
  </si>
  <si>
    <t>02010-14400</t>
  </si>
  <si>
    <t xml:space="preserve">Контактный телефон:  </t>
  </si>
  <si>
    <t>Alabaster White Luster</t>
  </si>
  <si>
    <t>10 г                        ~ 130 шт.</t>
  </si>
  <si>
    <t xml:space="preserve">Бланк заказа:  </t>
  </si>
  <si>
    <t xml:space="preserve">ФИО, организация, адрес: </t>
  </si>
  <si>
    <t>White alabaster AB</t>
  </si>
  <si>
    <t>Chalk White Luster</t>
  </si>
  <si>
    <t>Pastel Light Coral</t>
  </si>
  <si>
    <t xml:space="preserve">Pastel Lime (Pearl Coat)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</si>
  <si>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</si>
  <si>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</si>
  <si>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</si>
  <si>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</si>
  <si>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</si>
  <si>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</si>
  <si>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</si>
  <si>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</si>
  <si>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</si>
  <si>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02010</t>
  </si>
  <si>
    <t>02010-14415</t>
  </si>
  <si>
    <t>02010-25037</t>
  </si>
  <si>
    <t>93200-14400</t>
  </si>
  <si>
    <t>02010-24109</t>
  </si>
  <si>
    <t>02010-27401</t>
  </si>
  <si>
    <t>Whiten Alabaster</t>
  </si>
  <si>
    <t>White Alabaster Opal Tanzanite Purple Metallic Bronze Luster</t>
  </si>
  <si>
    <t>Alabaster Pastel Dk Grey</t>
  </si>
  <si>
    <t>Opaque Red Luster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</si>
  <si>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</si>
  <si>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</si>
  <si>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</si>
  <si>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</si>
  <si>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</si>
  <si>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>00030</t>
  </si>
  <si>
    <t>00030-28701</t>
  </si>
  <si>
    <t>23980-22201</t>
  </si>
  <si>
    <t>Pinch 5x5 мм</t>
  </si>
  <si>
    <t>Pinch 7x7 мм</t>
  </si>
  <si>
    <t>111-54805-07x07-00030-84100-28701</t>
  </si>
  <si>
    <t>111-54805-07x07-03000</t>
  </si>
  <si>
    <t>111-54805-07x07-02010-14413</t>
  </si>
  <si>
    <t>111-54805-07x07-02010-14415</t>
  </si>
  <si>
    <t>111-54805-07x07-02010-14494</t>
  </si>
  <si>
    <t>111-54805-07x07-02010-15696</t>
  </si>
  <si>
    <t>111-54805-07x07-02010-21402</t>
  </si>
  <si>
    <t>111-54805-07x07-02010-25001</t>
  </si>
  <si>
    <t>111-54805-07x07-02010-25019</t>
  </si>
  <si>
    <t>111-54805-07x07-02010-25033</t>
  </si>
  <si>
    <t>111-54805-07x07-02010-25034</t>
  </si>
  <si>
    <t>111-54805-07x07-02010-25039</t>
  </si>
  <si>
    <t>111-54805-07x07-02010-25042</t>
  </si>
  <si>
    <t>111-54805-07x07-02010-25043</t>
  </si>
  <si>
    <t>111-54805-07x07-02010-27401</t>
  </si>
  <si>
    <t>111-54805-07x07-23980-01610</t>
  </si>
  <si>
    <t>111-54805-07x07-23980-01710</t>
  </si>
  <si>
    <t>111-54805-07x07-23980-14400</t>
  </si>
  <si>
    <t>111-54805-07x07-23980-14415</t>
  </si>
  <si>
    <t>111-54805-07x07-23980-15726</t>
  </si>
  <si>
    <t>111-54805-07x07-23980-27400</t>
  </si>
  <si>
    <t>111-54805-07x07-53420</t>
  </si>
  <si>
    <t>111-54805-07x07-71200</t>
  </si>
  <si>
    <t>111-54805-07x07-93180-14400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</si>
  <si>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</si>
  <si>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</si>
  <si>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</si>
  <si>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</si>
  <si>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</si>
  <si>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</si>
  <si>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</si>
  <si>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</si>
  <si>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</si>
  <si>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</si>
  <si>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</si>
  <si>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</si>
  <si>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</si>
  <si>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</si>
  <si>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</si>
  <si>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68</t>
  </si>
  <si>
    <t>67</t>
  </si>
  <si>
    <t>66</t>
  </si>
  <si>
    <t>Crystal</t>
  </si>
  <si>
    <t>Crystal AB</t>
  </si>
  <si>
    <r>
      <rPr>
        <b/>
        <sz val="12"/>
        <color theme="1"/>
        <rFont val="Arial"/>
        <family val="2"/>
        <charset val="204"/>
      </rPr>
      <t>Preciosa Pinch</t>
    </r>
    <r>
      <rPr>
        <sz val="12"/>
        <color theme="1"/>
        <rFont val="Arial"/>
        <family val="2"/>
        <charset val="204"/>
      </rPr>
      <t xml:space="preserve"> (бусина похожа на гречку).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6" tint="-0.499984740745262"/>
        <rFont val="Calibri"/>
        <family val="2"/>
        <charset val="204"/>
        <scheme val="minor"/>
      </rPr>
      <t xml:space="preserve">Размеры бусин: </t>
    </r>
    <r>
      <rPr>
        <b/>
        <sz val="12"/>
        <color theme="6" tint="-0.499984740745262"/>
        <rFont val="Calibri"/>
        <family val="2"/>
        <charset val="204"/>
        <scheme val="minor"/>
      </rPr>
      <t>5x5, 7x7 мм</t>
    </r>
    <r>
      <rPr>
        <sz val="12"/>
        <color theme="6" tint="-0.499984740745262"/>
        <rFont val="Calibri"/>
        <family val="2"/>
        <charset val="204"/>
        <scheme val="minor"/>
      </rPr>
      <t xml:space="preserve">, Ø отверстия:  </t>
    </r>
    <r>
      <rPr>
        <b/>
        <sz val="12"/>
        <color theme="6" tint="-0.499984740745262"/>
        <rFont val="Calibri"/>
        <family val="2"/>
        <charset val="204"/>
        <scheme val="minor"/>
      </rPr>
      <t>0,8 мм</t>
    </r>
    <r>
      <rPr>
        <sz val="12"/>
        <color theme="6" tint="-0.499984740745262"/>
        <rFont val="Calibri"/>
        <family val="2"/>
        <charset val="204"/>
        <scheme val="minor"/>
      </rPr>
      <t xml:space="preserve"> </t>
    </r>
  </si>
  <si>
    <t>20%</t>
  </si>
  <si>
    <t>25%</t>
  </si>
  <si>
    <t>30%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</si>
  <si>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</si>
  <si>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r>
      <rPr>
        <b/>
        <sz val="18"/>
        <color theme="0"/>
        <rFont val="Arial Narrow"/>
        <family val="2"/>
        <charset val="204"/>
      </rPr>
      <t>Заказ</t>
    </r>
    <r>
      <rPr>
        <sz val="18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</si>
  <si>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</si>
  <si>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</si>
  <si>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</si>
  <si>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</si>
  <si>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</si>
  <si>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</si>
  <si>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</si>
  <si>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</si>
  <si>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</si>
  <si>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</si>
  <si>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Розничная цена</t>
  </si>
  <si>
    <t xml:space="preserve"> в начало &gt;&gt;</t>
  </si>
  <si>
    <t>10 г                        ~ 48 шт.</t>
  </si>
  <si>
    <t>Цена при покупке только бусин 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</si>
</sst>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3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6" tint="-0.49998474074526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name val="Calibri"/>
      <family val="2"/>
      <charset val="204"/>
      <scheme val="minor"/>
    </font>
    <font>
      <strike/>
      <sz val="12"/>
      <name val="Calibri"/>
      <family val="2"/>
      <charset val="204"/>
      <scheme val="minor"/>
    </font>
    <font>
      <b/>
      <strike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8"/>
      <color theme="0"/>
      <name val="Arial Narrow"/>
      <family val="2"/>
      <charset val="204"/>
    </font>
    <font>
      <b/>
      <sz val="18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0" fillId="2" borderId="0" xfId="0" applyFill="1"/>
    <xf numFmtId="0" fontId="0" fillId="0" borderId="5" xfId="0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19" fillId="5" borderId="13" xfId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49" fontId="21" fillId="6" borderId="2" xfId="1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9" fontId="23" fillId="5" borderId="14" xfId="1" applyNumberFormat="1" applyFont="1" applyFill="1" applyBorder="1" applyAlignment="1">
      <alignment horizontal="center" vertical="center"/>
    </xf>
    <xf numFmtId="49" fontId="21" fillId="5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0" fillId="2" borderId="17" xfId="3" applyNumberFormat="1" applyFont="1" applyFill="1" applyBorder="1" applyAlignment="1">
      <alignment horizontal="left" vertical="center" wrapText="1"/>
    </xf>
    <xf numFmtId="165" fontId="10" fillId="2" borderId="17" xfId="0" applyNumberFormat="1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165" fontId="21" fillId="7" borderId="19" xfId="0" applyNumberFormat="1" applyFont="1" applyFill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65" fontId="21" fillId="7" borderId="21" xfId="0" applyNumberFormat="1" applyFont="1" applyFill="1" applyBorder="1" applyAlignment="1">
      <alignment horizontal="center" vertical="center"/>
    </xf>
    <xf numFmtId="165" fontId="21" fillId="8" borderId="2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2" fontId="28" fillId="2" borderId="22" xfId="0" applyNumberFormat="1" applyFont="1" applyFill="1" applyBorder="1" applyAlignment="1">
      <alignment horizontal="center" vertical="center"/>
    </xf>
    <xf numFmtId="165" fontId="10" fillId="5" borderId="5" xfId="0" applyNumberFormat="1" applyFont="1" applyFill="1" applyBorder="1" applyAlignment="1" applyProtection="1">
      <alignment horizontal="center" vertical="center" wrapText="1"/>
    </xf>
    <xf numFmtId="165" fontId="10" fillId="7" borderId="5" xfId="0" applyNumberFormat="1" applyFont="1" applyFill="1" applyBorder="1" applyAlignment="1">
      <alignment horizontal="center" vertical="center" wrapText="1"/>
    </xf>
    <xf numFmtId="165" fontId="10" fillId="7" borderId="5" xfId="0" applyNumberFormat="1" applyFont="1" applyFill="1" applyBorder="1" applyAlignment="1" applyProtection="1">
      <alignment horizontal="center" vertical="center" wrapText="1"/>
    </xf>
    <xf numFmtId="165" fontId="10" fillId="8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65" fontId="10" fillId="10" borderId="5" xfId="3" applyNumberFormat="1" applyFont="1" applyFill="1" applyBorder="1" applyAlignment="1">
      <alignment horizontal="center" vertical="center" wrapText="1" shrinkToFit="1"/>
    </xf>
    <xf numFmtId="165" fontId="10" fillId="10" borderId="5" xfId="0" applyNumberFormat="1" applyFont="1" applyFill="1" applyBorder="1" applyAlignment="1">
      <alignment horizontal="center" vertical="center" wrapText="1"/>
    </xf>
    <xf numFmtId="165" fontId="14" fillId="1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5" fontId="14" fillId="10" borderId="5" xfId="3" applyNumberFormat="1" applyFont="1" applyFill="1" applyBorder="1" applyAlignment="1">
      <alignment horizontal="center" vertical="center" wrapText="1" shrinkToFit="1"/>
    </xf>
    <xf numFmtId="0" fontId="32" fillId="2" borderId="0" xfId="0" applyFont="1" applyFill="1"/>
    <xf numFmtId="0" fontId="10" fillId="0" borderId="5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165" fontId="32" fillId="2" borderId="0" xfId="3" applyNumberFormat="1" applyFont="1" applyFill="1"/>
    <xf numFmtId="165" fontId="32" fillId="2" borderId="0" xfId="0" applyNumberFormat="1" applyFont="1" applyFill="1"/>
    <xf numFmtId="0" fontId="10" fillId="0" borderId="0" xfId="0" applyFont="1" applyAlignment="1">
      <alignment vertical="center"/>
    </xf>
    <xf numFmtId="49" fontId="34" fillId="2" borderId="0" xfId="0" applyNumberFormat="1" applyFont="1" applyFill="1" applyBorder="1" applyAlignment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4" borderId="11" xfId="1" applyFont="1" applyFill="1" applyBorder="1" applyAlignment="1">
      <alignment horizontal="center" vertical="center"/>
    </xf>
    <xf numFmtId="0" fontId="15" fillId="4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164" fontId="25" fillId="6" borderId="2" xfId="1" applyNumberFormat="1" applyFont="1" applyFill="1" applyBorder="1" applyAlignment="1">
      <alignment horizontal="center" vertical="center"/>
    </xf>
    <xf numFmtId="164" fontId="25" fillId="6" borderId="7" xfId="1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center" vertical="center"/>
    </xf>
    <xf numFmtId="164" fontId="8" fillId="6" borderId="7" xfId="1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right"/>
    </xf>
    <xf numFmtId="0" fontId="36" fillId="6" borderId="2" xfId="2" applyFont="1" applyFill="1" applyBorder="1" applyAlignment="1" applyProtection="1">
      <alignment horizontal="right" vertical="center"/>
    </xf>
    <xf numFmtId="0" fontId="36" fillId="6" borderId="7" xfId="2" applyFont="1" applyFill="1" applyBorder="1" applyAlignment="1" applyProtection="1">
      <alignment horizontal="right" vertical="center"/>
    </xf>
    <xf numFmtId="165" fontId="14" fillId="9" borderId="6" xfId="3" applyNumberFormat="1" applyFont="1" applyFill="1" applyBorder="1" applyAlignment="1">
      <alignment horizontal="center" vertical="center" wrapText="1"/>
    </xf>
    <xf numFmtId="165" fontId="14" fillId="9" borderId="2" xfId="3" applyNumberFormat="1" applyFont="1" applyFill="1" applyBorder="1" applyAlignment="1">
      <alignment horizontal="center" vertical="center" wrapText="1"/>
    </xf>
    <xf numFmtId="165" fontId="14" fillId="9" borderId="7" xfId="3" applyNumberFormat="1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49" fontId="27" fillId="8" borderId="8" xfId="0" applyNumberFormat="1" applyFont="1" applyFill="1" applyBorder="1" applyAlignment="1">
      <alignment horizontal="center" vertical="center"/>
    </xf>
    <xf numFmtId="49" fontId="27" fillId="8" borderId="25" xfId="0" applyNumberFormat="1" applyFont="1" applyFill="1" applyBorder="1" applyAlignment="1">
      <alignment horizontal="center" vertical="center"/>
    </xf>
    <xf numFmtId="49" fontId="27" fillId="8" borderId="15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2" fontId="28" fillId="2" borderId="23" xfId="0" applyNumberFormat="1" applyFont="1" applyFill="1" applyBorder="1" applyAlignment="1">
      <alignment horizontal="center" vertical="center"/>
    </xf>
    <xf numFmtId="2" fontId="28" fillId="2" borderId="22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49" fontId="35" fillId="8" borderId="8" xfId="0" applyNumberFormat="1" applyFont="1" applyFill="1" applyBorder="1" applyAlignment="1">
      <alignment horizontal="center" vertical="center" wrapText="1"/>
    </xf>
    <xf numFmtId="49" fontId="35" fillId="8" borderId="25" xfId="0" applyNumberFormat="1" applyFont="1" applyFill="1" applyBorder="1" applyAlignment="1">
      <alignment horizontal="center" vertical="center" wrapText="1"/>
    </xf>
    <xf numFmtId="49" fontId="35" fillId="8" borderId="15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942975</xdr:colOff>
      <xdr:row>2</xdr:row>
      <xdr:rowOff>171450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1000125</xdr:colOff>
      <xdr:row>0</xdr:row>
      <xdr:rowOff>95249</xdr:rowOff>
    </xdr:from>
    <xdr:to>
      <xdr:col>1</xdr:col>
      <xdr:colOff>514350</xdr:colOff>
      <xdr:row>2</xdr:row>
      <xdr:rowOff>219074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5" y="95249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781050</xdr:rowOff>
    </xdr:to>
    <xdr:pic>
      <xdr:nvPicPr>
        <xdr:cNvPr id="90" name="Рисунок 89" descr="00030-9854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116205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781050</xdr:rowOff>
    </xdr:to>
    <xdr:pic>
      <xdr:nvPicPr>
        <xdr:cNvPr id="92" name="Рисунок 91" descr="02010-6543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132016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781050</xdr:rowOff>
    </xdr:to>
    <xdr:pic>
      <xdr:nvPicPr>
        <xdr:cNvPr id="93" name="Рисунок 92" descr="02010-14449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139922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781050</xdr:rowOff>
    </xdr:to>
    <xdr:pic>
      <xdr:nvPicPr>
        <xdr:cNvPr id="94" name="Рисунок 93" descr="02010-1543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147828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781050</xdr:rowOff>
    </xdr:to>
    <xdr:pic>
      <xdr:nvPicPr>
        <xdr:cNvPr id="97" name="Рисунок 96" descr="02010-2870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163639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781050</xdr:rowOff>
    </xdr:to>
    <xdr:pic>
      <xdr:nvPicPr>
        <xdr:cNvPr id="102" name="Рисунок 101" descr="63130-1440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203168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781050</xdr:rowOff>
    </xdr:to>
    <xdr:pic>
      <xdr:nvPicPr>
        <xdr:cNvPr id="107" name="Рисунок 106" descr="02010-1440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242697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781050</xdr:rowOff>
    </xdr:to>
    <xdr:pic>
      <xdr:nvPicPr>
        <xdr:cNvPr id="108" name="Рисунок 107" descr="1302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250602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781050</xdr:rowOff>
    </xdr:to>
    <xdr:pic>
      <xdr:nvPicPr>
        <xdr:cNvPr id="112" name="Рисунок 111" descr="02010-2140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282225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781050</xdr:rowOff>
    </xdr:to>
    <xdr:pic>
      <xdr:nvPicPr>
        <xdr:cNvPr id="113" name="Рисунок 112" descr="02010-2500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290131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781050</xdr:rowOff>
    </xdr:to>
    <xdr:pic>
      <xdr:nvPicPr>
        <xdr:cNvPr id="114" name="Рисунок 113" descr="02010-2500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298037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781050</xdr:rowOff>
    </xdr:to>
    <xdr:pic>
      <xdr:nvPicPr>
        <xdr:cNvPr id="116" name="Рисунок 115" descr="02010-2502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313848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781050</xdr:rowOff>
    </xdr:to>
    <xdr:pic>
      <xdr:nvPicPr>
        <xdr:cNvPr id="124" name="Рисунок 123" descr="02010-2501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377094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781050</xdr:rowOff>
    </xdr:to>
    <xdr:pic>
      <xdr:nvPicPr>
        <xdr:cNvPr id="126" name="Рисунок 125" descr="02010-2501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392906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781050</xdr:rowOff>
    </xdr:to>
    <xdr:pic>
      <xdr:nvPicPr>
        <xdr:cNvPr id="136" name="Рисунок 135" descr="00030-2926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471963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781050</xdr:rowOff>
    </xdr:to>
    <xdr:pic>
      <xdr:nvPicPr>
        <xdr:cNvPr id="138" name="Рисунок 137" descr="0201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487775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1247775</xdr:colOff>
      <xdr:row>37</xdr:row>
      <xdr:rowOff>781050</xdr:rowOff>
    </xdr:to>
    <xdr:pic>
      <xdr:nvPicPr>
        <xdr:cNvPr id="139" name="Рисунок 138" descr="02010-1441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495681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1247775</xdr:colOff>
      <xdr:row>38</xdr:row>
      <xdr:rowOff>781050</xdr:rowOff>
    </xdr:to>
    <xdr:pic>
      <xdr:nvPicPr>
        <xdr:cNvPr id="140" name="Рисунок 139" descr="02010-25037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503586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19050</xdr:rowOff>
    </xdr:from>
    <xdr:to>
      <xdr:col>0</xdr:col>
      <xdr:colOff>1247775</xdr:colOff>
      <xdr:row>39</xdr:row>
      <xdr:rowOff>781050</xdr:rowOff>
    </xdr:to>
    <xdr:pic>
      <xdr:nvPicPr>
        <xdr:cNvPr id="141" name="Рисунок 140" descr="93200-1440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511492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1247775</xdr:colOff>
      <xdr:row>40</xdr:row>
      <xdr:rowOff>781050</xdr:rowOff>
    </xdr:to>
    <xdr:pic>
      <xdr:nvPicPr>
        <xdr:cNvPr id="142" name="Рисунок 141" descr="02010-24109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519398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19050</xdr:rowOff>
    </xdr:from>
    <xdr:to>
      <xdr:col>0</xdr:col>
      <xdr:colOff>1247775</xdr:colOff>
      <xdr:row>41</xdr:row>
      <xdr:rowOff>781050</xdr:rowOff>
    </xdr:to>
    <xdr:pic>
      <xdr:nvPicPr>
        <xdr:cNvPr id="143" name="Рисунок 142" descr="02010-2740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527304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781050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1813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781050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8776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781050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82441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19050</xdr:rowOff>
    </xdr:from>
    <xdr:to>
      <xdr:col>0</xdr:col>
      <xdr:colOff>1247775</xdr:colOff>
      <xdr:row>44</xdr:row>
      <xdr:rowOff>781050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00360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0</xdr:col>
      <xdr:colOff>1247775</xdr:colOff>
      <xdr:row>45</xdr:row>
      <xdr:rowOff>781050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08266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19050</xdr:rowOff>
    </xdr:from>
    <xdr:to>
      <xdr:col>0</xdr:col>
      <xdr:colOff>1247775</xdr:colOff>
      <xdr:row>46</xdr:row>
      <xdr:rowOff>781050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16172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47</xdr:row>
      <xdr:rowOff>19050</xdr:rowOff>
    </xdr:from>
    <xdr:to>
      <xdr:col>0</xdr:col>
      <xdr:colOff>1247775</xdr:colOff>
      <xdr:row>47</xdr:row>
      <xdr:rowOff>781050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24078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48</xdr:row>
      <xdr:rowOff>19050</xdr:rowOff>
    </xdr:from>
    <xdr:to>
      <xdr:col>0</xdr:col>
      <xdr:colOff>1247775</xdr:colOff>
      <xdr:row>48</xdr:row>
      <xdr:rowOff>781050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1983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19050</xdr:rowOff>
    </xdr:from>
    <xdr:to>
      <xdr:col>0</xdr:col>
      <xdr:colOff>1247775</xdr:colOff>
      <xdr:row>49</xdr:row>
      <xdr:rowOff>781050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9889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50</xdr:row>
      <xdr:rowOff>19050</xdr:rowOff>
    </xdr:from>
    <xdr:to>
      <xdr:col>0</xdr:col>
      <xdr:colOff>1247775</xdr:colOff>
      <xdr:row>50</xdr:row>
      <xdr:rowOff>781050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7795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51</xdr:row>
      <xdr:rowOff>19050</xdr:rowOff>
    </xdr:from>
    <xdr:to>
      <xdr:col>0</xdr:col>
      <xdr:colOff>1247775</xdr:colOff>
      <xdr:row>51</xdr:row>
      <xdr:rowOff>781050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5701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52</xdr:row>
      <xdr:rowOff>19050</xdr:rowOff>
    </xdr:from>
    <xdr:to>
      <xdr:col>0</xdr:col>
      <xdr:colOff>1247775</xdr:colOff>
      <xdr:row>52</xdr:row>
      <xdr:rowOff>781050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3606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53</xdr:row>
      <xdr:rowOff>19050</xdr:rowOff>
    </xdr:from>
    <xdr:to>
      <xdr:col>0</xdr:col>
      <xdr:colOff>1247775</xdr:colOff>
      <xdr:row>53</xdr:row>
      <xdr:rowOff>781050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1512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54</xdr:row>
      <xdr:rowOff>19050</xdr:rowOff>
    </xdr:from>
    <xdr:to>
      <xdr:col>0</xdr:col>
      <xdr:colOff>1247775</xdr:colOff>
      <xdr:row>54</xdr:row>
      <xdr:rowOff>781050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9418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55</xdr:row>
      <xdr:rowOff>19050</xdr:rowOff>
    </xdr:from>
    <xdr:to>
      <xdr:col>0</xdr:col>
      <xdr:colOff>1247775</xdr:colOff>
      <xdr:row>55</xdr:row>
      <xdr:rowOff>781050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87324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56</xdr:row>
      <xdr:rowOff>19050</xdr:rowOff>
    </xdr:from>
    <xdr:to>
      <xdr:col>0</xdr:col>
      <xdr:colOff>1247775</xdr:colOff>
      <xdr:row>56</xdr:row>
      <xdr:rowOff>781050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95229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19050</xdr:rowOff>
    </xdr:from>
    <xdr:to>
      <xdr:col>0</xdr:col>
      <xdr:colOff>1247775</xdr:colOff>
      <xdr:row>57</xdr:row>
      <xdr:rowOff>781050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03135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60</xdr:row>
      <xdr:rowOff>19050</xdr:rowOff>
    </xdr:from>
    <xdr:to>
      <xdr:col>0</xdr:col>
      <xdr:colOff>1247775</xdr:colOff>
      <xdr:row>60</xdr:row>
      <xdr:rowOff>781050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26852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</xdr:row>
      <xdr:rowOff>19050</xdr:rowOff>
    </xdr:from>
    <xdr:to>
      <xdr:col>0</xdr:col>
      <xdr:colOff>1247775</xdr:colOff>
      <xdr:row>61</xdr:row>
      <xdr:rowOff>781050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4758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62</xdr:row>
      <xdr:rowOff>19050</xdr:rowOff>
    </xdr:from>
    <xdr:to>
      <xdr:col>0</xdr:col>
      <xdr:colOff>1247775</xdr:colOff>
      <xdr:row>62</xdr:row>
      <xdr:rowOff>781050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42664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63</xdr:row>
      <xdr:rowOff>19050</xdr:rowOff>
    </xdr:from>
    <xdr:to>
      <xdr:col>0</xdr:col>
      <xdr:colOff>1247775</xdr:colOff>
      <xdr:row>63</xdr:row>
      <xdr:rowOff>781050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50570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64</xdr:row>
      <xdr:rowOff>19050</xdr:rowOff>
    </xdr:from>
    <xdr:to>
      <xdr:col>0</xdr:col>
      <xdr:colOff>1247775</xdr:colOff>
      <xdr:row>64</xdr:row>
      <xdr:rowOff>781050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58475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19050</xdr:rowOff>
    </xdr:from>
    <xdr:to>
      <xdr:col>0</xdr:col>
      <xdr:colOff>1247775</xdr:colOff>
      <xdr:row>65</xdr:row>
      <xdr:rowOff>781050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6381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66</xdr:row>
      <xdr:rowOff>19050</xdr:rowOff>
    </xdr:from>
    <xdr:to>
      <xdr:col>0</xdr:col>
      <xdr:colOff>1247775</xdr:colOff>
      <xdr:row>66</xdr:row>
      <xdr:rowOff>781050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74287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1247775</xdr:colOff>
      <xdr:row>43</xdr:row>
      <xdr:rowOff>781050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92455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58</xdr:row>
      <xdr:rowOff>19050</xdr:rowOff>
    </xdr:from>
    <xdr:to>
      <xdr:col>0</xdr:col>
      <xdr:colOff>1247775</xdr:colOff>
      <xdr:row>58</xdr:row>
      <xdr:rowOff>781050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1041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59</xdr:row>
      <xdr:rowOff>19050</xdr:rowOff>
    </xdr:from>
    <xdr:to>
      <xdr:col>0</xdr:col>
      <xdr:colOff>1247775</xdr:colOff>
      <xdr:row>59</xdr:row>
      <xdr:rowOff>781050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894700"/>
          <a:ext cx="12382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selection activeCell="G13" sqref="G13:K13"/>
    </sheetView>
  </sheetViews>
  <sheetFormatPr defaultRowHeight="15" x14ac:dyDescent="0.25"/>
  <cols>
    <col min="1" max="1" width="18.85546875" customWidth="1"/>
    <col min="2" max="2" width="9" customWidth="1"/>
    <col min="3" max="3" width="21" customWidth="1"/>
    <col min="4" max="4" width="18.140625" customWidth="1"/>
    <col min="5" max="5" width="13.42578125" customWidth="1"/>
    <col min="6" max="6" width="17.5703125" customWidth="1"/>
    <col min="7" max="7" width="18.140625" style="53" customWidth="1"/>
    <col min="8" max="8" width="8.7109375" style="54" hidden="1" customWidth="1"/>
    <col min="9" max="9" width="15.7109375" style="54" customWidth="1"/>
    <col min="10" max="10" width="8.7109375" style="54" hidden="1" customWidth="1"/>
    <col min="11" max="11" width="16.140625" style="54" customWidth="1"/>
    <col min="12" max="12" width="8.7109375" style="50" hidden="1" customWidth="1"/>
    <col min="13" max="13" width="20.28515625" style="50" customWidth="1"/>
    <col min="14" max="14" width="10.85546875" hidden="1" customWidth="1"/>
  </cols>
  <sheetData>
    <row r="1" spans="1:17" ht="26.25" customHeight="1" x14ac:dyDescent="0.25">
      <c r="A1" s="1"/>
      <c r="B1" s="1"/>
      <c r="C1" s="63" t="s">
        <v>0</v>
      </c>
      <c r="D1" s="63"/>
      <c r="E1" s="63"/>
      <c r="F1" s="63"/>
      <c r="G1" s="25"/>
      <c r="H1" s="25"/>
      <c r="I1" s="66" t="s">
        <v>114</v>
      </c>
      <c r="J1" s="66"/>
      <c r="K1" s="66"/>
      <c r="L1" s="66"/>
      <c r="M1" s="66"/>
    </row>
    <row r="2" spans="1:17" ht="26.25" customHeight="1" x14ac:dyDescent="0.25">
      <c r="A2" s="1"/>
      <c r="B2" s="1"/>
      <c r="C2" s="64"/>
      <c r="D2" s="64"/>
      <c r="E2" s="64"/>
      <c r="F2" s="64"/>
      <c r="G2" s="26"/>
      <c r="H2" s="26"/>
      <c r="I2" s="66"/>
      <c r="J2" s="66"/>
      <c r="K2" s="66"/>
      <c r="L2" s="66"/>
      <c r="M2" s="66"/>
    </row>
    <row r="3" spans="1:17" ht="26.25" customHeight="1" x14ac:dyDescent="0.25">
      <c r="A3" s="1"/>
      <c r="B3" s="1"/>
      <c r="C3" s="65"/>
      <c r="D3" s="65"/>
      <c r="E3" s="65"/>
      <c r="F3" s="65"/>
      <c r="G3" s="27"/>
      <c r="H3" s="27"/>
      <c r="I3" s="67"/>
      <c r="J3" s="67"/>
      <c r="K3" s="67"/>
      <c r="L3" s="67"/>
      <c r="M3" s="67"/>
    </row>
    <row r="4" spans="1:17" ht="18" customHeight="1" x14ac:dyDescent="0.25">
      <c r="A4" s="69" t="s">
        <v>31</v>
      </c>
      <c r="B4" s="69"/>
      <c r="C4" s="71" t="s">
        <v>110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7" ht="18" customHeight="1" x14ac:dyDescent="0.25">
      <c r="A5" s="68" t="s">
        <v>32</v>
      </c>
      <c r="B5" s="68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7" ht="18" customHeight="1" thickBot="1" x14ac:dyDescent="0.3">
      <c r="A6" s="70" t="s">
        <v>28</v>
      </c>
      <c r="B6" s="70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7" ht="6" hidden="1" customHeight="1" x14ac:dyDescent="0.3">
      <c r="A7" s="11"/>
      <c r="B7" s="11"/>
      <c r="C7" s="11"/>
      <c r="D7" s="12"/>
      <c r="E7" s="12"/>
      <c r="F7" s="12"/>
      <c r="G7" s="28"/>
      <c r="H7" s="29"/>
      <c r="I7" s="29"/>
      <c r="J7" s="29"/>
      <c r="K7" s="29"/>
      <c r="L7" s="30"/>
      <c r="M7" s="31"/>
    </row>
    <row r="8" spans="1:17" ht="18" hidden="1" customHeight="1" x14ac:dyDescent="0.3">
      <c r="A8" s="11"/>
      <c r="B8" s="11"/>
      <c r="C8" s="61" t="s">
        <v>56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 ht="18" hidden="1" customHeight="1" x14ac:dyDescent="0.3">
      <c r="A9" s="11"/>
      <c r="B9" s="11"/>
      <c r="C9" s="13" t="s">
        <v>57</v>
      </c>
      <c r="D9" s="14" t="s">
        <v>58</v>
      </c>
      <c r="E9" s="14" t="s">
        <v>59</v>
      </c>
      <c r="F9" s="14" t="s">
        <v>60</v>
      </c>
      <c r="G9" s="32">
        <f>SUM(H10:H67)</f>
        <v>0</v>
      </c>
      <c r="H9" s="33"/>
      <c r="I9" s="34">
        <f>SUM(J10:J67)</f>
        <v>0</v>
      </c>
      <c r="J9" s="33"/>
      <c r="K9" s="35">
        <f>SUM(L10:L67)</f>
        <v>0</v>
      </c>
      <c r="L9" s="36"/>
      <c r="M9" s="37"/>
    </row>
    <row r="10" spans="1:17" ht="18" hidden="1" customHeight="1" x14ac:dyDescent="0.3">
      <c r="A10" s="11"/>
      <c r="B10" s="11"/>
      <c r="C10" s="22">
        <v>0.15</v>
      </c>
      <c r="D10" s="23" t="s">
        <v>111</v>
      </c>
      <c r="E10" s="23" t="s">
        <v>112</v>
      </c>
      <c r="F10" s="23" t="s">
        <v>113</v>
      </c>
      <c r="G10" s="38">
        <v>1.92</v>
      </c>
      <c r="H10" s="39">
        <f t="shared" ref="H10:H67" si="0">G10*M10</f>
        <v>0</v>
      </c>
      <c r="I10" s="40">
        <v>1.78</v>
      </c>
      <c r="J10" s="39">
        <f t="shared" ref="J10:J67" si="1">I10*M10</f>
        <v>0</v>
      </c>
      <c r="K10" s="41">
        <v>1.64</v>
      </c>
      <c r="L10" s="42">
        <f t="shared" ref="L10:L67" si="2">K10*M10</f>
        <v>0</v>
      </c>
      <c r="M10" s="42"/>
    </row>
    <row r="11" spans="1:17" ht="29.25" customHeight="1" thickTop="1" x14ac:dyDescent="0.25">
      <c r="A11" s="81" t="s">
        <v>123</v>
      </c>
      <c r="B11" s="81"/>
      <c r="C11" s="81"/>
      <c r="D11" s="81"/>
      <c r="E11" s="81"/>
      <c r="F11" s="56"/>
      <c r="G11" s="56"/>
      <c r="H11" s="56"/>
      <c r="I11" s="56"/>
      <c r="J11" s="56"/>
      <c r="K11" s="56"/>
      <c r="L11" s="43"/>
      <c r="M11" s="99">
        <f>SUM(N18:N76)</f>
        <v>0</v>
      </c>
      <c r="N11" s="4"/>
    </row>
    <row r="12" spans="1:17" ht="21" customHeight="1" thickBot="1" x14ac:dyDescent="0.3">
      <c r="A12" s="57"/>
      <c r="B12" s="58"/>
      <c r="C12" s="58"/>
      <c r="D12" s="58"/>
      <c r="E12" s="58"/>
      <c r="F12" s="59"/>
      <c r="G12" s="32">
        <f>SUM(H18:H332)</f>
        <v>0</v>
      </c>
      <c r="H12" s="33"/>
      <c r="I12" s="34">
        <f>SUM(J18:J332)</f>
        <v>0</v>
      </c>
      <c r="J12" s="33"/>
      <c r="K12" s="35">
        <f>SUM(M18:M67)</f>
        <v>0</v>
      </c>
      <c r="L12" s="36"/>
      <c r="M12" s="100"/>
      <c r="N12" s="60"/>
      <c r="O12" s="55"/>
      <c r="P12" s="55"/>
      <c r="Q12" s="55"/>
    </row>
    <row r="13" spans="1:17" ht="18" customHeight="1" thickTop="1" x14ac:dyDescent="0.25">
      <c r="A13" s="101" t="s">
        <v>124</v>
      </c>
      <c r="B13" s="104" t="s">
        <v>125</v>
      </c>
      <c r="C13" s="93" t="s">
        <v>1</v>
      </c>
      <c r="D13" s="90" t="s">
        <v>3</v>
      </c>
      <c r="E13" s="90" t="s">
        <v>2</v>
      </c>
      <c r="F13" s="96" t="s">
        <v>126</v>
      </c>
      <c r="G13" s="84" t="s">
        <v>129</v>
      </c>
      <c r="H13" s="85"/>
      <c r="I13" s="85"/>
      <c r="J13" s="85"/>
      <c r="K13" s="86"/>
      <c r="L13" s="44"/>
      <c r="M13" s="87" t="s">
        <v>115</v>
      </c>
      <c r="N13" s="60"/>
      <c r="O13" s="55"/>
      <c r="P13" s="55"/>
      <c r="Q13" s="55"/>
    </row>
    <row r="14" spans="1:17" ht="18.75" customHeight="1" x14ac:dyDescent="0.25">
      <c r="A14" s="102"/>
      <c r="B14" s="105"/>
      <c r="C14" s="94"/>
      <c r="D14" s="91"/>
      <c r="E14" s="91"/>
      <c r="F14" s="97"/>
      <c r="G14" s="45" t="s">
        <v>116</v>
      </c>
      <c r="H14" s="46"/>
      <c r="I14" s="47" t="s">
        <v>117</v>
      </c>
      <c r="J14" s="46"/>
      <c r="K14" s="47" t="s">
        <v>118</v>
      </c>
      <c r="L14" s="48"/>
      <c r="M14" s="88"/>
      <c r="N14" s="60"/>
      <c r="O14" s="55"/>
      <c r="P14" s="55"/>
      <c r="Q14" s="55"/>
    </row>
    <row r="15" spans="1:17" ht="17.25" customHeight="1" x14ac:dyDescent="0.25">
      <c r="A15" s="102"/>
      <c r="B15" s="105"/>
      <c r="C15" s="94"/>
      <c r="D15" s="91"/>
      <c r="E15" s="91"/>
      <c r="F15" s="97"/>
      <c r="G15" s="84" t="s">
        <v>119</v>
      </c>
      <c r="H15" s="85"/>
      <c r="I15" s="85"/>
      <c r="J15" s="85"/>
      <c r="K15" s="86"/>
      <c r="L15" s="44"/>
      <c r="M15" s="88"/>
      <c r="N15" s="60"/>
      <c r="O15" s="55"/>
      <c r="P15" s="55"/>
      <c r="Q15" s="55"/>
    </row>
    <row r="16" spans="1:17" ht="18" customHeight="1" x14ac:dyDescent="0.25">
      <c r="A16" s="103"/>
      <c r="B16" s="106"/>
      <c r="C16" s="95"/>
      <c r="D16" s="92"/>
      <c r="E16" s="92"/>
      <c r="F16" s="98"/>
      <c r="G16" s="49" t="s">
        <v>120</v>
      </c>
      <c r="H16" s="47"/>
      <c r="I16" s="47" t="s">
        <v>121</v>
      </c>
      <c r="J16" s="47"/>
      <c r="K16" s="47" t="s">
        <v>122</v>
      </c>
      <c r="L16" s="48"/>
      <c r="M16" s="89"/>
      <c r="N16" s="60"/>
      <c r="O16" s="55"/>
      <c r="P16" s="55"/>
      <c r="Q16" s="55"/>
    </row>
    <row r="17" spans="1:14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3"/>
      <c r="M17"/>
      <c r="N17" s="4"/>
    </row>
    <row r="18" spans="1:14" ht="28.5" customHeight="1" x14ac:dyDescent="0.25">
      <c r="A18" s="17"/>
      <c r="B18" s="18"/>
      <c r="C18" s="19" t="s">
        <v>64</v>
      </c>
      <c r="D18" s="18"/>
      <c r="E18" s="18"/>
      <c r="F18" s="79"/>
      <c r="G18" s="79"/>
      <c r="H18" s="79"/>
      <c r="I18" s="79"/>
      <c r="J18" s="79"/>
      <c r="K18" s="79"/>
      <c r="L18" s="79"/>
      <c r="M18" s="80"/>
      <c r="N18" s="60"/>
    </row>
    <row r="19" spans="1:14" ht="62.25" customHeight="1" x14ac:dyDescent="0.25">
      <c r="A19" s="15"/>
      <c r="B19" s="16" t="s">
        <v>107</v>
      </c>
      <c r="C19" s="9" t="s">
        <v>61</v>
      </c>
      <c r="D19" s="7" t="s">
        <v>108</v>
      </c>
      <c r="E19" s="5" t="s">
        <v>30</v>
      </c>
      <c r="F19" s="24">
        <v>149</v>
      </c>
      <c r="G19" s="38">
        <v>1.39</v>
      </c>
      <c r="H19" s="39">
        <f t="shared" ref="H19" si="3">G19*M19</f>
        <v>0</v>
      </c>
      <c r="I19" s="40">
        <v>1.29</v>
      </c>
      <c r="J19" s="39">
        <f t="shared" ref="J19" si="4">I19*M19</f>
        <v>0</v>
      </c>
      <c r="K19" s="41">
        <v>1.19</v>
      </c>
      <c r="L19" s="42">
        <f t="shared" si="2"/>
        <v>0</v>
      </c>
      <c r="M19" s="42"/>
      <c r="N19" s="50">
        <f t="shared" ref="N19:N24" si="5">M14*1</f>
        <v>0</v>
      </c>
    </row>
    <row r="20" spans="1:14" ht="62.25" customHeight="1" x14ac:dyDescent="0.25">
      <c r="A20" s="3"/>
      <c r="B20" s="10" t="s">
        <v>106</v>
      </c>
      <c r="C20" s="8" t="s">
        <v>62</v>
      </c>
      <c r="D20" s="6" t="s">
        <v>109</v>
      </c>
      <c r="E20" s="5" t="s">
        <v>30</v>
      </c>
      <c r="F20" s="24">
        <v>206</v>
      </c>
      <c r="G20" s="38">
        <v>1.92</v>
      </c>
      <c r="H20" s="39">
        <f t="shared" si="0"/>
        <v>0</v>
      </c>
      <c r="I20" s="40">
        <v>1.78</v>
      </c>
      <c r="J20" s="39">
        <f t="shared" si="1"/>
        <v>0</v>
      </c>
      <c r="K20" s="41">
        <v>1.64</v>
      </c>
      <c r="L20" s="42">
        <f t="shared" si="2"/>
        <v>0</v>
      </c>
      <c r="M20" s="42"/>
      <c r="N20" s="50">
        <f t="shared" si="5"/>
        <v>0</v>
      </c>
    </row>
    <row r="21" spans="1:14" ht="62.25" customHeight="1" x14ac:dyDescent="0.25">
      <c r="A21" s="3"/>
      <c r="B21" s="10">
        <v>13</v>
      </c>
      <c r="C21" s="8" t="s">
        <v>5</v>
      </c>
      <c r="D21" s="6" t="s">
        <v>4</v>
      </c>
      <c r="E21" s="5" t="s">
        <v>30</v>
      </c>
      <c r="F21" s="24">
        <v>206</v>
      </c>
      <c r="G21" s="38">
        <v>1.92</v>
      </c>
      <c r="H21" s="39">
        <f t="shared" si="0"/>
        <v>0</v>
      </c>
      <c r="I21" s="40">
        <v>1.78</v>
      </c>
      <c r="J21" s="39">
        <f t="shared" si="1"/>
        <v>0</v>
      </c>
      <c r="K21" s="41">
        <v>1.64</v>
      </c>
      <c r="L21" s="42">
        <f t="shared" si="2"/>
        <v>0</v>
      </c>
      <c r="M21" s="42"/>
      <c r="N21" s="50">
        <f t="shared" si="5"/>
        <v>0</v>
      </c>
    </row>
    <row r="22" spans="1:14" ht="62.25" customHeight="1" x14ac:dyDescent="0.25">
      <c r="A22" s="3"/>
      <c r="B22" s="10">
        <v>15</v>
      </c>
      <c r="C22" s="8" t="s">
        <v>23</v>
      </c>
      <c r="D22" s="6" t="s">
        <v>24</v>
      </c>
      <c r="E22" s="5" t="s">
        <v>30</v>
      </c>
      <c r="F22" s="24">
        <v>206</v>
      </c>
      <c r="G22" s="38">
        <v>1.92</v>
      </c>
      <c r="H22" s="39">
        <f t="shared" si="0"/>
        <v>0</v>
      </c>
      <c r="I22" s="40">
        <v>1.78</v>
      </c>
      <c r="J22" s="39">
        <f t="shared" si="1"/>
        <v>0</v>
      </c>
      <c r="K22" s="41">
        <v>1.64</v>
      </c>
      <c r="L22" s="42">
        <f t="shared" si="2"/>
        <v>0</v>
      </c>
      <c r="M22" s="42"/>
      <c r="N22" s="50">
        <f t="shared" si="5"/>
        <v>0</v>
      </c>
    </row>
    <row r="23" spans="1:14" ht="62.25" customHeight="1" x14ac:dyDescent="0.25">
      <c r="A23" s="3"/>
      <c r="B23" s="10">
        <v>16</v>
      </c>
      <c r="C23" s="8" t="s">
        <v>22</v>
      </c>
      <c r="D23" s="6" t="s">
        <v>25</v>
      </c>
      <c r="E23" s="5" t="s">
        <v>30</v>
      </c>
      <c r="F23" s="24">
        <v>206</v>
      </c>
      <c r="G23" s="38">
        <v>1.92</v>
      </c>
      <c r="H23" s="39">
        <f t="shared" si="0"/>
        <v>0</v>
      </c>
      <c r="I23" s="40">
        <v>1.78</v>
      </c>
      <c r="J23" s="39">
        <f t="shared" si="1"/>
        <v>0</v>
      </c>
      <c r="K23" s="41">
        <v>1.64</v>
      </c>
      <c r="L23" s="42">
        <f t="shared" si="2"/>
        <v>0</v>
      </c>
      <c r="M23" s="42"/>
      <c r="N23" s="50">
        <f t="shared" si="5"/>
        <v>0</v>
      </c>
    </row>
    <row r="24" spans="1:14" ht="62.25" customHeight="1" x14ac:dyDescent="0.25">
      <c r="A24" s="3"/>
      <c r="B24" s="10">
        <v>17</v>
      </c>
      <c r="C24" s="8" t="s">
        <v>21</v>
      </c>
      <c r="D24" s="6" t="s">
        <v>26</v>
      </c>
      <c r="E24" s="5" t="s">
        <v>30</v>
      </c>
      <c r="F24" s="24">
        <v>206</v>
      </c>
      <c r="G24" s="38">
        <v>1.92</v>
      </c>
      <c r="H24" s="39">
        <f t="shared" si="0"/>
        <v>0</v>
      </c>
      <c r="I24" s="40">
        <v>1.78</v>
      </c>
      <c r="J24" s="39">
        <f t="shared" si="1"/>
        <v>0</v>
      </c>
      <c r="K24" s="41">
        <v>1.64</v>
      </c>
      <c r="L24" s="42">
        <f t="shared" si="2"/>
        <v>0</v>
      </c>
      <c r="M24" s="42"/>
      <c r="N24" s="50">
        <f t="shared" si="5"/>
        <v>0</v>
      </c>
    </row>
    <row r="25" spans="1:14" ht="62.25" customHeight="1" x14ac:dyDescent="0.25">
      <c r="A25" s="3"/>
      <c r="B25" s="10">
        <v>19</v>
      </c>
      <c r="C25" s="8" t="s">
        <v>6</v>
      </c>
      <c r="D25" s="6" t="s">
        <v>33</v>
      </c>
      <c r="E25" s="5" t="s">
        <v>30</v>
      </c>
      <c r="F25" s="24">
        <v>149</v>
      </c>
      <c r="G25" s="38">
        <v>1.39</v>
      </c>
      <c r="H25" s="39">
        <f t="shared" si="0"/>
        <v>0</v>
      </c>
      <c r="I25" s="40">
        <v>1.29</v>
      </c>
      <c r="J25" s="39">
        <f t="shared" si="1"/>
        <v>0</v>
      </c>
      <c r="K25" s="41">
        <v>1.19</v>
      </c>
      <c r="L25" s="42">
        <f t="shared" si="2"/>
        <v>0</v>
      </c>
      <c r="M25" s="42"/>
      <c r="N25" s="50">
        <f t="shared" ref="N25:N67" si="6">M20*1</f>
        <v>0</v>
      </c>
    </row>
    <row r="26" spans="1:14" ht="62.25" customHeight="1" x14ac:dyDescent="0.25">
      <c r="A26" s="3"/>
      <c r="B26" s="10">
        <v>24</v>
      </c>
      <c r="C26" s="8" t="s">
        <v>17</v>
      </c>
      <c r="D26" s="6" t="s">
        <v>16</v>
      </c>
      <c r="E26" s="5" t="s">
        <v>30</v>
      </c>
      <c r="F26" s="24">
        <v>206</v>
      </c>
      <c r="G26" s="38">
        <v>1.92</v>
      </c>
      <c r="H26" s="39">
        <f t="shared" si="0"/>
        <v>0</v>
      </c>
      <c r="I26" s="40">
        <v>1.78</v>
      </c>
      <c r="J26" s="39">
        <f t="shared" si="1"/>
        <v>0</v>
      </c>
      <c r="K26" s="41">
        <v>1.64</v>
      </c>
      <c r="L26" s="42">
        <f t="shared" si="2"/>
        <v>0</v>
      </c>
      <c r="M26" s="42"/>
      <c r="N26" s="50">
        <f t="shared" si="6"/>
        <v>0</v>
      </c>
    </row>
    <row r="27" spans="1:14" ht="62.25" customHeight="1" x14ac:dyDescent="0.25">
      <c r="A27" s="3"/>
      <c r="B27" s="10">
        <v>29</v>
      </c>
      <c r="C27" s="8" t="s">
        <v>27</v>
      </c>
      <c r="D27" s="6" t="s">
        <v>29</v>
      </c>
      <c r="E27" s="5" t="s">
        <v>30</v>
      </c>
      <c r="F27" s="24">
        <v>149</v>
      </c>
      <c r="G27" s="38">
        <v>1.39</v>
      </c>
      <c r="H27" s="39">
        <f t="shared" si="0"/>
        <v>0</v>
      </c>
      <c r="I27" s="40">
        <v>1.29</v>
      </c>
      <c r="J27" s="39">
        <f t="shared" si="1"/>
        <v>0</v>
      </c>
      <c r="K27" s="41">
        <v>1.19</v>
      </c>
      <c r="L27" s="42">
        <f t="shared" si="2"/>
        <v>0</v>
      </c>
      <c r="M27" s="42"/>
      <c r="N27" s="50">
        <f t="shared" si="6"/>
        <v>0</v>
      </c>
    </row>
    <row r="28" spans="1:14" ht="62.25" customHeight="1" x14ac:dyDescent="0.25">
      <c r="A28" s="3"/>
      <c r="B28" s="10">
        <v>30</v>
      </c>
      <c r="C28" s="8">
        <v>13020</v>
      </c>
      <c r="D28" s="6" t="s">
        <v>18</v>
      </c>
      <c r="E28" s="5" t="s">
        <v>30</v>
      </c>
      <c r="F28" s="24">
        <v>206</v>
      </c>
      <c r="G28" s="38">
        <v>1.92</v>
      </c>
      <c r="H28" s="39">
        <f t="shared" si="0"/>
        <v>0</v>
      </c>
      <c r="I28" s="40">
        <v>1.78</v>
      </c>
      <c r="J28" s="39">
        <f t="shared" si="1"/>
        <v>0</v>
      </c>
      <c r="K28" s="41">
        <v>1.64</v>
      </c>
      <c r="L28" s="42">
        <f t="shared" si="2"/>
        <v>0</v>
      </c>
      <c r="M28" s="42"/>
      <c r="N28" s="50">
        <f t="shared" si="6"/>
        <v>0</v>
      </c>
    </row>
    <row r="29" spans="1:14" ht="62.25" customHeight="1" x14ac:dyDescent="0.25">
      <c r="A29" s="3"/>
      <c r="B29" s="10">
        <v>34</v>
      </c>
      <c r="C29" s="8" t="s">
        <v>19</v>
      </c>
      <c r="D29" s="6" t="s">
        <v>34</v>
      </c>
      <c r="E29" s="5" t="s">
        <v>30</v>
      </c>
      <c r="F29" s="24">
        <v>206</v>
      </c>
      <c r="G29" s="38">
        <v>1.92</v>
      </c>
      <c r="H29" s="39">
        <f t="shared" si="0"/>
        <v>0</v>
      </c>
      <c r="I29" s="40">
        <v>1.78</v>
      </c>
      <c r="J29" s="39">
        <f t="shared" si="1"/>
        <v>0</v>
      </c>
      <c r="K29" s="41">
        <v>1.64</v>
      </c>
      <c r="L29" s="42">
        <f t="shared" si="2"/>
        <v>0</v>
      </c>
      <c r="M29" s="42"/>
      <c r="N29" s="50">
        <f t="shared" si="6"/>
        <v>0</v>
      </c>
    </row>
    <row r="30" spans="1:14" ht="62.25" customHeight="1" x14ac:dyDescent="0.25">
      <c r="A30" s="3"/>
      <c r="B30" s="10">
        <v>35</v>
      </c>
      <c r="C30" s="8" t="s">
        <v>7</v>
      </c>
      <c r="D30" s="6" t="s">
        <v>35</v>
      </c>
      <c r="E30" s="5" t="s">
        <v>30</v>
      </c>
      <c r="F30" s="24">
        <v>206</v>
      </c>
      <c r="G30" s="38">
        <v>1.92</v>
      </c>
      <c r="H30" s="39">
        <f t="shared" si="0"/>
        <v>0</v>
      </c>
      <c r="I30" s="40">
        <v>1.78</v>
      </c>
      <c r="J30" s="39">
        <f t="shared" si="1"/>
        <v>0</v>
      </c>
      <c r="K30" s="41">
        <v>1.64</v>
      </c>
      <c r="L30" s="42">
        <f>K30*M30</f>
        <v>0</v>
      </c>
      <c r="M30" s="42"/>
      <c r="N30" s="50">
        <f t="shared" si="6"/>
        <v>0</v>
      </c>
    </row>
    <row r="31" spans="1:14" ht="62.25" customHeight="1" x14ac:dyDescent="0.25">
      <c r="A31" s="3"/>
      <c r="B31" s="10">
        <v>36</v>
      </c>
      <c r="C31" s="8" t="s">
        <v>8</v>
      </c>
      <c r="D31" s="6" t="s">
        <v>9</v>
      </c>
      <c r="E31" s="5" t="s">
        <v>30</v>
      </c>
      <c r="F31" s="24">
        <v>206</v>
      </c>
      <c r="G31" s="38">
        <v>1.92</v>
      </c>
      <c r="H31" s="39">
        <f t="shared" si="0"/>
        <v>0</v>
      </c>
      <c r="I31" s="40">
        <v>1.78</v>
      </c>
      <c r="J31" s="39">
        <f t="shared" si="1"/>
        <v>0</v>
      </c>
      <c r="K31" s="41">
        <v>1.64</v>
      </c>
      <c r="L31" s="42">
        <f t="shared" si="2"/>
        <v>0</v>
      </c>
      <c r="M31" s="42"/>
      <c r="N31" s="50">
        <f t="shared" si="6"/>
        <v>0</v>
      </c>
    </row>
    <row r="32" spans="1:14" ht="62.25" customHeight="1" x14ac:dyDescent="0.25">
      <c r="A32" s="3"/>
      <c r="B32" s="10">
        <v>38</v>
      </c>
      <c r="C32" s="8" t="s">
        <v>10</v>
      </c>
      <c r="D32" s="6" t="s">
        <v>36</v>
      </c>
      <c r="E32" s="5" t="s">
        <v>30</v>
      </c>
      <c r="F32" s="24">
        <v>206</v>
      </c>
      <c r="G32" s="38">
        <v>1.92</v>
      </c>
      <c r="H32" s="39">
        <f t="shared" si="0"/>
        <v>0</v>
      </c>
      <c r="I32" s="40">
        <v>1.78</v>
      </c>
      <c r="J32" s="39">
        <f t="shared" si="1"/>
        <v>0</v>
      </c>
      <c r="K32" s="41">
        <v>1.64</v>
      </c>
      <c r="L32" s="42">
        <f t="shared" si="2"/>
        <v>0</v>
      </c>
      <c r="M32" s="42"/>
      <c r="N32" s="50">
        <f t="shared" si="6"/>
        <v>0</v>
      </c>
    </row>
    <row r="33" spans="1:14" ht="62.25" customHeight="1" x14ac:dyDescent="0.25">
      <c r="A33" s="3"/>
      <c r="B33" s="10">
        <v>46</v>
      </c>
      <c r="C33" s="8" t="s">
        <v>11</v>
      </c>
      <c r="D33" s="6" t="s">
        <v>20</v>
      </c>
      <c r="E33" s="5" t="s">
        <v>30</v>
      </c>
      <c r="F33" s="24">
        <v>206</v>
      </c>
      <c r="G33" s="38">
        <v>1.92</v>
      </c>
      <c r="H33" s="39">
        <f t="shared" si="0"/>
        <v>0</v>
      </c>
      <c r="I33" s="40">
        <v>1.78</v>
      </c>
      <c r="J33" s="39">
        <f t="shared" si="1"/>
        <v>0</v>
      </c>
      <c r="K33" s="41">
        <v>1.64</v>
      </c>
      <c r="L33" s="42">
        <f t="shared" si="2"/>
        <v>0</v>
      </c>
      <c r="M33" s="42"/>
      <c r="N33" s="50">
        <f t="shared" si="6"/>
        <v>0</v>
      </c>
    </row>
    <row r="34" spans="1:14" ht="62.25" customHeight="1" x14ac:dyDescent="0.25">
      <c r="A34" s="3"/>
      <c r="B34" s="10">
        <v>48</v>
      </c>
      <c r="C34" s="8" t="s">
        <v>15</v>
      </c>
      <c r="D34" s="6" t="s">
        <v>14</v>
      </c>
      <c r="E34" s="5" t="s">
        <v>30</v>
      </c>
      <c r="F34" s="24">
        <v>206</v>
      </c>
      <c r="G34" s="38">
        <v>1.92</v>
      </c>
      <c r="H34" s="39">
        <f t="shared" si="0"/>
        <v>0</v>
      </c>
      <c r="I34" s="40">
        <v>1.78</v>
      </c>
      <c r="J34" s="39">
        <f t="shared" si="1"/>
        <v>0</v>
      </c>
      <c r="K34" s="41">
        <v>1.64</v>
      </c>
      <c r="L34" s="42">
        <f t="shared" si="2"/>
        <v>0</v>
      </c>
      <c r="M34" s="51"/>
      <c r="N34" s="50">
        <f t="shared" si="6"/>
        <v>0</v>
      </c>
    </row>
    <row r="35" spans="1:14" ht="62.25" customHeight="1" x14ac:dyDescent="0.25">
      <c r="A35" s="3"/>
      <c r="B35" s="10" t="s">
        <v>105</v>
      </c>
      <c r="C35" s="8" t="s">
        <v>63</v>
      </c>
      <c r="D35" s="6"/>
      <c r="E35" s="5" t="s">
        <v>30</v>
      </c>
      <c r="F35" s="24">
        <v>206</v>
      </c>
      <c r="G35" s="38">
        <v>1.92</v>
      </c>
      <c r="H35" s="39">
        <f t="shared" si="0"/>
        <v>0</v>
      </c>
      <c r="I35" s="40">
        <v>1.78</v>
      </c>
      <c r="J35" s="39">
        <f t="shared" si="1"/>
        <v>0</v>
      </c>
      <c r="K35" s="41">
        <v>1.64</v>
      </c>
      <c r="L35" s="42">
        <f t="shared" si="2"/>
        <v>0</v>
      </c>
      <c r="M35" s="42"/>
      <c r="N35" s="50">
        <f t="shared" si="6"/>
        <v>0</v>
      </c>
    </row>
    <row r="36" spans="1:14" ht="62.25" customHeight="1" x14ac:dyDescent="0.25">
      <c r="A36" s="3"/>
      <c r="B36" s="10">
        <v>58</v>
      </c>
      <c r="C36" s="8" t="s">
        <v>12</v>
      </c>
      <c r="D36" s="6" t="s">
        <v>13</v>
      </c>
      <c r="E36" s="5" t="s">
        <v>30</v>
      </c>
      <c r="F36" s="24">
        <v>206</v>
      </c>
      <c r="G36" s="38">
        <v>1.92</v>
      </c>
      <c r="H36" s="39">
        <f t="shared" si="0"/>
        <v>0</v>
      </c>
      <c r="I36" s="40">
        <v>1.78</v>
      </c>
      <c r="J36" s="39">
        <f t="shared" si="1"/>
        <v>0</v>
      </c>
      <c r="K36" s="41">
        <v>1.64</v>
      </c>
      <c r="L36" s="42">
        <f>K36*M36</f>
        <v>0</v>
      </c>
      <c r="M36" s="42"/>
      <c r="N36" s="50">
        <f t="shared" si="6"/>
        <v>0</v>
      </c>
    </row>
    <row r="37" spans="1:14" ht="62.25" customHeight="1" x14ac:dyDescent="0.25">
      <c r="A37" s="3"/>
      <c r="B37" s="10">
        <v>60</v>
      </c>
      <c r="C37" s="9" t="s">
        <v>46</v>
      </c>
      <c r="D37" s="6" t="s">
        <v>52</v>
      </c>
      <c r="E37" s="5" t="s">
        <v>30</v>
      </c>
      <c r="F37" s="24">
        <v>149</v>
      </c>
      <c r="G37" s="38">
        <v>1.39</v>
      </c>
      <c r="H37" s="39">
        <f t="shared" si="0"/>
        <v>0</v>
      </c>
      <c r="I37" s="40">
        <v>1.29</v>
      </c>
      <c r="J37" s="39">
        <f t="shared" si="1"/>
        <v>0</v>
      </c>
      <c r="K37" s="41">
        <v>1.19</v>
      </c>
      <c r="L37" s="42">
        <f t="shared" ref="L37:L38" si="7">K37*M37</f>
        <v>0</v>
      </c>
      <c r="M37" s="42"/>
      <c r="N37" s="50">
        <f t="shared" si="6"/>
        <v>0</v>
      </c>
    </row>
    <row r="38" spans="1:14" ht="62.25" customHeight="1" x14ac:dyDescent="0.25">
      <c r="A38" s="3"/>
      <c r="B38" s="10">
        <v>61</v>
      </c>
      <c r="C38" s="9" t="s">
        <v>47</v>
      </c>
      <c r="D38" s="6" t="s">
        <v>53</v>
      </c>
      <c r="E38" s="5" t="s">
        <v>30</v>
      </c>
      <c r="F38" s="24">
        <v>206</v>
      </c>
      <c r="G38" s="38">
        <v>1.92</v>
      </c>
      <c r="H38" s="39">
        <f t="shared" si="0"/>
        <v>0</v>
      </c>
      <c r="I38" s="40">
        <v>1.78</v>
      </c>
      <c r="J38" s="39">
        <f t="shared" si="1"/>
        <v>0</v>
      </c>
      <c r="K38" s="41">
        <v>1.64</v>
      </c>
      <c r="L38" s="42">
        <f t="shared" si="7"/>
        <v>0</v>
      </c>
      <c r="M38" s="42"/>
      <c r="N38" s="50">
        <f t="shared" si="6"/>
        <v>0</v>
      </c>
    </row>
    <row r="39" spans="1:14" ht="62.25" customHeight="1" x14ac:dyDescent="0.25">
      <c r="A39" s="3"/>
      <c r="B39" s="10">
        <v>62</v>
      </c>
      <c r="C39" s="9" t="s">
        <v>48</v>
      </c>
      <c r="D39" s="6" t="s">
        <v>54</v>
      </c>
      <c r="E39" s="5" t="s">
        <v>30</v>
      </c>
      <c r="F39" s="24">
        <v>206</v>
      </c>
      <c r="G39" s="38">
        <v>1.92</v>
      </c>
      <c r="H39" s="39">
        <f t="shared" si="0"/>
        <v>0</v>
      </c>
      <c r="I39" s="40">
        <v>1.78</v>
      </c>
      <c r="J39" s="39">
        <f t="shared" si="1"/>
        <v>0</v>
      </c>
      <c r="K39" s="41">
        <v>1.64</v>
      </c>
      <c r="L39" s="42">
        <f t="shared" si="2"/>
        <v>0</v>
      </c>
      <c r="M39" s="42"/>
      <c r="N39" s="50">
        <f t="shared" si="6"/>
        <v>0</v>
      </c>
    </row>
    <row r="40" spans="1:14" ht="62.25" customHeight="1" x14ac:dyDescent="0.25">
      <c r="A40" s="3"/>
      <c r="B40" s="10">
        <v>63</v>
      </c>
      <c r="C40" s="9" t="s">
        <v>49</v>
      </c>
      <c r="D40" s="6" t="s">
        <v>55</v>
      </c>
      <c r="E40" s="5" t="s">
        <v>30</v>
      </c>
      <c r="F40" s="24">
        <v>206</v>
      </c>
      <c r="G40" s="38">
        <v>1.92</v>
      </c>
      <c r="H40" s="39">
        <f t="shared" si="0"/>
        <v>0</v>
      </c>
      <c r="I40" s="40">
        <v>1.78</v>
      </c>
      <c r="J40" s="39">
        <f t="shared" si="1"/>
        <v>0</v>
      </c>
      <c r="K40" s="41">
        <v>1.64</v>
      </c>
      <c r="L40" s="42">
        <f>K40*M40</f>
        <v>0</v>
      </c>
      <c r="M40" s="42"/>
      <c r="N40" s="50">
        <f t="shared" si="6"/>
        <v>0</v>
      </c>
    </row>
    <row r="41" spans="1:14" ht="62.25" customHeight="1" x14ac:dyDescent="0.25">
      <c r="A41" s="3"/>
      <c r="B41" s="10">
        <v>64</v>
      </c>
      <c r="C41" s="9" t="s">
        <v>50</v>
      </c>
      <c r="D41" s="6"/>
      <c r="E41" s="5" t="s">
        <v>30</v>
      </c>
      <c r="F41" s="24">
        <v>206</v>
      </c>
      <c r="G41" s="38">
        <v>1.92</v>
      </c>
      <c r="H41" s="39">
        <f t="shared" si="0"/>
        <v>0</v>
      </c>
      <c r="I41" s="40">
        <v>1.78</v>
      </c>
      <c r="J41" s="39">
        <f t="shared" si="1"/>
        <v>0</v>
      </c>
      <c r="K41" s="41">
        <v>1.64</v>
      </c>
      <c r="L41" s="42">
        <f t="shared" si="2"/>
        <v>0</v>
      </c>
      <c r="M41" s="42"/>
      <c r="N41" s="50">
        <f t="shared" si="6"/>
        <v>0</v>
      </c>
    </row>
    <row r="42" spans="1:14" ht="62.25" customHeight="1" x14ac:dyDescent="0.25">
      <c r="A42" s="3"/>
      <c r="B42" s="10">
        <v>65</v>
      </c>
      <c r="C42" s="9" t="s">
        <v>51</v>
      </c>
      <c r="D42" s="6"/>
      <c r="E42" s="5" t="s">
        <v>30</v>
      </c>
      <c r="F42" s="24">
        <v>206</v>
      </c>
      <c r="G42" s="38">
        <v>1.92</v>
      </c>
      <c r="H42" s="39">
        <f t="shared" si="0"/>
        <v>0</v>
      </c>
      <c r="I42" s="40">
        <v>1.78</v>
      </c>
      <c r="J42" s="39">
        <f t="shared" si="1"/>
        <v>0</v>
      </c>
      <c r="K42" s="41">
        <v>1.64</v>
      </c>
      <c r="L42" s="42">
        <f t="shared" si="2"/>
        <v>0</v>
      </c>
      <c r="M42" s="42"/>
      <c r="N42" s="50">
        <f t="shared" si="6"/>
        <v>0</v>
      </c>
    </row>
    <row r="43" spans="1:14" ht="28.5" customHeight="1" x14ac:dyDescent="0.25">
      <c r="A43" s="17"/>
      <c r="B43" s="18"/>
      <c r="C43" s="19" t="s">
        <v>65</v>
      </c>
      <c r="D43" s="18"/>
      <c r="E43" s="18"/>
      <c r="F43" s="77"/>
      <c r="G43" s="77"/>
      <c r="H43" s="77"/>
      <c r="I43" s="77"/>
      <c r="J43" s="77"/>
      <c r="K43" s="77"/>
      <c r="L43" s="77"/>
      <c r="M43" s="78"/>
      <c r="N43" s="50">
        <f t="shared" si="6"/>
        <v>0</v>
      </c>
    </row>
    <row r="44" spans="1:14" ht="62.25" customHeight="1" x14ac:dyDescent="0.25">
      <c r="A44" s="3"/>
      <c r="B44" s="21" t="s">
        <v>37</v>
      </c>
      <c r="C44" s="20" t="s">
        <v>66</v>
      </c>
      <c r="D44" s="6"/>
      <c r="E44" s="5" t="s">
        <v>128</v>
      </c>
      <c r="F44" s="24">
        <v>149</v>
      </c>
      <c r="G44" s="38">
        <v>1.39</v>
      </c>
      <c r="H44" s="39">
        <f t="shared" si="0"/>
        <v>0</v>
      </c>
      <c r="I44" s="40">
        <v>1.29</v>
      </c>
      <c r="J44" s="39">
        <f t="shared" si="1"/>
        <v>0</v>
      </c>
      <c r="K44" s="41">
        <v>1.19</v>
      </c>
      <c r="L44" s="42">
        <f t="shared" si="2"/>
        <v>0</v>
      </c>
      <c r="M44" s="42"/>
      <c r="N44" s="50">
        <f t="shared" si="6"/>
        <v>0</v>
      </c>
    </row>
    <row r="45" spans="1:14" ht="62.25" customHeight="1" x14ac:dyDescent="0.25">
      <c r="A45" s="3"/>
      <c r="B45" s="21" t="s">
        <v>38</v>
      </c>
      <c r="C45" s="20" t="s">
        <v>67</v>
      </c>
      <c r="D45" s="6"/>
      <c r="E45" s="5" t="s">
        <v>128</v>
      </c>
      <c r="F45" s="24">
        <v>149</v>
      </c>
      <c r="G45" s="38">
        <v>1.39</v>
      </c>
      <c r="H45" s="39">
        <f t="shared" si="0"/>
        <v>0</v>
      </c>
      <c r="I45" s="40">
        <v>1.29</v>
      </c>
      <c r="J45" s="39">
        <f t="shared" si="1"/>
        <v>0</v>
      </c>
      <c r="K45" s="41">
        <v>1.19</v>
      </c>
      <c r="L45" s="42">
        <f t="shared" si="2"/>
        <v>0</v>
      </c>
      <c r="M45" s="42"/>
      <c r="N45" s="50">
        <f t="shared" si="6"/>
        <v>0</v>
      </c>
    </row>
    <row r="46" spans="1:14" ht="62.25" customHeight="1" x14ac:dyDescent="0.25">
      <c r="A46" s="3"/>
      <c r="B46" s="21" t="s">
        <v>39</v>
      </c>
      <c r="C46" s="20" t="s">
        <v>68</v>
      </c>
      <c r="D46" s="6"/>
      <c r="E46" s="5" t="s">
        <v>128</v>
      </c>
      <c r="F46" s="24">
        <v>149</v>
      </c>
      <c r="G46" s="38">
        <v>1.39</v>
      </c>
      <c r="H46" s="39">
        <f t="shared" si="0"/>
        <v>0</v>
      </c>
      <c r="I46" s="40">
        <v>1.29</v>
      </c>
      <c r="J46" s="39">
        <f t="shared" si="1"/>
        <v>0</v>
      </c>
      <c r="K46" s="41">
        <v>1.19</v>
      </c>
      <c r="L46" s="42">
        <f t="shared" si="2"/>
        <v>0</v>
      </c>
      <c r="M46" s="42"/>
      <c r="N46" s="50">
        <f t="shared" si="6"/>
        <v>0</v>
      </c>
    </row>
    <row r="47" spans="1:14" ht="62.25" customHeight="1" x14ac:dyDescent="0.25">
      <c r="A47" s="3"/>
      <c r="B47" s="21" t="s">
        <v>40</v>
      </c>
      <c r="C47" s="20" t="s">
        <v>69</v>
      </c>
      <c r="D47" s="6"/>
      <c r="E47" s="5" t="s">
        <v>128</v>
      </c>
      <c r="F47" s="24">
        <v>206</v>
      </c>
      <c r="G47" s="38">
        <v>1.92</v>
      </c>
      <c r="H47" s="39">
        <f t="shared" si="0"/>
        <v>0</v>
      </c>
      <c r="I47" s="40">
        <v>1.78</v>
      </c>
      <c r="J47" s="39">
        <f t="shared" si="1"/>
        <v>0</v>
      </c>
      <c r="K47" s="41">
        <v>1.64</v>
      </c>
      <c r="L47" s="42">
        <f>K47*M47</f>
        <v>0</v>
      </c>
      <c r="M47" s="42"/>
      <c r="N47" s="50">
        <f t="shared" si="6"/>
        <v>0</v>
      </c>
    </row>
    <row r="48" spans="1:14" ht="62.25" customHeight="1" x14ac:dyDescent="0.25">
      <c r="A48" s="3"/>
      <c r="B48" s="21" t="s">
        <v>41</v>
      </c>
      <c r="C48" s="20" t="s">
        <v>70</v>
      </c>
      <c r="D48" s="6"/>
      <c r="E48" s="5" t="s">
        <v>128</v>
      </c>
      <c r="F48" s="24">
        <v>149</v>
      </c>
      <c r="G48" s="38">
        <v>1.39</v>
      </c>
      <c r="H48" s="52"/>
      <c r="I48" s="40">
        <v>1.29</v>
      </c>
      <c r="J48" s="52"/>
      <c r="K48" s="41">
        <v>1.19</v>
      </c>
      <c r="L48" s="52"/>
      <c r="M48" s="42"/>
      <c r="N48" s="50">
        <f t="shared" si="6"/>
        <v>0</v>
      </c>
    </row>
    <row r="49" spans="1:14" ht="62.25" customHeight="1" x14ac:dyDescent="0.25">
      <c r="A49" s="3"/>
      <c r="B49" s="21" t="s">
        <v>42</v>
      </c>
      <c r="C49" s="20" t="s">
        <v>71</v>
      </c>
      <c r="D49" s="6"/>
      <c r="E49" s="5" t="s">
        <v>128</v>
      </c>
      <c r="F49" s="24">
        <v>149</v>
      </c>
      <c r="G49" s="38">
        <v>1.39</v>
      </c>
      <c r="H49" s="39">
        <f t="shared" si="0"/>
        <v>0</v>
      </c>
      <c r="I49" s="40">
        <v>1.29</v>
      </c>
      <c r="J49" s="39">
        <f t="shared" si="1"/>
        <v>0</v>
      </c>
      <c r="K49" s="41">
        <v>1.19</v>
      </c>
      <c r="L49" s="42">
        <f t="shared" si="2"/>
        <v>0</v>
      </c>
      <c r="M49" s="42"/>
      <c r="N49" s="50">
        <f t="shared" si="6"/>
        <v>0</v>
      </c>
    </row>
    <row r="50" spans="1:14" ht="62.25" customHeight="1" x14ac:dyDescent="0.25">
      <c r="A50" s="3"/>
      <c r="B50" s="21" t="s">
        <v>43</v>
      </c>
      <c r="C50" s="20" t="s">
        <v>72</v>
      </c>
      <c r="D50" s="6"/>
      <c r="E50" s="5" t="s">
        <v>128</v>
      </c>
      <c r="F50" s="24">
        <v>149</v>
      </c>
      <c r="G50" s="38">
        <v>1.39</v>
      </c>
      <c r="H50" s="39">
        <f t="shared" si="0"/>
        <v>0</v>
      </c>
      <c r="I50" s="40">
        <v>1.29</v>
      </c>
      <c r="J50" s="39">
        <f t="shared" si="1"/>
        <v>0</v>
      </c>
      <c r="K50" s="41">
        <v>1.19</v>
      </c>
      <c r="L50" s="42">
        <f>K50*M50</f>
        <v>0</v>
      </c>
      <c r="M50" s="42"/>
      <c r="N50" s="50">
        <f t="shared" si="6"/>
        <v>0</v>
      </c>
    </row>
    <row r="51" spans="1:14" ht="62.25" customHeight="1" x14ac:dyDescent="0.25">
      <c r="A51" s="3"/>
      <c r="B51" s="21" t="s">
        <v>44</v>
      </c>
      <c r="C51" s="20" t="s">
        <v>73</v>
      </c>
      <c r="D51" s="6"/>
      <c r="E51" s="5" t="s">
        <v>128</v>
      </c>
      <c r="F51" s="24">
        <v>206</v>
      </c>
      <c r="G51" s="38">
        <v>1.92</v>
      </c>
      <c r="H51" s="39">
        <f t="shared" si="0"/>
        <v>0</v>
      </c>
      <c r="I51" s="40">
        <v>1.78</v>
      </c>
      <c r="J51" s="39">
        <f t="shared" si="1"/>
        <v>0</v>
      </c>
      <c r="K51" s="41">
        <v>1.64</v>
      </c>
      <c r="L51" s="42">
        <f t="shared" si="2"/>
        <v>0</v>
      </c>
      <c r="M51" s="42"/>
      <c r="N51" s="50">
        <f t="shared" si="6"/>
        <v>0</v>
      </c>
    </row>
    <row r="52" spans="1:14" ht="62.25" customHeight="1" x14ac:dyDescent="0.25">
      <c r="A52" s="3"/>
      <c r="B52" s="21" t="s">
        <v>45</v>
      </c>
      <c r="C52" s="20" t="s">
        <v>74</v>
      </c>
      <c r="D52" s="6"/>
      <c r="E52" s="5" t="s">
        <v>128</v>
      </c>
      <c r="F52" s="24">
        <v>206</v>
      </c>
      <c r="G52" s="38">
        <v>1.92</v>
      </c>
      <c r="H52" s="39">
        <f t="shared" si="0"/>
        <v>0</v>
      </c>
      <c r="I52" s="40">
        <v>1.78</v>
      </c>
      <c r="J52" s="39">
        <f t="shared" si="1"/>
        <v>0</v>
      </c>
      <c r="K52" s="41">
        <v>1.64</v>
      </c>
      <c r="L52" s="42">
        <f t="shared" si="2"/>
        <v>0</v>
      </c>
      <c r="M52" s="42"/>
      <c r="N52" s="50">
        <f t="shared" si="6"/>
        <v>0</v>
      </c>
    </row>
    <row r="53" spans="1:14" ht="62.25" customHeight="1" x14ac:dyDescent="0.25">
      <c r="A53" s="3"/>
      <c r="B53" s="21" t="s">
        <v>90</v>
      </c>
      <c r="C53" s="20" t="s">
        <v>75</v>
      </c>
      <c r="D53" s="6"/>
      <c r="E53" s="5" t="s">
        <v>128</v>
      </c>
      <c r="F53" s="24">
        <v>206</v>
      </c>
      <c r="G53" s="38">
        <v>1.92</v>
      </c>
      <c r="H53" s="39">
        <f t="shared" si="0"/>
        <v>0</v>
      </c>
      <c r="I53" s="40">
        <v>1.78</v>
      </c>
      <c r="J53" s="39">
        <f t="shared" si="1"/>
        <v>0</v>
      </c>
      <c r="K53" s="41">
        <v>1.64</v>
      </c>
      <c r="L53" s="42">
        <f t="shared" si="2"/>
        <v>0</v>
      </c>
      <c r="M53" s="42"/>
      <c r="N53" s="50">
        <f t="shared" si="6"/>
        <v>0</v>
      </c>
    </row>
    <row r="54" spans="1:14" ht="62.25" customHeight="1" x14ac:dyDescent="0.25">
      <c r="A54" s="3"/>
      <c r="B54" s="21" t="s">
        <v>91</v>
      </c>
      <c r="C54" s="20" t="s">
        <v>76</v>
      </c>
      <c r="D54" s="6"/>
      <c r="E54" s="5" t="s">
        <v>128</v>
      </c>
      <c r="F54" s="24">
        <v>206</v>
      </c>
      <c r="G54" s="38">
        <v>1.92</v>
      </c>
      <c r="H54" s="39">
        <f t="shared" si="0"/>
        <v>0</v>
      </c>
      <c r="I54" s="40">
        <v>1.78</v>
      </c>
      <c r="J54" s="39">
        <f t="shared" si="1"/>
        <v>0</v>
      </c>
      <c r="K54" s="41">
        <v>1.64</v>
      </c>
      <c r="L54" s="42">
        <f t="shared" si="2"/>
        <v>0</v>
      </c>
      <c r="M54" s="42"/>
      <c r="N54" s="50">
        <f t="shared" si="6"/>
        <v>0</v>
      </c>
    </row>
    <row r="55" spans="1:14" ht="62.25" customHeight="1" x14ac:dyDescent="0.25">
      <c r="A55" s="3"/>
      <c r="B55" s="21" t="s">
        <v>92</v>
      </c>
      <c r="C55" s="20" t="s">
        <v>77</v>
      </c>
      <c r="D55" s="6"/>
      <c r="E55" s="5" t="s">
        <v>128</v>
      </c>
      <c r="F55" s="24">
        <v>206</v>
      </c>
      <c r="G55" s="38">
        <v>1.92</v>
      </c>
      <c r="H55" s="39">
        <f t="shared" si="0"/>
        <v>0</v>
      </c>
      <c r="I55" s="40">
        <v>1.78</v>
      </c>
      <c r="J55" s="39">
        <f t="shared" si="1"/>
        <v>0</v>
      </c>
      <c r="K55" s="41">
        <v>1.64</v>
      </c>
      <c r="L55" s="42">
        <f t="shared" si="2"/>
        <v>0</v>
      </c>
      <c r="M55" s="42"/>
      <c r="N55" s="50">
        <f t="shared" si="6"/>
        <v>0</v>
      </c>
    </row>
    <row r="56" spans="1:14" ht="62.25" customHeight="1" x14ac:dyDescent="0.25">
      <c r="A56" s="3"/>
      <c r="B56" s="21" t="s">
        <v>93</v>
      </c>
      <c r="C56" s="20" t="s">
        <v>78</v>
      </c>
      <c r="D56" s="6"/>
      <c r="E56" s="5" t="s">
        <v>128</v>
      </c>
      <c r="F56" s="24">
        <v>206</v>
      </c>
      <c r="G56" s="38">
        <v>1.92</v>
      </c>
      <c r="H56" s="39">
        <f t="shared" si="0"/>
        <v>0</v>
      </c>
      <c r="I56" s="40">
        <v>1.78</v>
      </c>
      <c r="J56" s="39">
        <f t="shared" si="1"/>
        <v>0</v>
      </c>
      <c r="K56" s="41">
        <v>1.64</v>
      </c>
      <c r="L56" s="42">
        <f t="shared" si="2"/>
        <v>0</v>
      </c>
      <c r="M56" s="42"/>
      <c r="N56" s="50">
        <f t="shared" si="6"/>
        <v>0</v>
      </c>
    </row>
    <row r="57" spans="1:14" ht="62.25" customHeight="1" x14ac:dyDescent="0.25">
      <c r="A57" s="3"/>
      <c r="B57" s="21" t="s">
        <v>94</v>
      </c>
      <c r="C57" s="20" t="s">
        <v>79</v>
      </c>
      <c r="D57" s="6"/>
      <c r="E57" s="5" t="s">
        <v>128</v>
      </c>
      <c r="F57" s="24">
        <v>206</v>
      </c>
      <c r="G57" s="38">
        <v>1.92</v>
      </c>
      <c r="H57" s="39">
        <f t="shared" si="0"/>
        <v>0</v>
      </c>
      <c r="I57" s="40">
        <v>1.78</v>
      </c>
      <c r="J57" s="39">
        <f t="shared" si="1"/>
        <v>0</v>
      </c>
      <c r="K57" s="41">
        <v>1.64</v>
      </c>
      <c r="L57" s="42">
        <f t="shared" si="2"/>
        <v>0</v>
      </c>
      <c r="M57" s="42"/>
      <c r="N57" s="50">
        <f t="shared" si="6"/>
        <v>0</v>
      </c>
    </row>
    <row r="58" spans="1:14" ht="62.25" customHeight="1" x14ac:dyDescent="0.25">
      <c r="A58" s="3"/>
      <c r="B58" s="21" t="s">
        <v>95</v>
      </c>
      <c r="C58" s="20" t="s">
        <v>80</v>
      </c>
      <c r="D58" s="6"/>
      <c r="E58" s="5" t="s">
        <v>128</v>
      </c>
      <c r="F58" s="24">
        <v>206</v>
      </c>
      <c r="G58" s="38">
        <v>1.92</v>
      </c>
      <c r="H58" s="39">
        <f t="shared" si="0"/>
        <v>0</v>
      </c>
      <c r="I58" s="40">
        <v>1.78</v>
      </c>
      <c r="J58" s="39">
        <f t="shared" si="1"/>
        <v>0</v>
      </c>
      <c r="K58" s="41">
        <v>1.64</v>
      </c>
      <c r="L58" s="42">
        <f t="shared" si="2"/>
        <v>0</v>
      </c>
      <c r="M58" s="42"/>
      <c r="N58" s="50">
        <f t="shared" si="6"/>
        <v>0</v>
      </c>
    </row>
    <row r="59" spans="1:14" ht="62.25" customHeight="1" x14ac:dyDescent="0.25">
      <c r="A59" s="3"/>
      <c r="B59" s="21" t="s">
        <v>96</v>
      </c>
      <c r="C59" s="20" t="s">
        <v>81</v>
      </c>
      <c r="D59" s="6"/>
      <c r="E59" s="5" t="s">
        <v>128</v>
      </c>
      <c r="F59" s="24">
        <v>149</v>
      </c>
      <c r="G59" s="38">
        <v>1.39</v>
      </c>
      <c r="H59" s="39">
        <f t="shared" si="0"/>
        <v>0</v>
      </c>
      <c r="I59" s="40">
        <v>1.29</v>
      </c>
      <c r="J59" s="39">
        <f t="shared" si="1"/>
        <v>0</v>
      </c>
      <c r="K59" s="41">
        <v>1.19</v>
      </c>
      <c r="L59" s="42">
        <f t="shared" si="2"/>
        <v>0</v>
      </c>
      <c r="M59" s="42"/>
      <c r="N59" s="50">
        <f t="shared" si="6"/>
        <v>0</v>
      </c>
    </row>
    <row r="60" spans="1:14" ht="62.25" customHeight="1" x14ac:dyDescent="0.25">
      <c r="A60" s="3"/>
      <c r="B60" s="21" t="s">
        <v>97</v>
      </c>
      <c r="C60" s="20" t="s">
        <v>82</v>
      </c>
      <c r="D60" s="6"/>
      <c r="E60" s="5" t="s">
        <v>128</v>
      </c>
      <c r="F60" s="24">
        <v>149</v>
      </c>
      <c r="G60" s="38">
        <v>1.39</v>
      </c>
      <c r="H60" s="39">
        <f t="shared" si="0"/>
        <v>0</v>
      </c>
      <c r="I60" s="40">
        <v>1.29</v>
      </c>
      <c r="J60" s="39">
        <f t="shared" si="1"/>
        <v>0</v>
      </c>
      <c r="K60" s="41">
        <v>1.19</v>
      </c>
      <c r="L60" s="42">
        <f t="shared" si="2"/>
        <v>0</v>
      </c>
      <c r="M60" s="42"/>
      <c r="N60" s="50">
        <f t="shared" si="6"/>
        <v>0</v>
      </c>
    </row>
    <row r="61" spans="1:14" ht="62.25" customHeight="1" x14ac:dyDescent="0.25">
      <c r="A61" s="3"/>
      <c r="B61" s="21" t="s">
        <v>98</v>
      </c>
      <c r="C61" s="20" t="s">
        <v>83</v>
      </c>
      <c r="D61" s="6"/>
      <c r="E61" s="5" t="s">
        <v>128</v>
      </c>
      <c r="F61" s="24">
        <v>149</v>
      </c>
      <c r="G61" s="38">
        <v>1.39</v>
      </c>
      <c r="H61" s="39">
        <f t="shared" si="0"/>
        <v>0</v>
      </c>
      <c r="I61" s="40">
        <v>1.29</v>
      </c>
      <c r="J61" s="39">
        <f t="shared" si="1"/>
        <v>0</v>
      </c>
      <c r="K61" s="41">
        <v>1.19</v>
      </c>
      <c r="L61" s="42">
        <f t="shared" si="2"/>
        <v>0</v>
      </c>
      <c r="M61" s="42"/>
      <c r="N61" s="50">
        <f t="shared" si="6"/>
        <v>0</v>
      </c>
    </row>
    <row r="62" spans="1:14" ht="62.25" customHeight="1" x14ac:dyDescent="0.25">
      <c r="A62" s="3"/>
      <c r="B62" s="21" t="s">
        <v>99</v>
      </c>
      <c r="C62" s="20" t="s">
        <v>84</v>
      </c>
      <c r="D62" s="6"/>
      <c r="E62" s="5" t="s">
        <v>128</v>
      </c>
      <c r="F62" s="24">
        <v>206</v>
      </c>
      <c r="G62" s="38">
        <v>1.92</v>
      </c>
      <c r="H62" s="39">
        <f t="shared" si="0"/>
        <v>0</v>
      </c>
      <c r="I62" s="40">
        <v>1.78</v>
      </c>
      <c r="J62" s="39">
        <f t="shared" si="1"/>
        <v>0</v>
      </c>
      <c r="K62" s="41">
        <v>1.64</v>
      </c>
      <c r="L62" s="42">
        <f t="shared" si="2"/>
        <v>0</v>
      </c>
      <c r="M62" s="42"/>
      <c r="N62" s="50">
        <f t="shared" si="6"/>
        <v>0</v>
      </c>
    </row>
    <row r="63" spans="1:14" ht="62.25" customHeight="1" x14ac:dyDescent="0.25">
      <c r="A63" s="3"/>
      <c r="B63" s="21" t="s">
        <v>100</v>
      </c>
      <c r="C63" s="20" t="s">
        <v>85</v>
      </c>
      <c r="D63" s="6"/>
      <c r="E63" s="5" t="s">
        <v>128</v>
      </c>
      <c r="F63" s="24">
        <v>149</v>
      </c>
      <c r="G63" s="38">
        <v>1.39</v>
      </c>
      <c r="H63" s="39">
        <f t="shared" si="0"/>
        <v>0</v>
      </c>
      <c r="I63" s="40">
        <v>1.29</v>
      </c>
      <c r="J63" s="39">
        <f t="shared" si="1"/>
        <v>0</v>
      </c>
      <c r="K63" s="41">
        <v>1.19</v>
      </c>
      <c r="L63" s="42">
        <f t="shared" si="2"/>
        <v>0</v>
      </c>
      <c r="M63" s="42"/>
      <c r="N63" s="50">
        <f t="shared" si="6"/>
        <v>0</v>
      </c>
    </row>
    <row r="64" spans="1:14" ht="62.25" customHeight="1" x14ac:dyDescent="0.25">
      <c r="A64" s="3"/>
      <c r="B64" s="21" t="s">
        <v>101</v>
      </c>
      <c r="C64" s="20" t="s">
        <v>86</v>
      </c>
      <c r="D64" s="6"/>
      <c r="E64" s="5" t="s">
        <v>128</v>
      </c>
      <c r="F64" s="24">
        <v>149</v>
      </c>
      <c r="G64" s="38">
        <v>1.39</v>
      </c>
      <c r="H64" s="39">
        <f t="shared" ref="H64" si="8">G64*M64</f>
        <v>0</v>
      </c>
      <c r="I64" s="40">
        <v>1.29</v>
      </c>
      <c r="J64" s="39">
        <f t="shared" ref="J64" si="9">I64*M64</f>
        <v>0</v>
      </c>
      <c r="K64" s="41">
        <v>1.19</v>
      </c>
      <c r="L64" s="42">
        <f t="shared" ref="L64" si="10">K64*M64</f>
        <v>0</v>
      </c>
      <c r="M64" s="42"/>
      <c r="N64" s="50">
        <f t="shared" si="6"/>
        <v>0</v>
      </c>
    </row>
    <row r="65" spans="1:14" ht="62.25" customHeight="1" x14ac:dyDescent="0.25">
      <c r="A65" s="3"/>
      <c r="B65" s="21" t="s">
        <v>102</v>
      </c>
      <c r="C65" s="20" t="s">
        <v>87</v>
      </c>
      <c r="D65" s="6"/>
      <c r="E65" s="5" t="s">
        <v>128</v>
      </c>
      <c r="F65" s="24">
        <v>149</v>
      </c>
      <c r="G65" s="38">
        <v>1.39</v>
      </c>
      <c r="H65" s="39">
        <f t="shared" si="0"/>
        <v>0</v>
      </c>
      <c r="I65" s="40">
        <v>1.29</v>
      </c>
      <c r="J65" s="39">
        <f t="shared" si="1"/>
        <v>0</v>
      </c>
      <c r="K65" s="41">
        <v>1.19</v>
      </c>
      <c r="L65" s="42">
        <f t="shared" si="2"/>
        <v>0</v>
      </c>
      <c r="M65" s="42"/>
      <c r="N65" s="50">
        <f t="shared" si="6"/>
        <v>0</v>
      </c>
    </row>
    <row r="66" spans="1:14" ht="62.25" customHeight="1" x14ac:dyDescent="0.25">
      <c r="A66" s="3"/>
      <c r="B66" s="21" t="s">
        <v>103</v>
      </c>
      <c r="C66" s="20" t="s">
        <v>88</v>
      </c>
      <c r="D66" s="6"/>
      <c r="E66" s="5" t="s">
        <v>128</v>
      </c>
      <c r="F66" s="24">
        <v>149</v>
      </c>
      <c r="G66" s="38">
        <v>1.39</v>
      </c>
      <c r="H66" s="39">
        <f t="shared" si="0"/>
        <v>0</v>
      </c>
      <c r="I66" s="40">
        <v>1.29</v>
      </c>
      <c r="J66" s="39">
        <f t="shared" si="1"/>
        <v>0</v>
      </c>
      <c r="K66" s="41">
        <v>1.19</v>
      </c>
      <c r="L66" s="42">
        <f t="shared" si="2"/>
        <v>0</v>
      </c>
      <c r="M66" s="42"/>
      <c r="N66" s="50">
        <f t="shared" si="6"/>
        <v>0</v>
      </c>
    </row>
    <row r="67" spans="1:14" ht="62.25" customHeight="1" x14ac:dyDescent="0.25">
      <c r="A67" s="3"/>
      <c r="B67" s="21" t="s">
        <v>104</v>
      </c>
      <c r="C67" s="20" t="s">
        <v>89</v>
      </c>
      <c r="D67" s="6"/>
      <c r="E67" s="5" t="s">
        <v>128</v>
      </c>
      <c r="F67" s="24">
        <v>149</v>
      </c>
      <c r="G67" s="38">
        <v>1.39</v>
      </c>
      <c r="H67" s="39">
        <f t="shared" si="0"/>
        <v>0</v>
      </c>
      <c r="I67" s="40">
        <v>1.29</v>
      </c>
      <c r="J67" s="39">
        <f t="shared" si="1"/>
        <v>0</v>
      </c>
      <c r="K67" s="41">
        <v>1.19</v>
      </c>
      <c r="L67" s="42">
        <f t="shared" si="2"/>
        <v>0</v>
      </c>
      <c r="M67" s="42"/>
      <c r="N67" s="50">
        <f t="shared" si="6"/>
        <v>0</v>
      </c>
    </row>
    <row r="68" spans="1:14" x14ac:dyDescent="0.25">
      <c r="N68" s="50"/>
    </row>
    <row r="69" spans="1:14" ht="18.75" x14ac:dyDescent="0.25">
      <c r="A69" s="82" t="s">
        <v>127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3"/>
    </row>
  </sheetData>
  <autoFilter ref="E18:N67"/>
  <mergeCells count="23">
    <mergeCell ref="F43:M43"/>
    <mergeCell ref="F18:M18"/>
    <mergeCell ref="A11:E11"/>
    <mergeCell ref="A69:N69"/>
    <mergeCell ref="G13:K13"/>
    <mergeCell ref="M13:M16"/>
    <mergeCell ref="G15:K15"/>
    <mergeCell ref="E13:E16"/>
    <mergeCell ref="C13:C16"/>
    <mergeCell ref="D13:D16"/>
    <mergeCell ref="F13:F16"/>
    <mergeCell ref="M11:M12"/>
    <mergeCell ref="A13:A16"/>
    <mergeCell ref="B13:B16"/>
    <mergeCell ref="C8:N8"/>
    <mergeCell ref="C1:F3"/>
    <mergeCell ref="I1:M3"/>
    <mergeCell ref="A5:B5"/>
    <mergeCell ref="A4:B4"/>
    <mergeCell ref="A6:B6"/>
    <mergeCell ref="C4:N4"/>
    <mergeCell ref="C5:N5"/>
    <mergeCell ref="C6:N6"/>
  </mergeCells>
  <pageMargins left="0.7" right="0.7" top="0.75" bottom="0.75" header="0.3" footer="0.3"/>
  <pageSetup paperSize="9" orientation="portrait" r:id="rId1"/>
  <ignoredErrors>
    <ignoredError sqref="B44:B67 C37 B19:D19 B26:D26 B20:D20 B38:D42 B37 D37 B43:D43 C44:D67 C10:F10 B36:D36 B35:D35 B34:D34 B33:D33 B32:D32 B29:D31 B27:D28 B25:D25 B22:D24 B21:D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2022-07-07T12:44:42Z</dcterms:modified>
</cp:coreProperties>
</file>