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235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Лист1!$G$13:$G$41</definedName>
  </definedNames>
  <calcPr calcId="144525" refMode="R1C1"/>
</workbook>
</file>

<file path=xl/calcChain.xml><?xml version="1.0" encoding="utf-8"?>
<calcChain xmlns="http://schemas.openxmlformats.org/spreadsheetml/2006/main">
  <c r="M35" i="1" l="1"/>
  <c r="K35" i="1"/>
  <c r="I35" i="1"/>
  <c r="M33" i="1"/>
  <c r="K33" i="1"/>
  <c r="I33" i="1"/>
  <c r="M26" i="1"/>
  <c r="K26" i="1"/>
  <c r="I26" i="1"/>
  <c r="M22" i="1"/>
  <c r="K22" i="1"/>
  <c r="I22" i="1"/>
  <c r="M41" i="1"/>
  <c r="K41" i="1"/>
  <c r="I41" i="1"/>
  <c r="M40" i="1"/>
  <c r="K40" i="1"/>
  <c r="I40" i="1"/>
  <c r="M39" i="1"/>
  <c r="K39" i="1"/>
  <c r="I39" i="1"/>
  <c r="M38" i="1"/>
  <c r="K38" i="1"/>
  <c r="I38" i="1"/>
  <c r="M37" i="1"/>
  <c r="K37" i="1"/>
  <c r="I37" i="1"/>
  <c r="M36" i="1"/>
  <c r="K36" i="1"/>
  <c r="I36" i="1"/>
  <c r="M34" i="1"/>
  <c r="K34" i="1"/>
  <c r="I34" i="1"/>
  <c r="M32" i="1"/>
  <c r="K32" i="1"/>
  <c r="I32" i="1"/>
  <c r="M31" i="1"/>
  <c r="K31" i="1"/>
  <c r="I31" i="1"/>
  <c r="M30" i="1"/>
  <c r="K30" i="1"/>
  <c r="I30" i="1"/>
  <c r="M29" i="1"/>
  <c r="K29" i="1"/>
  <c r="I29" i="1"/>
  <c r="M28" i="1"/>
  <c r="K28" i="1"/>
  <c r="I28" i="1"/>
  <c r="M27" i="1"/>
  <c r="K27" i="1"/>
  <c r="I27" i="1"/>
  <c r="M25" i="1"/>
  <c r="K25" i="1"/>
  <c r="I25" i="1"/>
  <c r="M24" i="1"/>
  <c r="K24" i="1"/>
  <c r="I24" i="1"/>
  <c r="M23" i="1"/>
  <c r="K23" i="1"/>
  <c r="I23" i="1"/>
  <c r="M21" i="1"/>
  <c r="K21" i="1"/>
  <c r="I21" i="1"/>
  <c r="M20" i="1"/>
  <c r="K20" i="1"/>
  <c r="I20" i="1"/>
  <c r="M19" i="1"/>
  <c r="K19" i="1"/>
  <c r="I19" i="1"/>
  <c r="M18" i="1"/>
  <c r="K18" i="1"/>
  <c r="I18" i="1"/>
  <c r="M17" i="1"/>
  <c r="K17" i="1"/>
  <c r="I17" i="1"/>
  <c r="M16" i="1"/>
  <c r="K16" i="1"/>
  <c r="I16" i="1"/>
  <c r="M15" i="1"/>
  <c r="K15" i="1"/>
  <c r="I15" i="1"/>
  <c r="M14" i="1"/>
  <c r="K14" i="1"/>
  <c r="I14" i="1"/>
  <c r="O7" i="1"/>
  <c r="H8" i="1" l="1"/>
  <c r="J8" i="1"/>
  <c r="L8" i="1"/>
</calcChain>
</file>

<file path=xl/sharedStrings.xml><?xml version="1.0" encoding="utf-8"?>
<sst xmlns="http://schemas.openxmlformats.org/spreadsheetml/2006/main" count="166" uniqueCount="112">
  <si>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</si>
  <si>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</si>
  <si>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</si>
  <si>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</si>
  <si>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</si>
  <si>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</si>
  <si>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</si>
  <si>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21415JT</t>
  </si>
  <si>
    <t>6x6 мм                              4 отв.  0,9 мм</t>
  </si>
  <si>
    <t>79080MJT</t>
  </si>
  <si>
    <t>79083MJT</t>
  </si>
  <si>
    <t>79086MJT</t>
  </si>
  <si>
    <t>GM50140</t>
  </si>
  <si>
    <t>K0167</t>
  </si>
  <si>
    <t>K0171</t>
  </si>
  <si>
    <t>K0174</t>
  </si>
  <si>
    <t>K0177</t>
  </si>
  <si>
    <t>K0178</t>
  </si>
  <si>
    <t>K0189</t>
  </si>
  <si>
    <t>L23980</t>
  </si>
  <si>
    <t>LC02010</t>
  </si>
  <si>
    <t>LE23980</t>
  </si>
  <si>
    <t>M23980</t>
  </si>
  <si>
    <t>S00030</t>
  </si>
  <si>
    <t>Z13060</t>
  </si>
  <si>
    <t>Цвет</t>
  </si>
  <si>
    <t>Matte Jet</t>
  </si>
  <si>
    <t>Siam Ruby</t>
  </si>
  <si>
    <t>Iris Brown</t>
  </si>
  <si>
    <t>Jet</t>
  </si>
  <si>
    <t>Matte Metallic Lava</t>
  </si>
  <si>
    <t>Matte Metallic Bronze Cooper</t>
  </si>
  <si>
    <t>Hematite</t>
  </si>
  <si>
    <t>Matte Metallic Antiqua Gold</t>
  </si>
  <si>
    <t>Silver</t>
  </si>
  <si>
    <t>Matte Metallic Cooper</t>
  </si>
  <si>
    <t>Luster Opaque Champagne</t>
  </si>
  <si>
    <t>Matte Metallic Leather</t>
  </si>
  <si>
    <t>25039AL</t>
  </si>
  <si>
    <t>Pastel White</t>
  </si>
  <si>
    <t>25001AL</t>
  </si>
  <si>
    <t>Alabaster</t>
  </si>
  <si>
    <t>K0175</t>
  </si>
  <si>
    <t>Matte Metallic         Dark Cooper</t>
  </si>
  <si>
    <t>25032AL</t>
  </si>
  <si>
    <t>Pastel Purple</t>
  </si>
  <si>
    <t>C00030</t>
  </si>
  <si>
    <t>C23980</t>
  </si>
  <si>
    <t>W00030</t>
  </si>
  <si>
    <t>S6C90080</t>
  </si>
  <si>
    <t>Sueded Gold Ruby</t>
  </si>
  <si>
    <t>02010</t>
  </si>
  <si>
    <r>
      <t xml:space="preserve">Бусины CzechMates Quadra Tile 6 мм, </t>
    </r>
    <r>
      <rPr>
        <sz val="12"/>
        <color indexed="8"/>
        <rFont val="Arial"/>
        <family val="2"/>
        <charset val="204"/>
      </rPr>
      <t>Чехия</t>
    </r>
  </si>
  <si>
    <t>90080</t>
  </si>
  <si>
    <t>Metallic Suede Pink</t>
  </si>
  <si>
    <t>Metallic Suede Dark Plumbum</t>
  </si>
  <si>
    <t>Metallic Suede Gold</t>
  </si>
  <si>
    <t>Gold Marbled Green Emerald</t>
  </si>
  <si>
    <t>Pearl Coat Cream</t>
  </si>
  <si>
    <t>Luster Metallic Amethyst</t>
  </si>
  <si>
    <t>Apollo Jet</t>
  </si>
  <si>
    <t>23980</t>
  </si>
  <si>
    <t>Antique Beige Celsian</t>
  </si>
  <si>
    <t>Twilight Crystal</t>
  </si>
  <si>
    <t>Apollo Gold</t>
  </si>
  <si>
    <t>Matte Metallic Flax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</si>
  <si>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</si>
  <si>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</si>
  <si>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</si>
  <si>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</si>
  <si>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</si>
  <si>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</si>
  <si>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</si>
  <si>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</si>
  <si>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</si>
  <si>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</si>
  <si>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</si>
  <si>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</si>
  <si>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</si>
  <si>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</si>
  <si>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</si>
  <si>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</si>
  <si>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</si>
  <si>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</si>
  <si>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</si>
  <si>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</si>
  <si>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</si>
  <si>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</si>
  <si>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</si>
  <si>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</si>
  <si>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</si>
  <si>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</si>
  <si>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</si>
  <si>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</si>
  <si>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5 гр.                  ~39 шт.</t>
  </si>
  <si>
    <t>опт: +7 499 157-65-90                                                                           опт: +7 499 157-31-51                                                              заказ отправлять на:                            optotdel18@yandex.ru</t>
  </si>
  <si>
    <t xml:space="preserve">Наличие 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</si>
  <si>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</si>
  <si>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</si>
  <si>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</si>
  <si>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</si>
  <si>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</si>
  <si>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</si>
  <si>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</si>
  <si>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</si>
  <si>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</si>
  <si>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</si>
  <si>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</si>
  <si>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>размер</t>
  </si>
  <si>
    <t>Розничная цена</t>
  </si>
  <si>
    <t xml:space="preserve"> в начало &gt;&gt;</t>
  </si>
  <si>
    <t>Цена при покупке только бусин на сумму: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</si>
</sst>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гр.&quot;"/>
    <numFmt numFmtId="165" formatCode="_-[$$-409]* #,##0.00_ ;_-[$$-409]* \-#,##0.00\ ;_-[$$-409]* &quot;-&quot;??_ ;_-@_ 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rgb="FF006600"/>
      <name val="Verdana"/>
      <family val="2"/>
      <charset val="204"/>
    </font>
    <font>
      <sz val="11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0"/>
      <name val="Calibri"/>
      <family val="2"/>
      <charset val="204"/>
    </font>
    <font>
      <sz val="1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9" fontId="1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0" fillId="0" borderId="2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6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5" fontId="15" fillId="5" borderId="13" xfId="0" applyNumberFormat="1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center" vertical="center"/>
    </xf>
    <xf numFmtId="165" fontId="15" fillId="5" borderId="14" xfId="0" applyNumberFormat="1" applyFont="1" applyFill="1" applyBorder="1" applyAlignment="1">
      <alignment horizontal="center" vertical="center"/>
    </xf>
    <xf numFmtId="165" fontId="15" fillId="6" borderId="14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/>
    <xf numFmtId="49" fontId="18" fillId="2" borderId="9" xfId="0" applyNumberFormat="1" applyFont="1" applyFill="1" applyBorder="1" applyAlignment="1"/>
    <xf numFmtId="2" fontId="17" fillId="2" borderId="16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5" fontId="12" fillId="8" borderId="5" xfId="2" applyNumberFormat="1" applyFont="1" applyFill="1" applyBorder="1" applyAlignment="1">
      <alignment horizontal="center" vertical="center" wrapText="1" shrinkToFit="1"/>
    </xf>
    <xf numFmtId="165" fontId="12" fillId="8" borderId="5" xfId="0" applyNumberFormat="1" applyFont="1" applyFill="1" applyBorder="1" applyAlignment="1">
      <alignment horizontal="center" vertical="center" wrapText="1"/>
    </xf>
    <xf numFmtId="165" fontId="19" fillId="8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65" fontId="19" fillId="8" borderId="5" xfId="2" applyNumberFormat="1" applyFont="1" applyFill="1" applyBorder="1" applyAlignment="1">
      <alignment horizontal="center" vertical="center" wrapText="1" shrinkToFit="1"/>
    </xf>
    <xf numFmtId="165" fontId="12" fillId="4" borderId="5" xfId="0" applyNumberFormat="1" applyFont="1" applyFill="1" applyBorder="1" applyAlignment="1" applyProtection="1">
      <alignment horizontal="center" vertical="center" wrapText="1"/>
    </xf>
    <xf numFmtId="165" fontId="12" fillId="5" borderId="5" xfId="0" applyNumberFormat="1" applyFont="1" applyFill="1" applyBorder="1" applyAlignment="1">
      <alignment horizontal="center" vertical="center" wrapText="1"/>
    </xf>
    <xf numFmtId="165" fontId="12" fillId="5" borderId="5" xfId="0" applyNumberFormat="1" applyFont="1" applyFill="1" applyBorder="1" applyAlignment="1" applyProtection="1">
      <alignment horizontal="center" vertical="center" wrapText="1"/>
    </xf>
    <xf numFmtId="165" fontId="12" fillId="6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/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8" xfId="0" applyFont="1" applyFill="1" applyBorder="1"/>
    <xf numFmtId="0" fontId="16" fillId="0" borderId="0" xfId="0" applyFont="1"/>
    <xf numFmtId="165" fontId="23" fillId="2" borderId="0" xfId="2" applyNumberFormat="1" applyFont="1" applyFill="1"/>
    <xf numFmtId="165" fontId="23" fillId="2" borderId="0" xfId="0" applyNumberFormat="1" applyFont="1" applyFill="1"/>
    <xf numFmtId="0" fontId="23" fillId="2" borderId="0" xfId="0" applyFont="1" applyFill="1"/>
    <xf numFmtId="0" fontId="8" fillId="0" borderId="6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0" fillId="2" borderId="0" xfId="0" applyFill="1" applyAlignment="1"/>
    <xf numFmtId="0" fontId="16" fillId="2" borderId="0" xfId="0" applyFont="1" applyFill="1" applyAlignment="1"/>
    <xf numFmtId="4" fontId="12" fillId="0" borderId="2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5" fillId="0" borderId="2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 wrapText="1"/>
    </xf>
    <xf numFmtId="2" fontId="17" fillId="2" borderId="15" xfId="0" applyNumberFormat="1" applyFont="1" applyFill="1" applyBorder="1" applyAlignment="1">
      <alignment horizontal="center" vertical="center"/>
    </xf>
    <xf numFmtId="2" fontId="17" fillId="2" borderId="10" xfId="0" applyNumberFormat="1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 textRotation="180"/>
    </xf>
    <xf numFmtId="2" fontId="17" fillId="2" borderId="17" xfId="0" applyNumberFormat="1" applyFont="1" applyFill="1" applyBorder="1" applyAlignment="1">
      <alignment horizontal="center" vertical="center" textRotation="180"/>
    </xf>
    <xf numFmtId="2" fontId="17" fillId="2" borderId="11" xfId="0" applyNumberFormat="1" applyFont="1" applyFill="1" applyBorder="1" applyAlignment="1">
      <alignment horizontal="center" vertical="center" textRotation="180"/>
    </xf>
    <xf numFmtId="165" fontId="19" fillId="7" borderId="6" xfId="2" applyNumberFormat="1" applyFont="1" applyFill="1" applyBorder="1" applyAlignment="1">
      <alignment horizontal="center" vertical="center" wrapText="1"/>
    </xf>
    <xf numFmtId="165" fontId="19" fillId="7" borderId="2" xfId="2" applyNumberFormat="1" applyFont="1" applyFill="1" applyBorder="1" applyAlignment="1">
      <alignment horizontal="center" vertical="center" wrapText="1"/>
    </xf>
    <xf numFmtId="165" fontId="19" fillId="7" borderId="7" xfId="2" applyNumberFormat="1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49" fontId="24" fillId="6" borderId="15" xfId="0" applyNumberFormat="1" applyFont="1" applyFill="1" applyBorder="1" applyAlignment="1">
      <alignment horizontal="center" vertical="center" wrapText="1"/>
    </xf>
    <xf numFmtId="49" fontId="24" fillId="6" borderId="17" xfId="0" applyNumberFormat="1" applyFont="1" applyFill="1" applyBorder="1" applyAlignment="1">
      <alignment horizontal="center" vertical="center" wrapText="1"/>
    </xf>
    <xf numFmtId="49" fontId="24" fillId="6" borderId="11" xfId="0" applyNumberFormat="1" applyFont="1" applyFill="1" applyBorder="1" applyAlignment="1">
      <alignment horizontal="center" vertical="center" wrapText="1"/>
    </xf>
    <xf numFmtId="49" fontId="14" fillId="6" borderId="15" xfId="0" applyNumberFormat="1" applyFont="1" applyFill="1" applyBorder="1" applyAlignment="1">
      <alignment horizontal="center" vertical="center"/>
    </xf>
    <xf numFmtId="49" fontId="14" fillId="6" borderId="17" xfId="0" applyNumberFormat="1" applyFont="1" applyFill="1" applyBorder="1" applyAlignment="1">
      <alignment horizontal="center" vertical="center"/>
    </xf>
    <xf numFmtId="49" fontId="14" fillId="6" borderId="11" xfId="0" applyNumberFormat="1" applyFont="1" applyFill="1" applyBorder="1" applyAlignment="1">
      <alignment horizontal="center" vertical="center"/>
    </xf>
    <xf numFmtId="49" fontId="8" fillId="6" borderId="15" xfId="1" applyNumberFormat="1" applyFont="1" applyFill="1" applyBorder="1" applyAlignment="1">
      <alignment horizontal="center" vertical="center"/>
    </xf>
    <xf numFmtId="49" fontId="8" fillId="6" borderId="17" xfId="1" applyNumberFormat="1" applyFont="1" applyFill="1" applyBorder="1" applyAlignment="1">
      <alignment horizontal="center" vertical="center"/>
    </xf>
    <xf numFmtId="49" fontId="8" fillId="6" borderId="11" xfId="1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6" fillId="9" borderId="8" xfId="3" applyFont="1" applyFill="1" applyBorder="1" applyAlignment="1" applyProtection="1">
      <alignment horizontal="right" vertical="center"/>
    </xf>
    <xf numFmtId="0" fontId="26" fillId="9" borderId="1" xfId="3" applyFont="1" applyFill="1" applyBorder="1" applyAlignment="1" applyProtection="1">
      <alignment horizontal="right" vertical="center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3">
    <dxf>
      <numFmt numFmtId="166" formatCode="0&quot; гр.&quot;;;;"/>
    </dxf>
    <dxf>
      <numFmt numFmtId="166" formatCode="0&quot; гр.&quot;;;;"/>
    </dxf>
    <dxf>
      <numFmt numFmtId="166" formatCode="0&quot; гр.&quot;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161925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209549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1247775</xdr:colOff>
      <xdr:row>26</xdr:row>
      <xdr:rowOff>1257300</xdr:rowOff>
    </xdr:to>
    <xdr:pic>
      <xdr:nvPicPr>
        <xdr:cNvPr id="170" name="Рисунок 169" descr="21415JT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24860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0</xdr:col>
      <xdr:colOff>1247775</xdr:colOff>
      <xdr:row>36</xdr:row>
      <xdr:rowOff>1257300</xdr:rowOff>
    </xdr:to>
    <xdr:pic>
      <xdr:nvPicPr>
        <xdr:cNvPr id="173" name="Рисунок 172" descr="79080MJ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50196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37</xdr:row>
      <xdr:rowOff>19050</xdr:rowOff>
    </xdr:from>
    <xdr:to>
      <xdr:col>0</xdr:col>
      <xdr:colOff>1247775</xdr:colOff>
      <xdr:row>37</xdr:row>
      <xdr:rowOff>1257300</xdr:rowOff>
    </xdr:to>
    <xdr:pic>
      <xdr:nvPicPr>
        <xdr:cNvPr id="174" name="Рисунок 173" descr="79083MJT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6286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38</xdr:row>
      <xdr:rowOff>19050</xdr:rowOff>
    </xdr:from>
    <xdr:to>
      <xdr:col>0</xdr:col>
      <xdr:colOff>1247775</xdr:colOff>
      <xdr:row>38</xdr:row>
      <xdr:rowOff>1257300</xdr:rowOff>
    </xdr:to>
    <xdr:pic>
      <xdr:nvPicPr>
        <xdr:cNvPr id="175" name="Рисунок 174" descr="79086MJT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75533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39</xdr:row>
      <xdr:rowOff>19050</xdr:rowOff>
    </xdr:from>
    <xdr:to>
      <xdr:col>0</xdr:col>
      <xdr:colOff>1247775</xdr:colOff>
      <xdr:row>39</xdr:row>
      <xdr:rowOff>1257300</xdr:rowOff>
    </xdr:to>
    <xdr:pic>
      <xdr:nvPicPr>
        <xdr:cNvPr id="176" name="Рисунок 175" descr="90080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38671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35</xdr:row>
      <xdr:rowOff>19050</xdr:rowOff>
    </xdr:from>
    <xdr:to>
      <xdr:col>0</xdr:col>
      <xdr:colOff>1247775</xdr:colOff>
      <xdr:row>35</xdr:row>
      <xdr:rowOff>1257300</xdr:rowOff>
    </xdr:to>
    <xdr:pic>
      <xdr:nvPicPr>
        <xdr:cNvPr id="177" name="Рисунок 176" descr="GM5014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100869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1247775</xdr:colOff>
      <xdr:row>13</xdr:row>
      <xdr:rowOff>1257300</xdr:rowOff>
    </xdr:to>
    <xdr:pic>
      <xdr:nvPicPr>
        <xdr:cNvPr id="178" name="Рисунок 177" descr="K0167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113538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1247775</xdr:colOff>
      <xdr:row>14</xdr:row>
      <xdr:rowOff>1257300</xdr:rowOff>
    </xdr:to>
    <xdr:pic>
      <xdr:nvPicPr>
        <xdr:cNvPr id="179" name="Рисунок 178" descr="K0171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126206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1247775</xdr:colOff>
      <xdr:row>15</xdr:row>
      <xdr:rowOff>1257300</xdr:rowOff>
    </xdr:to>
    <xdr:pic>
      <xdr:nvPicPr>
        <xdr:cNvPr id="180" name="Рисунок 179" descr="K0174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138874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17</xdr:row>
      <xdr:rowOff>1257300</xdr:rowOff>
    </xdr:to>
    <xdr:pic>
      <xdr:nvPicPr>
        <xdr:cNvPr id="181" name="Рисунок 180" descr="K0177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151542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18</xdr:row>
      <xdr:rowOff>1257300</xdr:rowOff>
    </xdr:to>
    <xdr:pic>
      <xdr:nvPicPr>
        <xdr:cNvPr id="182" name="Рисунок 181" descr="K0178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164211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1257300</xdr:rowOff>
    </xdr:to>
    <xdr:pic>
      <xdr:nvPicPr>
        <xdr:cNvPr id="183" name="Рисунок 182" descr="K0189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176879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19050</xdr:rowOff>
    </xdr:from>
    <xdr:to>
      <xdr:col>0</xdr:col>
      <xdr:colOff>1247775</xdr:colOff>
      <xdr:row>29</xdr:row>
      <xdr:rowOff>1257300</xdr:rowOff>
    </xdr:to>
    <xdr:pic>
      <xdr:nvPicPr>
        <xdr:cNvPr id="184" name="Рисунок 183" descr="L2398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18954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24</xdr:row>
      <xdr:rowOff>1257300</xdr:rowOff>
    </xdr:to>
    <xdr:pic>
      <xdr:nvPicPr>
        <xdr:cNvPr id="185" name="Рисунок 184" descr="LC02010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202215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30</xdr:row>
      <xdr:rowOff>19050</xdr:rowOff>
    </xdr:from>
    <xdr:to>
      <xdr:col>0</xdr:col>
      <xdr:colOff>1247775</xdr:colOff>
      <xdr:row>30</xdr:row>
      <xdr:rowOff>1257300</xdr:rowOff>
    </xdr:to>
    <xdr:pic>
      <xdr:nvPicPr>
        <xdr:cNvPr id="186" name="Рисунок 185" descr="LE23980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25" y="214884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0</xdr:col>
      <xdr:colOff>1247775</xdr:colOff>
      <xdr:row>31</xdr:row>
      <xdr:rowOff>1257300</xdr:rowOff>
    </xdr:to>
    <xdr:pic>
      <xdr:nvPicPr>
        <xdr:cNvPr id="187" name="Рисунок 186" descr="M23980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25" y="227552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1247775</xdr:colOff>
      <xdr:row>21</xdr:row>
      <xdr:rowOff>1257300</xdr:rowOff>
    </xdr:to>
    <xdr:pic>
      <xdr:nvPicPr>
        <xdr:cNvPr id="188" name="Рисунок 187" descr="S00030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25" y="240220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1247775</xdr:colOff>
      <xdr:row>25</xdr:row>
      <xdr:rowOff>1257300</xdr:rowOff>
    </xdr:to>
    <xdr:pic>
      <xdr:nvPicPr>
        <xdr:cNvPr id="189" name="Рисунок 188" descr="Z13060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25" y="327755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34</xdr:row>
      <xdr:rowOff>19050</xdr:rowOff>
    </xdr:from>
    <xdr:to>
      <xdr:col>0</xdr:col>
      <xdr:colOff>1247775</xdr:colOff>
      <xdr:row>34</xdr:row>
      <xdr:rowOff>1257300</xdr:rowOff>
    </xdr:to>
    <xdr:pic>
      <xdr:nvPicPr>
        <xdr:cNvPr id="191" name="Рисунок 190" descr="25039AL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525" y="50196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0</xdr:col>
      <xdr:colOff>1247775</xdr:colOff>
      <xdr:row>32</xdr:row>
      <xdr:rowOff>1257300</xdr:rowOff>
    </xdr:to>
    <xdr:pic>
      <xdr:nvPicPr>
        <xdr:cNvPr id="193" name="Рисунок 192" descr="25001AL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525" y="50196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1247775</xdr:colOff>
      <xdr:row>23</xdr:row>
      <xdr:rowOff>1257300</xdr:rowOff>
    </xdr:to>
    <xdr:pic>
      <xdr:nvPicPr>
        <xdr:cNvPr id="26" name="Рисунок 25" descr="02010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525" y="24860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1247775</xdr:colOff>
      <xdr:row>16</xdr:row>
      <xdr:rowOff>1257300</xdr:rowOff>
    </xdr:to>
    <xdr:pic>
      <xdr:nvPicPr>
        <xdr:cNvPr id="28" name="Рисунок 27" descr="K0175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525" y="189547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33</xdr:row>
      <xdr:rowOff>19050</xdr:rowOff>
    </xdr:from>
    <xdr:to>
      <xdr:col>0</xdr:col>
      <xdr:colOff>1247775</xdr:colOff>
      <xdr:row>33</xdr:row>
      <xdr:rowOff>1257300</xdr:rowOff>
    </xdr:to>
    <xdr:pic>
      <xdr:nvPicPr>
        <xdr:cNvPr id="30" name="Рисунок 29" descr="25032AL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525" y="75533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19050</xdr:rowOff>
    </xdr:from>
    <xdr:to>
      <xdr:col>0</xdr:col>
      <xdr:colOff>1247775</xdr:colOff>
      <xdr:row>28</xdr:row>
      <xdr:rowOff>1257300</xdr:rowOff>
    </xdr:to>
    <xdr:pic>
      <xdr:nvPicPr>
        <xdr:cNvPr id="33" name="Рисунок 32" descr="C23980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525" y="164211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0</xdr:col>
      <xdr:colOff>1247775</xdr:colOff>
      <xdr:row>40</xdr:row>
      <xdr:rowOff>1257300</xdr:rowOff>
    </xdr:to>
    <xdr:pic>
      <xdr:nvPicPr>
        <xdr:cNvPr id="34" name="Рисунок 33" descr="S6C90080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525" y="328898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1247775</xdr:colOff>
      <xdr:row>22</xdr:row>
      <xdr:rowOff>1257300</xdr:rowOff>
    </xdr:to>
    <xdr:pic>
      <xdr:nvPicPr>
        <xdr:cNvPr id="35" name="Рисунок 34" descr="W00030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525" y="354234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1247775</xdr:colOff>
      <xdr:row>20</xdr:row>
      <xdr:rowOff>1257300</xdr:rowOff>
    </xdr:to>
    <xdr:pic>
      <xdr:nvPicPr>
        <xdr:cNvPr id="37" name="Рисунок 36" descr="C00030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525" y="148494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27</xdr:row>
      <xdr:rowOff>19489</xdr:rowOff>
    </xdr:from>
    <xdr:to>
      <xdr:col>0</xdr:col>
      <xdr:colOff>1246533</xdr:colOff>
      <xdr:row>27</xdr:row>
      <xdr:rowOff>1257739</xdr:rowOff>
    </xdr:to>
    <xdr:pic>
      <xdr:nvPicPr>
        <xdr:cNvPr id="38" name="Рисунок 37" descr="23980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8283" y="2562664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selection activeCell="H9" sqref="H9:L9"/>
    </sheetView>
  </sheetViews>
  <sheetFormatPr defaultRowHeight="15" x14ac:dyDescent="0.25"/>
  <cols>
    <col min="1" max="1" width="18.85546875" customWidth="1"/>
    <col min="2" max="2" width="8" customWidth="1"/>
    <col min="3" max="3" width="14.7109375" bestFit="1" customWidth="1"/>
    <col min="4" max="5" width="16.5703125" customWidth="1"/>
    <col min="6" max="6" width="16.28515625" customWidth="1"/>
    <col min="7" max="7" width="16.28515625" style="39" customWidth="1"/>
    <col min="8" max="8" width="16.5703125" style="40" customWidth="1"/>
    <col min="9" max="9" width="5.5703125" style="41" hidden="1" customWidth="1"/>
    <col min="10" max="10" width="16.7109375" style="41" customWidth="1"/>
    <col min="11" max="11" width="5.5703125" style="41" hidden="1" customWidth="1"/>
    <col min="12" max="12" width="14.5703125" style="41" customWidth="1"/>
    <col min="13" max="13" width="2.5703125" style="42" hidden="1" customWidth="1"/>
    <col min="14" max="14" width="5.5703125" style="42" customWidth="1"/>
    <col min="15" max="15" width="16.140625" style="42" bestFit="1" customWidth="1"/>
    <col min="16" max="16" width="7.28515625" hidden="1" customWidth="1"/>
  </cols>
  <sheetData>
    <row r="1" spans="1:18" ht="25.5" customHeight="1" x14ac:dyDescent="0.25">
      <c r="A1" s="1" t="s">
        <v>0</v>
      </c>
      <c r="B1" s="1"/>
      <c r="C1" s="2"/>
      <c r="D1" s="2"/>
      <c r="E1" s="59" t="s">
        <v>1</v>
      </c>
      <c r="F1" s="59"/>
      <c r="G1" s="59"/>
      <c r="H1" s="14"/>
      <c r="I1" s="14"/>
      <c r="J1" s="64" t="s">
        <v>95</v>
      </c>
      <c r="K1" s="64"/>
      <c r="L1" s="64"/>
      <c r="M1" s="64"/>
      <c r="N1" s="64"/>
      <c r="O1" s="64"/>
      <c r="Q1" s="50"/>
      <c r="R1" s="50"/>
    </row>
    <row r="2" spans="1:18" ht="25.5" customHeight="1" x14ac:dyDescent="0.25">
      <c r="A2" s="1"/>
      <c r="B2" s="1"/>
      <c r="C2" s="3"/>
      <c r="D2" s="3"/>
      <c r="E2" s="60"/>
      <c r="F2" s="60"/>
      <c r="G2" s="60"/>
      <c r="H2" s="15"/>
      <c r="I2" s="15"/>
      <c r="J2" s="64"/>
      <c r="K2" s="64"/>
      <c r="L2" s="64"/>
      <c r="M2" s="64"/>
      <c r="N2" s="64"/>
      <c r="O2" s="64"/>
    </row>
    <row r="3" spans="1:18" ht="25.5" customHeight="1" x14ac:dyDescent="0.25">
      <c r="A3" s="1"/>
      <c r="B3" s="1"/>
      <c r="C3" s="4"/>
      <c r="D3" s="4"/>
      <c r="E3" s="61"/>
      <c r="F3" s="61"/>
      <c r="G3" s="61"/>
      <c r="H3" s="16"/>
      <c r="I3" s="16"/>
      <c r="J3" s="65"/>
      <c r="K3" s="65"/>
      <c r="L3" s="65"/>
      <c r="M3" s="65"/>
      <c r="N3" s="65"/>
      <c r="O3" s="65"/>
    </row>
    <row r="4" spans="1:18" ht="18.75" customHeight="1" x14ac:dyDescent="0.25">
      <c r="A4" s="51" t="s">
        <v>4</v>
      </c>
      <c r="B4" s="51"/>
      <c r="C4" s="51"/>
      <c r="D4" s="52"/>
      <c r="E4" s="62" t="s">
        <v>52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8" ht="18.75" customHeight="1" x14ac:dyDescent="0.25">
      <c r="A5" s="55" t="s">
        <v>5</v>
      </c>
      <c r="B5" s="55"/>
      <c r="C5" s="55"/>
      <c r="D5" s="56"/>
      <c r="E5" s="53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8" ht="18" customHeight="1" x14ac:dyDescent="0.25">
      <c r="A6" s="57" t="s">
        <v>6</v>
      </c>
      <c r="B6" s="57"/>
      <c r="C6" s="57"/>
      <c r="D6" s="58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8" ht="29.25" customHeight="1" x14ac:dyDescent="0.25">
      <c r="A7" s="21"/>
      <c r="B7" s="21"/>
      <c r="C7" s="21"/>
      <c r="D7" s="21"/>
      <c r="E7" s="21"/>
      <c r="F7" s="21"/>
      <c r="G7" s="21"/>
      <c r="H7" s="21" t="s">
        <v>105</v>
      </c>
      <c r="I7" s="21"/>
      <c r="J7" s="21"/>
      <c r="K7" s="21"/>
      <c r="L7" s="21"/>
      <c r="M7" s="22"/>
      <c r="N7" s="22"/>
      <c r="O7" s="66">
        <f>SUM(O14:O41)</f>
        <v>0</v>
      </c>
    </row>
    <row r="8" spans="1:18" ht="21" customHeight="1" thickBot="1" x14ac:dyDescent="0.3">
      <c r="A8" s="43"/>
      <c r="B8" s="44"/>
      <c r="C8" s="44"/>
      <c r="D8" s="44"/>
      <c r="E8" s="44"/>
      <c r="F8" s="44"/>
      <c r="G8" s="45"/>
      <c r="H8" s="17">
        <f>SUM(I14:I41)</f>
        <v>0</v>
      </c>
      <c r="I8" s="18"/>
      <c r="J8" s="19">
        <f>SUM(K14:K41)</f>
        <v>0</v>
      </c>
      <c r="K8" s="18"/>
      <c r="L8" s="20">
        <f>SUM(M14:M41)</f>
        <v>0</v>
      </c>
      <c r="M8" s="23"/>
      <c r="N8" s="68" t="s">
        <v>96</v>
      </c>
      <c r="O8" s="67"/>
      <c r="P8" s="7"/>
      <c r="Q8" s="7"/>
      <c r="R8" s="7"/>
    </row>
    <row r="9" spans="1:18" ht="18" customHeight="1" thickTop="1" x14ac:dyDescent="0.25">
      <c r="A9" s="76" t="s">
        <v>106</v>
      </c>
      <c r="B9" s="79" t="s">
        <v>107</v>
      </c>
      <c r="C9" s="82" t="s">
        <v>2</v>
      </c>
      <c r="D9" s="85" t="s">
        <v>25</v>
      </c>
      <c r="E9" s="88" t="s">
        <v>108</v>
      </c>
      <c r="F9" s="88" t="s">
        <v>3</v>
      </c>
      <c r="G9" s="91" t="s">
        <v>109</v>
      </c>
      <c r="H9" s="71" t="s">
        <v>111</v>
      </c>
      <c r="I9" s="72"/>
      <c r="J9" s="72"/>
      <c r="K9" s="72"/>
      <c r="L9" s="73"/>
      <c r="M9" s="24"/>
      <c r="N9" s="69"/>
      <c r="O9" s="74" t="s">
        <v>97</v>
      </c>
      <c r="P9" s="7"/>
      <c r="Q9" s="7"/>
      <c r="R9" s="7"/>
    </row>
    <row r="10" spans="1:18" ht="18.75" customHeight="1" x14ac:dyDescent="0.25">
      <c r="A10" s="77"/>
      <c r="B10" s="80"/>
      <c r="C10" s="83"/>
      <c r="D10" s="86"/>
      <c r="E10" s="89"/>
      <c r="F10" s="89"/>
      <c r="G10" s="92"/>
      <c r="H10" s="25" t="s">
        <v>98</v>
      </c>
      <c r="I10" s="26"/>
      <c r="J10" s="27" t="s">
        <v>99</v>
      </c>
      <c r="K10" s="26"/>
      <c r="L10" s="27" t="s">
        <v>100</v>
      </c>
      <c r="M10" s="28"/>
      <c r="N10" s="69"/>
      <c r="O10" s="74"/>
      <c r="P10" s="7"/>
      <c r="Q10" s="7"/>
      <c r="R10" s="7"/>
    </row>
    <row r="11" spans="1:18" ht="17.25" customHeight="1" x14ac:dyDescent="0.25">
      <c r="A11" s="77"/>
      <c r="B11" s="80"/>
      <c r="C11" s="83"/>
      <c r="D11" s="86"/>
      <c r="E11" s="89"/>
      <c r="F11" s="89"/>
      <c r="G11" s="92"/>
      <c r="H11" s="71" t="s">
        <v>101</v>
      </c>
      <c r="I11" s="72"/>
      <c r="J11" s="72"/>
      <c r="K11" s="72"/>
      <c r="L11" s="73"/>
      <c r="M11" s="24"/>
      <c r="N11" s="69"/>
      <c r="O11" s="74"/>
      <c r="P11" s="7"/>
      <c r="Q11" s="7"/>
      <c r="R11" s="7"/>
    </row>
    <row r="12" spans="1:18" ht="16.5" customHeight="1" x14ac:dyDescent="0.25">
      <c r="A12" s="78"/>
      <c r="B12" s="81"/>
      <c r="C12" s="84"/>
      <c r="D12" s="87"/>
      <c r="E12" s="90"/>
      <c r="F12" s="90"/>
      <c r="G12" s="93"/>
      <c r="H12" s="29" t="s">
        <v>102</v>
      </c>
      <c r="I12" s="27"/>
      <c r="J12" s="27" t="s">
        <v>103</v>
      </c>
      <c r="K12" s="27"/>
      <c r="L12" s="27" t="s">
        <v>104</v>
      </c>
      <c r="M12" s="28"/>
      <c r="N12" s="70"/>
      <c r="O12" s="75"/>
      <c r="P12" s="7"/>
      <c r="Q12" s="7"/>
      <c r="R12" s="7"/>
    </row>
    <row r="13" spans="1:18" ht="15.75" customHeight="1" x14ac:dyDescent="0.25">
      <c r="A13" s="5"/>
      <c r="B13" s="5"/>
      <c r="C13" s="5"/>
      <c r="D13" s="5"/>
      <c r="E13" s="5"/>
      <c r="F13" s="5"/>
      <c r="G13" s="47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8" ht="99.75" customHeight="1" x14ac:dyDescent="0.25">
      <c r="A14" s="6"/>
      <c r="B14" s="12" t="s">
        <v>66</v>
      </c>
      <c r="C14" s="8" t="s">
        <v>13</v>
      </c>
      <c r="D14" s="9" t="s">
        <v>37</v>
      </c>
      <c r="E14" s="9" t="s">
        <v>8</v>
      </c>
      <c r="F14" s="9" t="s">
        <v>94</v>
      </c>
      <c r="G14" s="48">
        <v>149</v>
      </c>
      <c r="H14" s="30">
        <v>1.59</v>
      </c>
      <c r="I14" s="31">
        <f>H14*O14</f>
        <v>0</v>
      </c>
      <c r="J14" s="32">
        <v>1.391</v>
      </c>
      <c r="K14" s="31">
        <f>J14*O14</f>
        <v>0</v>
      </c>
      <c r="L14" s="33">
        <v>1.1919999999999999</v>
      </c>
      <c r="M14" s="34">
        <f>L14*O14</f>
        <v>0</v>
      </c>
      <c r="N14" s="35"/>
      <c r="O14" s="34"/>
      <c r="P14" s="7"/>
    </row>
    <row r="15" spans="1:18" ht="99.75" customHeight="1" x14ac:dyDescent="0.25">
      <c r="A15" s="6"/>
      <c r="B15" s="13" t="s">
        <v>67</v>
      </c>
      <c r="C15" s="10" t="s">
        <v>14</v>
      </c>
      <c r="D15" s="11" t="s">
        <v>65</v>
      </c>
      <c r="E15" s="9" t="s">
        <v>8</v>
      </c>
      <c r="F15" s="9" t="s">
        <v>94</v>
      </c>
      <c r="G15" s="48">
        <v>149</v>
      </c>
      <c r="H15" s="30">
        <v>1.59</v>
      </c>
      <c r="I15" s="31">
        <f t="shared" ref="I15:I21" si="0">H15*O15</f>
        <v>0</v>
      </c>
      <c r="J15" s="32">
        <v>1.391</v>
      </c>
      <c r="K15" s="31">
        <f t="shared" ref="K15:K21" si="1">J15*O15</f>
        <v>0</v>
      </c>
      <c r="L15" s="33">
        <v>1.1919999999999999</v>
      </c>
      <c r="M15" s="34">
        <f t="shared" ref="M15:M21" si="2">L15*O15</f>
        <v>0</v>
      </c>
      <c r="N15" s="35"/>
      <c r="O15" s="34"/>
      <c r="P15" s="7"/>
    </row>
    <row r="16" spans="1:18" ht="99.75" customHeight="1" x14ac:dyDescent="0.25">
      <c r="A16" s="6"/>
      <c r="B16" s="13" t="s">
        <v>68</v>
      </c>
      <c r="C16" s="10" t="s">
        <v>15</v>
      </c>
      <c r="D16" s="11" t="s">
        <v>33</v>
      </c>
      <c r="E16" s="9" t="s">
        <v>8</v>
      </c>
      <c r="F16" s="9" t="s">
        <v>94</v>
      </c>
      <c r="G16" s="48">
        <v>149</v>
      </c>
      <c r="H16" s="30">
        <v>1.59</v>
      </c>
      <c r="I16" s="31">
        <f t="shared" si="0"/>
        <v>0</v>
      </c>
      <c r="J16" s="32">
        <v>1.391</v>
      </c>
      <c r="K16" s="31">
        <f t="shared" si="1"/>
        <v>0</v>
      </c>
      <c r="L16" s="33">
        <v>1.1919999999999999</v>
      </c>
      <c r="M16" s="34">
        <f t="shared" si="2"/>
        <v>0</v>
      </c>
      <c r="N16" s="35"/>
      <c r="O16" s="34"/>
      <c r="P16" s="7"/>
    </row>
    <row r="17" spans="1:16" ht="99.75" customHeight="1" x14ac:dyDescent="0.25">
      <c r="A17" s="6"/>
      <c r="B17" s="13" t="s">
        <v>69</v>
      </c>
      <c r="C17" s="10" t="s">
        <v>42</v>
      </c>
      <c r="D17" s="11" t="s">
        <v>43</v>
      </c>
      <c r="E17" s="9" t="s">
        <v>8</v>
      </c>
      <c r="F17" s="9" t="s">
        <v>94</v>
      </c>
      <c r="G17" s="48">
        <v>149</v>
      </c>
      <c r="H17" s="30">
        <v>1.59</v>
      </c>
      <c r="I17" s="31">
        <f t="shared" si="0"/>
        <v>0</v>
      </c>
      <c r="J17" s="32">
        <v>1.391</v>
      </c>
      <c r="K17" s="31">
        <f t="shared" si="1"/>
        <v>0</v>
      </c>
      <c r="L17" s="33">
        <v>1.1919999999999999</v>
      </c>
      <c r="M17" s="34">
        <f t="shared" si="2"/>
        <v>0</v>
      </c>
      <c r="N17" s="35"/>
      <c r="O17" s="34"/>
    </row>
    <row r="18" spans="1:16" ht="99.75" customHeight="1" x14ac:dyDescent="0.25">
      <c r="A18" s="6"/>
      <c r="B18" s="13" t="s">
        <v>70</v>
      </c>
      <c r="C18" s="10" t="s">
        <v>16</v>
      </c>
      <c r="D18" s="11" t="s">
        <v>35</v>
      </c>
      <c r="E18" s="9" t="s">
        <v>8</v>
      </c>
      <c r="F18" s="9" t="s">
        <v>94</v>
      </c>
      <c r="G18" s="48">
        <v>149</v>
      </c>
      <c r="H18" s="30">
        <v>1.59</v>
      </c>
      <c r="I18" s="31">
        <f t="shared" si="0"/>
        <v>0</v>
      </c>
      <c r="J18" s="32">
        <v>1.391</v>
      </c>
      <c r="K18" s="31">
        <f t="shared" si="1"/>
        <v>0</v>
      </c>
      <c r="L18" s="33">
        <v>1.1919999999999999</v>
      </c>
      <c r="M18" s="34">
        <f t="shared" si="2"/>
        <v>0</v>
      </c>
      <c r="N18" s="35"/>
      <c r="O18" s="34"/>
      <c r="P18" s="36"/>
    </row>
    <row r="19" spans="1:16" ht="99.75" customHeight="1" x14ac:dyDescent="0.25">
      <c r="A19" s="6"/>
      <c r="B19" s="13" t="s">
        <v>71</v>
      </c>
      <c r="C19" s="10" t="s">
        <v>17</v>
      </c>
      <c r="D19" s="11" t="s">
        <v>31</v>
      </c>
      <c r="E19" s="9" t="s">
        <v>8</v>
      </c>
      <c r="F19" s="9" t="s">
        <v>94</v>
      </c>
      <c r="G19" s="48">
        <v>149</v>
      </c>
      <c r="H19" s="30">
        <v>1.59</v>
      </c>
      <c r="I19" s="31">
        <f t="shared" si="0"/>
        <v>0</v>
      </c>
      <c r="J19" s="32">
        <v>1.391</v>
      </c>
      <c r="K19" s="31">
        <f t="shared" si="1"/>
        <v>0</v>
      </c>
      <c r="L19" s="33">
        <v>1.1919999999999999</v>
      </c>
      <c r="M19" s="34">
        <f t="shared" si="2"/>
        <v>0</v>
      </c>
      <c r="N19" s="35"/>
      <c r="O19" s="34"/>
      <c r="P19" s="38"/>
    </row>
    <row r="20" spans="1:16" ht="99.75" customHeight="1" x14ac:dyDescent="0.25">
      <c r="A20" s="6"/>
      <c r="B20" s="13" t="s">
        <v>72</v>
      </c>
      <c r="C20" s="10" t="s">
        <v>18</v>
      </c>
      <c r="D20" s="11" t="s">
        <v>30</v>
      </c>
      <c r="E20" s="9" t="s">
        <v>8</v>
      </c>
      <c r="F20" s="9" t="s">
        <v>94</v>
      </c>
      <c r="G20" s="48">
        <v>149</v>
      </c>
      <c r="H20" s="30">
        <v>1.59</v>
      </c>
      <c r="I20" s="31">
        <f t="shared" si="0"/>
        <v>0</v>
      </c>
      <c r="J20" s="32">
        <v>1.391</v>
      </c>
      <c r="K20" s="31">
        <f t="shared" si="1"/>
        <v>0</v>
      </c>
      <c r="L20" s="33">
        <v>1.1919999999999999</v>
      </c>
      <c r="M20" s="34">
        <f t="shared" si="2"/>
        <v>0</v>
      </c>
      <c r="N20" s="35"/>
      <c r="O20" s="34"/>
      <c r="P20" s="39"/>
    </row>
    <row r="21" spans="1:16" ht="99.75" customHeight="1" x14ac:dyDescent="0.25">
      <c r="A21" s="6"/>
      <c r="B21" s="13" t="s">
        <v>73</v>
      </c>
      <c r="C21" s="10" t="s">
        <v>46</v>
      </c>
      <c r="D21" s="11" t="s">
        <v>64</v>
      </c>
      <c r="E21" s="9" t="s">
        <v>8</v>
      </c>
      <c r="F21" s="9" t="s">
        <v>94</v>
      </c>
      <c r="G21" s="48">
        <v>149</v>
      </c>
      <c r="H21" s="30">
        <v>1.59</v>
      </c>
      <c r="I21" s="31">
        <f t="shared" si="0"/>
        <v>0</v>
      </c>
      <c r="J21" s="32">
        <v>1.391</v>
      </c>
      <c r="K21" s="31">
        <f t="shared" si="1"/>
        <v>0</v>
      </c>
      <c r="L21" s="33">
        <v>1.1919999999999999</v>
      </c>
      <c r="M21" s="34">
        <f t="shared" si="2"/>
        <v>0</v>
      </c>
      <c r="N21" s="35"/>
      <c r="O21" s="34"/>
      <c r="P21" s="39"/>
    </row>
    <row r="22" spans="1:16" ht="99.75" customHeight="1" x14ac:dyDescent="0.25">
      <c r="A22" s="6"/>
      <c r="B22" s="13" t="s">
        <v>74</v>
      </c>
      <c r="C22" s="10" t="s">
        <v>23</v>
      </c>
      <c r="D22" s="11" t="s">
        <v>34</v>
      </c>
      <c r="E22" s="9" t="s">
        <v>8</v>
      </c>
      <c r="F22" s="9" t="s">
        <v>94</v>
      </c>
      <c r="G22" s="49">
        <v>206</v>
      </c>
      <c r="H22" s="30">
        <v>2.198</v>
      </c>
      <c r="I22" s="31">
        <f>H22*O22</f>
        <v>0</v>
      </c>
      <c r="J22" s="32">
        <v>1.92</v>
      </c>
      <c r="K22" s="31">
        <f>J22*O22</f>
        <v>0</v>
      </c>
      <c r="L22" s="33">
        <v>1.64</v>
      </c>
      <c r="M22" s="34">
        <f>L22*O22</f>
        <v>0</v>
      </c>
      <c r="N22" s="37"/>
      <c r="O22" s="34"/>
      <c r="P22" s="39"/>
    </row>
    <row r="23" spans="1:16" ht="99.75" customHeight="1" x14ac:dyDescent="0.25">
      <c r="A23" s="6"/>
      <c r="B23" s="13" t="s">
        <v>75</v>
      </c>
      <c r="C23" s="10" t="s">
        <v>48</v>
      </c>
      <c r="D23" s="11" t="s">
        <v>63</v>
      </c>
      <c r="E23" s="9" t="s">
        <v>8</v>
      </c>
      <c r="F23" s="9" t="s">
        <v>94</v>
      </c>
      <c r="G23" s="48">
        <v>149</v>
      </c>
      <c r="H23" s="30">
        <v>1.59</v>
      </c>
      <c r="I23" s="31">
        <f t="shared" ref="I23:I41" si="3">H23*O23</f>
        <v>0</v>
      </c>
      <c r="J23" s="32">
        <v>1.391</v>
      </c>
      <c r="K23" s="31">
        <f t="shared" ref="K23:K41" si="4">J23*O23</f>
        <v>0</v>
      </c>
      <c r="L23" s="33">
        <v>1.1919999999999999</v>
      </c>
      <c r="M23" s="34">
        <f t="shared" ref="M23:M41" si="5">L23*O23</f>
        <v>0</v>
      </c>
      <c r="N23" s="35"/>
      <c r="O23" s="34"/>
      <c r="P23" s="39"/>
    </row>
    <row r="24" spans="1:16" ht="99.75" customHeight="1" x14ac:dyDescent="0.25">
      <c r="A24" s="6"/>
      <c r="B24" s="13" t="s">
        <v>76</v>
      </c>
      <c r="C24" s="8" t="s">
        <v>51</v>
      </c>
      <c r="D24" s="9" t="s">
        <v>41</v>
      </c>
      <c r="E24" s="9" t="s">
        <v>8</v>
      </c>
      <c r="F24" s="9" t="s">
        <v>94</v>
      </c>
      <c r="G24" s="48">
        <v>149</v>
      </c>
      <c r="H24" s="30">
        <v>1.59</v>
      </c>
      <c r="I24" s="31">
        <f t="shared" si="3"/>
        <v>0</v>
      </c>
      <c r="J24" s="32">
        <v>1.391</v>
      </c>
      <c r="K24" s="31">
        <f t="shared" si="4"/>
        <v>0</v>
      </c>
      <c r="L24" s="33">
        <v>1.1919999999999999</v>
      </c>
      <c r="M24" s="34">
        <f t="shared" si="5"/>
        <v>0</v>
      </c>
      <c r="N24" s="35"/>
      <c r="O24" s="34"/>
      <c r="P24" s="39"/>
    </row>
    <row r="25" spans="1:16" ht="99.75" customHeight="1" x14ac:dyDescent="0.25">
      <c r="A25" s="6"/>
      <c r="B25" s="13" t="s">
        <v>77</v>
      </c>
      <c r="C25" s="10" t="s">
        <v>20</v>
      </c>
      <c r="D25" s="11" t="s">
        <v>36</v>
      </c>
      <c r="E25" s="9" t="s">
        <v>8</v>
      </c>
      <c r="F25" s="9" t="s">
        <v>94</v>
      </c>
      <c r="G25" s="48">
        <v>149</v>
      </c>
      <c r="H25" s="30">
        <v>1.59</v>
      </c>
      <c r="I25" s="31">
        <f t="shared" si="3"/>
        <v>0</v>
      </c>
      <c r="J25" s="32">
        <v>1.391</v>
      </c>
      <c r="K25" s="31">
        <f t="shared" si="4"/>
        <v>0</v>
      </c>
      <c r="L25" s="33">
        <v>1.1919999999999999</v>
      </c>
      <c r="M25" s="34">
        <f t="shared" si="5"/>
        <v>0</v>
      </c>
      <c r="N25" s="35"/>
      <c r="O25" s="34"/>
      <c r="P25" s="39"/>
    </row>
    <row r="26" spans="1:16" ht="99.75" customHeight="1" x14ac:dyDescent="0.25">
      <c r="A26" s="6"/>
      <c r="B26" s="13" t="s">
        <v>78</v>
      </c>
      <c r="C26" s="10" t="s">
        <v>24</v>
      </c>
      <c r="D26" s="11" t="s">
        <v>62</v>
      </c>
      <c r="E26" s="9" t="s">
        <v>8</v>
      </c>
      <c r="F26" s="9" t="s">
        <v>94</v>
      </c>
      <c r="G26" s="49">
        <v>206</v>
      </c>
      <c r="H26" s="30">
        <v>2.198</v>
      </c>
      <c r="I26" s="31">
        <f>H26*O26</f>
        <v>0</v>
      </c>
      <c r="J26" s="32">
        <v>1.92</v>
      </c>
      <c r="K26" s="31">
        <f>J26*O26</f>
        <v>0</v>
      </c>
      <c r="L26" s="33">
        <v>1.64</v>
      </c>
      <c r="M26" s="34">
        <f>L26*O26</f>
        <v>0</v>
      </c>
      <c r="N26" s="37"/>
      <c r="O26" s="34"/>
      <c r="P26" s="39"/>
    </row>
    <row r="27" spans="1:16" ht="99.75" customHeight="1" x14ac:dyDescent="0.25">
      <c r="A27" s="6"/>
      <c r="B27" s="13" t="s">
        <v>79</v>
      </c>
      <c r="C27" s="8" t="s">
        <v>7</v>
      </c>
      <c r="D27" s="9" t="s">
        <v>28</v>
      </c>
      <c r="E27" s="9" t="s">
        <v>8</v>
      </c>
      <c r="F27" s="9" t="s">
        <v>94</v>
      </c>
      <c r="G27" s="48">
        <v>149</v>
      </c>
      <c r="H27" s="30">
        <v>1.59</v>
      </c>
      <c r="I27" s="31">
        <f t="shared" si="3"/>
        <v>0</v>
      </c>
      <c r="J27" s="32">
        <v>1.391</v>
      </c>
      <c r="K27" s="31">
        <f t="shared" si="4"/>
        <v>0</v>
      </c>
      <c r="L27" s="33">
        <v>1.1919999999999999</v>
      </c>
      <c r="M27" s="34">
        <f t="shared" si="5"/>
        <v>0</v>
      </c>
      <c r="N27" s="35"/>
      <c r="O27" s="34"/>
      <c r="P27" s="39"/>
    </row>
    <row r="28" spans="1:16" ht="99.75" customHeight="1" x14ac:dyDescent="0.25">
      <c r="A28" s="6"/>
      <c r="B28" s="13" t="s">
        <v>80</v>
      </c>
      <c r="C28" s="10" t="s">
        <v>61</v>
      </c>
      <c r="D28" s="11" t="s">
        <v>29</v>
      </c>
      <c r="E28" s="9" t="s">
        <v>8</v>
      </c>
      <c r="F28" s="9" t="s">
        <v>94</v>
      </c>
      <c r="G28" s="48">
        <v>149</v>
      </c>
      <c r="H28" s="30">
        <v>1.59</v>
      </c>
      <c r="I28" s="31">
        <f t="shared" si="3"/>
        <v>0</v>
      </c>
      <c r="J28" s="32">
        <v>1.391</v>
      </c>
      <c r="K28" s="31">
        <f t="shared" si="4"/>
        <v>0</v>
      </c>
      <c r="L28" s="33">
        <v>1.1919999999999999</v>
      </c>
      <c r="M28" s="34">
        <f t="shared" si="5"/>
        <v>0</v>
      </c>
      <c r="N28" s="35"/>
      <c r="O28" s="34"/>
      <c r="P28" s="39"/>
    </row>
    <row r="29" spans="1:16" ht="99.75" customHeight="1" x14ac:dyDescent="0.25">
      <c r="A29" s="6"/>
      <c r="B29" s="13" t="s">
        <v>81</v>
      </c>
      <c r="C29" s="10" t="s">
        <v>47</v>
      </c>
      <c r="D29" s="11" t="s">
        <v>60</v>
      </c>
      <c r="E29" s="9" t="s">
        <v>8</v>
      </c>
      <c r="F29" s="9" t="s">
        <v>94</v>
      </c>
      <c r="G29" s="48">
        <v>149</v>
      </c>
      <c r="H29" s="30">
        <v>1.59</v>
      </c>
      <c r="I29" s="31">
        <f t="shared" si="3"/>
        <v>0</v>
      </c>
      <c r="J29" s="32">
        <v>1.391</v>
      </c>
      <c r="K29" s="31">
        <f t="shared" si="4"/>
        <v>0</v>
      </c>
      <c r="L29" s="33">
        <v>1.1919999999999999</v>
      </c>
      <c r="M29" s="34">
        <f t="shared" si="5"/>
        <v>0</v>
      </c>
      <c r="N29" s="35"/>
      <c r="O29" s="34"/>
      <c r="P29" s="39"/>
    </row>
    <row r="30" spans="1:16" ht="99.75" customHeight="1" x14ac:dyDescent="0.25">
      <c r="A30" s="6"/>
      <c r="B30" s="13" t="s">
        <v>82</v>
      </c>
      <c r="C30" s="10" t="s">
        <v>19</v>
      </c>
      <c r="D30" s="11" t="s">
        <v>32</v>
      </c>
      <c r="E30" s="9" t="s">
        <v>8</v>
      </c>
      <c r="F30" s="9" t="s">
        <v>94</v>
      </c>
      <c r="G30" s="48">
        <v>149</v>
      </c>
      <c r="H30" s="30">
        <v>1.59</v>
      </c>
      <c r="I30" s="31">
        <f t="shared" si="3"/>
        <v>0</v>
      </c>
      <c r="J30" s="32">
        <v>1.391</v>
      </c>
      <c r="K30" s="31">
        <f t="shared" si="4"/>
        <v>0</v>
      </c>
      <c r="L30" s="33">
        <v>1.1919999999999999</v>
      </c>
      <c r="M30" s="34">
        <f t="shared" si="5"/>
        <v>0</v>
      </c>
      <c r="N30" s="35"/>
      <c r="O30" s="34"/>
      <c r="P30" s="39"/>
    </row>
    <row r="31" spans="1:16" ht="99.75" customHeight="1" x14ac:dyDescent="0.25">
      <c r="A31" s="6"/>
      <c r="B31" s="13" t="s">
        <v>83</v>
      </c>
      <c r="C31" s="10" t="s">
        <v>21</v>
      </c>
      <c r="D31" s="11" t="s">
        <v>59</v>
      </c>
      <c r="E31" s="9" t="s">
        <v>8</v>
      </c>
      <c r="F31" s="9" t="s">
        <v>94</v>
      </c>
      <c r="G31" s="48">
        <v>149</v>
      </c>
      <c r="H31" s="30">
        <v>1.59</v>
      </c>
      <c r="I31" s="31">
        <f t="shared" si="3"/>
        <v>0</v>
      </c>
      <c r="J31" s="32">
        <v>1.391</v>
      </c>
      <c r="K31" s="31">
        <f t="shared" si="4"/>
        <v>0</v>
      </c>
      <c r="L31" s="33">
        <v>1.1919999999999999</v>
      </c>
      <c r="M31" s="34">
        <f t="shared" si="5"/>
        <v>0</v>
      </c>
      <c r="N31" s="35"/>
      <c r="O31" s="34"/>
      <c r="P31" s="39"/>
    </row>
    <row r="32" spans="1:16" ht="99.75" customHeight="1" x14ac:dyDescent="0.25">
      <c r="A32" s="6"/>
      <c r="B32" s="13" t="s">
        <v>84</v>
      </c>
      <c r="C32" s="10" t="s">
        <v>22</v>
      </c>
      <c r="D32" s="11" t="s">
        <v>26</v>
      </c>
      <c r="E32" s="9" t="s">
        <v>8</v>
      </c>
      <c r="F32" s="9" t="s">
        <v>94</v>
      </c>
      <c r="G32" s="48">
        <v>149</v>
      </c>
      <c r="H32" s="30">
        <v>1.59</v>
      </c>
      <c r="I32" s="31">
        <f t="shared" si="3"/>
        <v>0</v>
      </c>
      <c r="J32" s="32">
        <v>1.391</v>
      </c>
      <c r="K32" s="31">
        <f t="shared" si="4"/>
        <v>0</v>
      </c>
      <c r="L32" s="33">
        <v>1.1919999999999999</v>
      </c>
      <c r="M32" s="34">
        <f t="shared" si="5"/>
        <v>0</v>
      </c>
      <c r="N32" s="35"/>
      <c r="O32" s="34"/>
      <c r="P32" s="39"/>
    </row>
    <row r="33" spans="1:16" ht="99.75" customHeight="1" x14ac:dyDescent="0.25">
      <c r="A33" s="6"/>
      <c r="B33" s="13" t="s">
        <v>85</v>
      </c>
      <c r="C33" s="10" t="s">
        <v>40</v>
      </c>
      <c r="D33" s="11" t="s">
        <v>39</v>
      </c>
      <c r="E33" s="9" t="s">
        <v>8</v>
      </c>
      <c r="F33" s="9" t="s">
        <v>94</v>
      </c>
      <c r="G33" s="49">
        <v>206</v>
      </c>
      <c r="H33" s="30">
        <v>2.198</v>
      </c>
      <c r="I33" s="31">
        <f>H33*O33</f>
        <v>0</v>
      </c>
      <c r="J33" s="32">
        <v>1.92</v>
      </c>
      <c r="K33" s="31">
        <f>J33*O33</f>
        <v>0</v>
      </c>
      <c r="L33" s="33">
        <v>1.64</v>
      </c>
      <c r="M33" s="34">
        <f>L33*O33</f>
        <v>0</v>
      </c>
      <c r="N33" s="37"/>
      <c r="O33" s="34"/>
      <c r="P33" s="39"/>
    </row>
    <row r="34" spans="1:16" ht="99.75" customHeight="1" x14ac:dyDescent="0.25">
      <c r="A34" s="6"/>
      <c r="B34" s="13" t="s">
        <v>86</v>
      </c>
      <c r="C34" s="10" t="s">
        <v>44</v>
      </c>
      <c r="D34" s="11" t="s">
        <v>45</v>
      </c>
      <c r="E34" s="9" t="s">
        <v>8</v>
      </c>
      <c r="F34" s="9" t="s">
        <v>94</v>
      </c>
      <c r="G34" s="48">
        <v>149</v>
      </c>
      <c r="H34" s="30">
        <v>1.59</v>
      </c>
      <c r="I34" s="31">
        <f>H34*O34</f>
        <v>0</v>
      </c>
      <c r="J34" s="32">
        <v>1.391</v>
      </c>
      <c r="K34" s="31">
        <f>J34*O34</f>
        <v>0</v>
      </c>
      <c r="L34" s="33">
        <v>1.1919999999999999</v>
      </c>
      <c r="M34" s="34">
        <f>L34*O34</f>
        <v>0</v>
      </c>
      <c r="N34" s="35"/>
      <c r="O34" s="34"/>
      <c r="P34" s="39"/>
    </row>
    <row r="35" spans="1:16" ht="99.75" customHeight="1" x14ac:dyDescent="0.25">
      <c r="A35" s="6"/>
      <c r="B35" s="13" t="s">
        <v>87</v>
      </c>
      <c r="C35" s="10" t="s">
        <v>38</v>
      </c>
      <c r="D35" s="11" t="s">
        <v>58</v>
      </c>
      <c r="E35" s="9" t="s">
        <v>8</v>
      </c>
      <c r="F35" s="9" t="s">
        <v>94</v>
      </c>
      <c r="G35" s="49">
        <v>206</v>
      </c>
      <c r="H35" s="30">
        <v>2.198</v>
      </c>
      <c r="I35" s="31">
        <f>H35*O35</f>
        <v>0</v>
      </c>
      <c r="J35" s="32">
        <v>1.92</v>
      </c>
      <c r="K35" s="31">
        <f>J35*O35</f>
        <v>0</v>
      </c>
      <c r="L35" s="33">
        <v>1.64</v>
      </c>
      <c r="M35" s="34">
        <f>L35*O35</f>
        <v>0</v>
      </c>
      <c r="N35" s="37"/>
      <c r="O35" s="34"/>
      <c r="P35" s="39"/>
    </row>
    <row r="36" spans="1:16" ht="99.75" customHeight="1" x14ac:dyDescent="0.25">
      <c r="A36" s="6"/>
      <c r="B36" s="13" t="s">
        <v>88</v>
      </c>
      <c r="C36" s="10" t="s">
        <v>12</v>
      </c>
      <c r="D36" s="11" t="s">
        <v>57</v>
      </c>
      <c r="E36" s="9" t="s">
        <v>8</v>
      </c>
      <c r="F36" s="9" t="s">
        <v>94</v>
      </c>
      <c r="G36" s="48">
        <v>149</v>
      </c>
      <c r="H36" s="30">
        <v>1.59</v>
      </c>
      <c r="I36" s="31">
        <f t="shared" si="3"/>
        <v>0</v>
      </c>
      <c r="J36" s="32">
        <v>1.391</v>
      </c>
      <c r="K36" s="31">
        <f t="shared" si="4"/>
        <v>0</v>
      </c>
      <c r="L36" s="33">
        <v>1.1919999999999999</v>
      </c>
      <c r="M36" s="34">
        <f t="shared" si="5"/>
        <v>0</v>
      </c>
      <c r="N36" s="35"/>
      <c r="O36" s="34"/>
      <c r="P36" s="39"/>
    </row>
    <row r="37" spans="1:16" ht="99.75" customHeight="1" x14ac:dyDescent="0.25">
      <c r="A37" s="6"/>
      <c r="B37" s="13" t="s">
        <v>89</v>
      </c>
      <c r="C37" s="10" t="s">
        <v>9</v>
      </c>
      <c r="D37" s="11" t="s">
        <v>56</v>
      </c>
      <c r="E37" s="9" t="s">
        <v>8</v>
      </c>
      <c r="F37" s="9" t="s">
        <v>94</v>
      </c>
      <c r="G37" s="48">
        <v>149</v>
      </c>
      <c r="H37" s="30">
        <v>1.59</v>
      </c>
      <c r="I37" s="31">
        <f t="shared" si="3"/>
        <v>0</v>
      </c>
      <c r="J37" s="32">
        <v>1.391</v>
      </c>
      <c r="K37" s="31">
        <f t="shared" si="4"/>
        <v>0</v>
      </c>
      <c r="L37" s="33">
        <v>1.1919999999999999</v>
      </c>
      <c r="M37" s="34">
        <f t="shared" si="5"/>
        <v>0</v>
      </c>
      <c r="N37" s="35"/>
      <c r="O37" s="34"/>
      <c r="P37" s="39"/>
    </row>
    <row r="38" spans="1:16" ht="99.75" customHeight="1" x14ac:dyDescent="0.25">
      <c r="A38" s="6"/>
      <c r="B38" s="13" t="s">
        <v>90</v>
      </c>
      <c r="C38" s="10" t="s">
        <v>10</v>
      </c>
      <c r="D38" s="11" t="s">
        <v>55</v>
      </c>
      <c r="E38" s="9" t="s">
        <v>8</v>
      </c>
      <c r="F38" s="9" t="s">
        <v>94</v>
      </c>
      <c r="G38" s="48">
        <v>149</v>
      </c>
      <c r="H38" s="30">
        <v>1.59</v>
      </c>
      <c r="I38" s="31">
        <f t="shared" si="3"/>
        <v>0</v>
      </c>
      <c r="J38" s="32">
        <v>1.391</v>
      </c>
      <c r="K38" s="31">
        <f t="shared" si="4"/>
        <v>0</v>
      </c>
      <c r="L38" s="33">
        <v>1.1919999999999999</v>
      </c>
      <c r="M38" s="34">
        <f t="shared" si="5"/>
        <v>0</v>
      </c>
      <c r="N38" s="35"/>
      <c r="O38" s="34"/>
      <c r="P38" s="39"/>
    </row>
    <row r="39" spans="1:16" ht="99.75" customHeight="1" x14ac:dyDescent="0.25">
      <c r="A39" s="6"/>
      <c r="B39" s="13" t="s">
        <v>91</v>
      </c>
      <c r="C39" s="10" t="s">
        <v>11</v>
      </c>
      <c r="D39" s="11" t="s">
        <v>54</v>
      </c>
      <c r="E39" s="9" t="s">
        <v>8</v>
      </c>
      <c r="F39" s="9" t="s">
        <v>94</v>
      </c>
      <c r="G39" s="48">
        <v>149</v>
      </c>
      <c r="H39" s="30">
        <v>1.59</v>
      </c>
      <c r="I39" s="31">
        <f t="shared" si="3"/>
        <v>0</v>
      </c>
      <c r="J39" s="32">
        <v>1.391</v>
      </c>
      <c r="K39" s="31">
        <f t="shared" si="4"/>
        <v>0</v>
      </c>
      <c r="L39" s="33">
        <v>1.1919999999999999</v>
      </c>
      <c r="M39" s="34">
        <f t="shared" si="5"/>
        <v>0</v>
      </c>
      <c r="N39" s="35"/>
      <c r="O39" s="34"/>
      <c r="P39" s="39"/>
    </row>
    <row r="40" spans="1:16" ht="99.75" customHeight="1" x14ac:dyDescent="0.25">
      <c r="A40" s="6"/>
      <c r="B40" s="13" t="s">
        <v>92</v>
      </c>
      <c r="C40" s="10" t="s">
        <v>53</v>
      </c>
      <c r="D40" s="11" t="s">
        <v>27</v>
      </c>
      <c r="E40" s="9" t="s">
        <v>8</v>
      </c>
      <c r="F40" s="9" t="s">
        <v>94</v>
      </c>
      <c r="G40" s="48">
        <v>149</v>
      </c>
      <c r="H40" s="30">
        <v>1.59</v>
      </c>
      <c r="I40" s="31">
        <f t="shared" si="3"/>
        <v>0</v>
      </c>
      <c r="J40" s="32">
        <v>1.391</v>
      </c>
      <c r="K40" s="31">
        <f t="shared" si="4"/>
        <v>0</v>
      </c>
      <c r="L40" s="33">
        <v>1.1919999999999999</v>
      </c>
      <c r="M40" s="34">
        <f t="shared" si="5"/>
        <v>0</v>
      </c>
      <c r="N40" s="35"/>
      <c r="O40" s="34"/>
      <c r="P40" s="39"/>
    </row>
    <row r="41" spans="1:16" ht="99.75" customHeight="1" x14ac:dyDescent="0.25">
      <c r="A41" s="6"/>
      <c r="B41" s="13" t="s">
        <v>93</v>
      </c>
      <c r="C41" s="10" t="s">
        <v>49</v>
      </c>
      <c r="D41" s="11" t="s">
        <v>50</v>
      </c>
      <c r="E41" s="9" t="s">
        <v>8</v>
      </c>
      <c r="F41" s="9" t="s">
        <v>94</v>
      </c>
      <c r="G41" s="48">
        <v>149</v>
      </c>
      <c r="H41" s="30">
        <v>1.59</v>
      </c>
      <c r="I41" s="31">
        <f t="shared" si="3"/>
        <v>0</v>
      </c>
      <c r="J41" s="32">
        <v>1.391</v>
      </c>
      <c r="K41" s="31">
        <f t="shared" si="4"/>
        <v>0</v>
      </c>
      <c r="L41" s="33">
        <v>1.1919999999999999</v>
      </c>
      <c r="M41" s="34">
        <f t="shared" si="5"/>
        <v>0</v>
      </c>
      <c r="N41" s="35"/>
      <c r="O41" s="34"/>
      <c r="P41" s="39"/>
    </row>
    <row r="43" spans="1:16" ht="21" x14ac:dyDescent="0.25">
      <c r="A43" s="94" t="s">
        <v>110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</row>
  </sheetData>
  <mergeCells count="22">
    <mergeCell ref="A43:O43"/>
    <mergeCell ref="A9:A12"/>
    <mergeCell ref="B9:B12"/>
    <mergeCell ref="C9:C12"/>
    <mergeCell ref="D9:D12"/>
    <mergeCell ref="E9:E12"/>
    <mergeCell ref="F9:F12"/>
    <mergeCell ref="G9:G12"/>
    <mergeCell ref="O7:O8"/>
    <mergeCell ref="N8:N12"/>
    <mergeCell ref="H9:L9"/>
    <mergeCell ref="O9:O12"/>
    <mergeCell ref="H11:L11"/>
    <mergeCell ref="Q1:R1"/>
    <mergeCell ref="A4:D4"/>
    <mergeCell ref="E5:P5"/>
    <mergeCell ref="E6:P6"/>
    <mergeCell ref="A5:D5"/>
    <mergeCell ref="A6:D6"/>
    <mergeCell ref="E1:G3"/>
    <mergeCell ref="E4:P4"/>
    <mergeCell ref="J1:O3"/>
  </mergeCells>
  <conditionalFormatting sqref="N14">
    <cfRule type="cellIs" dxfId="2" priority="3" operator="equal">
      <formula>0</formula>
    </cfRule>
  </conditionalFormatting>
  <conditionalFormatting sqref="N36:N41 N34 N27:N32 N23:N25 N15:N21">
    <cfRule type="cellIs" dxfId="1" priority="2" operator="equal">
      <formula>0</formula>
    </cfRule>
  </conditionalFormatting>
  <conditionalFormatting sqref="N35 N33 N26 N22">
    <cfRule type="cellIs" dxfId="0" priority="1" operator="equal">
      <formula>0</formula>
    </cfRule>
  </conditionalFormatting>
  <hyperlinks>
    <hyperlink ref="A43:K43" location="Лист1!A11" display=" в начало"/>
  </hyperlinks>
  <pageMargins left="0.7" right="0.7" top="0.75" bottom="0.75" header="0.3" footer="0.3"/>
  <pageSetup paperSize="9" orientation="portrait" r:id="rId1"/>
  <ignoredErrors>
    <ignoredError sqref="C15:C16 B14:B41 C40 C24:C39 C4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2022-07-07T12:37:06Z</dcterms:modified>
</cp:coreProperties>
</file>