
<file path=[Content_Types].xml><?xml version="1.0" encoding="utf-8"?>
<Types xmlns="http://schemas.openxmlformats.org/package/2006/content-types">
  <Default Extension="bin" ContentType="application/vnd.openxmlformats-officedocument.spreadsheetml.printerSettings"/>
  <Default Extension="jpeg" ContentType="image/jpeg"/>
  <Default Extension="wmf" ContentType="image/x-wmf"/>
  <Default Extension="rels" ContentType="application/vnd.openxmlformats-package.relationships+xml"/>
  <Default Extension="xml" ContentType="application/xml"/>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4" rupBuild="9303"/>
  <workbookPr codeName="ЭтаКнига" defaultThemeVersion="124226"/>
  <bookViews>
    <workbookView xWindow="-120" yWindow="-120" windowWidth="29040" windowHeight="15720"/>
  </bookViews>
  <sheets>
    <sheet name="Лист1" sheetId="1" r:id="rId1"/>
    <sheet name="Лист2" sheetId="2" r:id="rId2"/>
    <sheet name="Лист3" sheetId="3" r:id="rId3"/>
  </sheets>
  <definedNames>
    <definedName name="_xlnm._FilterDatabase" localSheetId="0" hidden="1">Лист1!$A$13:$R$388</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 i="1" l="1"/>
  <c r="G138" i="1"/>
  <c r="G136" i="1"/>
  <c r="G134" i="1"/>
  <c r="G132" i="1"/>
  <c r="G130" i="1"/>
  <c r="G128" i="1"/>
  <c r="G126" i="1"/>
  <c r="G124" i="1"/>
  <c r="G122" i="1"/>
  <c r="G120" i="1"/>
  <c r="G118" i="1"/>
  <c r="G116" i="1"/>
  <c r="G114" i="1"/>
  <c r="G112" i="1"/>
  <c r="G110" i="1"/>
  <c r="G108" i="1"/>
  <c r="G106" i="1"/>
  <c r="G104" i="1"/>
  <c r="G102" i="1"/>
  <c r="G100" i="1"/>
  <c r="G98" i="1"/>
  <c r="G96" i="1"/>
  <c r="G94" i="1"/>
  <c r="G92" i="1"/>
  <c r="G90" i="1"/>
  <c r="G88" i="1"/>
  <c r="G86" i="1"/>
  <c r="G84" i="1"/>
  <c r="G82" i="1"/>
  <c r="G80" i="1"/>
  <c r="G78" i="1"/>
  <c r="G76" i="1"/>
  <c r="G74" i="1"/>
  <c r="G72" i="1"/>
  <c r="G70" i="1"/>
  <c r="G68" i="1"/>
  <c r="G66" i="1"/>
  <c r="G64" i="1"/>
  <c r="G62" i="1"/>
  <c r="G60" i="1"/>
  <c r="G58" i="1"/>
  <c r="G56" i="1"/>
  <c r="G54" i="1"/>
  <c r="G52" i="1"/>
  <c r="G50" i="1"/>
  <c r="G48" i="1"/>
  <c r="G46" i="1"/>
  <c r="G44" i="1"/>
  <c r="G42" i="1"/>
  <c r="G40" i="1"/>
  <c r="G38" i="1"/>
  <c r="G36" i="1"/>
  <c r="G34" i="1"/>
  <c r="G32" i="1"/>
  <c r="G30" i="1"/>
  <c r="G28" i="1"/>
  <c r="H28" i="1" s="1"/>
  <c r="G26" i="1"/>
  <c r="G24" i="1"/>
  <c r="G22" i="1"/>
  <c r="G20" i="1"/>
  <c r="G18" i="1"/>
  <c r="G304" i="1"/>
  <c r="G302" i="1"/>
  <c r="G300" i="1"/>
  <c r="G298" i="1"/>
  <c r="G296" i="1"/>
  <c r="G294" i="1"/>
  <c r="G292" i="1"/>
  <c r="G290" i="1"/>
  <c r="G288" i="1"/>
  <c r="G286" i="1"/>
  <c r="G284" i="1"/>
  <c r="G282" i="1"/>
  <c r="H282" i="1" s="1"/>
  <c r="G280" i="1"/>
  <c r="G278" i="1"/>
  <c r="G276" i="1"/>
  <c r="G274" i="1"/>
  <c r="G272" i="1"/>
  <c r="G270" i="1"/>
  <c r="G268" i="1"/>
  <c r="G266" i="1"/>
  <c r="G264" i="1"/>
  <c r="G262" i="1"/>
  <c r="G260" i="1"/>
  <c r="G258" i="1"/>
  <c r="G256" i="1"/>
  <c r="G254" i="1"/>
  <c r="G252" i="1"/>
  <c r="G250" i="1"/>
  <c r="G248" i="1"/>
  <c r="G246" i="1"/>
  <c r="G244" i="1"/>
  <c r="G242" i="1"/>
  <c r="G240" i="1"/>
  <c r="G238" i="1"/>
  <c r="G236" i="1"/>
  <c r="G234" i="1"/>
  <c r="G232" i="1"/>
  <c r="G230" i="1"/>
  <c r="G228" i="1"/>
  <c r="G226" i="1"/>
  <c r="G224" i="1"/>
  <c r="G222" i="1"/>
  <c r="G220" i="1"/>
  <c r="G218" i="1"/>
  <c r="G216" i="1"/>
  <c r="G214" i="1"/>
  <c r="G212" i="1"/>
  <c r="G210" i="1"/>
  <c r="G208" i="1"/>
  <c r="G206" i="1"/>
  <c r="G204" i="1"/>
  <c r="G202" i="1"/>
  <c r="G200" i="1"/>
  <c r="G198" i="1"/>
  <c r="G196" i="1"/>
  <c r="G194" i="1"/>
  <c r="G192" i="1"/>
  <c r="G190" i="1"/>
  <c r="G187" i="1"/>
  <c r="G185" i="1"/>
  <c r="G183" i="1"/>
  <c r="G181" i="1"/>
  <c r="G179" i="1"/>
  <c r="G177" i="1"/>
  <c r="G175" i="1"/>
  <c r="G173" i="1"/>
  <c r="G171" i="1"/>
  <c r="G169" i="1"/>
  <c r="G167" i="1"/>
  <c r="G165" i="1"/>
  <c r="G163" i="1"/>
  <c r="G161" i="1"/>
  <c r="G159" i="1"/>
  <c r="G157" i="1"/>
  <c r="G155" i="1"/>
  <c r="G153" i="1"/>
  <c r="G151" i="1"/>
  <c r="G149" i="1"/>
  <c r="G147" i="1"/>
  <c r="G145" i="1"/>
  <c r="G143" i="1"/>
  <c r="G141" i="1"/>
  <c r="H52" i="1"/>
  <c r="H38" i="1"/>
  <c r="H22" i="1"/>
  <c r="G16" i="1"/>
  <c r="G14" i="1"/>
  <c r="I14" i="1"/>
  <c r="H14" i="1"/>
  <c r="H16" i="1"/>
  <c r="I387" i="1"/>
  <c r="I385" i="1"/>
  <c r="I382" i="1"/>
  <c r="I380" i="1"/>
  <c r="I378" i="1"/>
  <c r="I376" i="1"/>
  <c r="I374" i="1"/>
  <c r="I371" i="1"/>
  <c r="I369" i="1"/>
  <c r="I367" i="1"/>
  <c r="I365" i="1"/>
  <c r="I363" i="1"/>
  <c r="I361" i="1"/>
  <c r="I359" i="1"/>
  <c r="I357" i="1"/>
  <c r="I355" i="1"/>
  <c r="I353" i="1"/>
  <c r="I351" i="1"/>
  <c r="I349" i="1"/>
  <c r="I346" i="1"/>
  <c r="I344" i="1"/>
  <c r="I342" i="1"/>
  <c r="I340" i="1"/>
  <c r="I337" i="1"/>
  <c r="I335" i="1"/>
  <c r="I333" i="1"/>
  <c r="I331" i="1"/>
  <c r="I329" i="1"/>
  <c r="I326" i="1"/>
  <c r="I324" i="1"/>
  <c r="I322" i="1"/>
  <c r="I320" i="1"/>
  <c r="I318" i="1"/>
  <c r="I315" i="1"/>
  <c r="I313" i="1"/>
  <c r="I311" i="1"/>
  <c r="I309" i="1"/>
  <c r="I307" i="1"/>
  <c r="I304" i="1"/>
  <c r="I302" i="1"/>
  <c r="I300" i="1"/>
  <c r="I298" i="1"/>
  <c r="I296" i="1"/>
  <c r="I294" i="1"/>
  <c r="I292" i="1"/>
  <c r="I290" i="1"/>
  <c r="I288" i="1"/>
  <c r="I286" i="1"/>
  <c r="I284" i="1"/>
  <c r="I282" i="1"/>
  <c r="J282" i="1" s="1"/>
  <c r="I280" i="1"/>
  <c r="I278" i="1"/>
  <c r="I276" i="1"/>
  <c r="I274" i="1"/>
  <c r="I272" i="1"/>
  <c r="I270" i="1"/>
  <c r="I268" i="1"/>
  <c r="I266" i="1"/>
  <c r="I264" i="1"/>
  <c r="I262" i="1"/>
  <c r="I260" i="1"/>
  <c r="I258" i="1"/>
  <c r="I256" i="1"/>
  <c r="I254" i="1"/>
  <c r="I252" i="1"/>
  <c r="I250" i="1"/>
  <c r="I248" i="1"/>
  <c r="I246" i="1"/>
  <c r="I244" i="1"/>
  <c r="I242" i="1"/>
  <c r="I240" i="1"/>
  <c r="I238" i="1"/>
  <c r="I236" i="1"/>
  <c r="I234" i="1"/>
  <c r="I232" i="1"/>
  <c r="I230" i="1"/>
  <c r="I228" i="1"/>
  <c r="I226" i="1"/>
  <c r="I224" i="1"/>
  <c r="I222" i="1"/>
  <c r="I220" i="1"/>
  <c r="I218" i="1"/>
  <c r="I216" i="1"/>
  <c r="I214" i="1"/>
  <c r="I212" i="1"/>
  <c r="I210" i="1"/>
  <c r="I208" i="1"/>
  <c r="I206" i="1"/>
  <c r="I204" i="1"/>
  <c r="I202" i="1"/>
  <c r="I200" i="1"/>
  <c r="I198" i="1"/>
  <c r="I196" i="1"/>
  <c r="I194" i="1"/>
  <c r="I192" i="1"/>
  <c r="I190" i="1"/>
  <c r="I187" i="1"/>
  <c r="I185" i="1"/>
  <c r="I183" i="1"/>
  <c r="I181" i="1"/>
  <c r="I179" i="1"/>
  <c r="I177" i="1"/>
  <c r="I175" i="1"/>
  <c r="I173" i="1"/>
  <c r="I171" i="1"/>
  <c r="I169" i="1"/>
  <c r="I167" i="1"/>
  <c r="I165" i="1"/>
  <c r="I163" i="1"/>
  <c r="I161" i="1"/>
  <c r="I159" i="1"/>
  <c r="I157" i="1"/>
  <c r="I155" i="1"/>
  <c r="I153" i="1"/>
  <c r="I151" i="1"/>
  <c r="I149" i="1"/>
  <c r="I147" i="1"/>
  <c r="I145" i="1"/>
  <c r="I143" i="1"/>
  <c r="I141" i="1"/>
  <c r="I138" i="1"/>
  <c r="I136" i="1"/>
  <c r="I134" i="1"/>
  <c r="I132" i="1"/>
  <c r="I130" i="1"/>
  <c r="I128" i="1"/>
  <c r="I126" i="1"/>
  <c r="I124" i="1"/>
  <c r="I122" i="1"/>
  <c r="I120" i="1"/>
  <c r="I118" i="1"/>
  <c r="I116" i="1"/>
  <c r="I114" i="1"/>
  <c r="I112" i="1"/>
  <c r="I110" i="1"/>
  <c r="I108" i="1"/>
  <c r="I106" i="1"/>
  <c r="I104" i="1"/>
  <c r="I102" i="1"/>
  <c r="I100" i="1"/>
  <c r="I98" i="1"/>
  <c r="I96" i="1"/>
  <c r="I94" i="1"/>
  <c r="I92" i="1"/>
  <c r="I90" i="1"/>
  <c r="I88" i="1"/>
  <c r="I86" i="1"/>
  <c r="I84" i="1"/>
  <c r="I82" i="1"/>
  <c r="I80" i="1"/>
  <c r="I78" i="1"/>
  <c r="I76" i="1"/>
  <c r="I74" i="1"/>
  <c r="I72" i="1"/>
  <c r="I70" i="1"/>
  <c r="I68" i="1"/>
  <c r="I66" i="1"/>
  <c r="I64" i="1"/>
  <c r="I62" i="1"/>
  <c r="I60" i="1"/>
  <c r="I58" i="1"/>
  <c r="I56" i="1"/>
  <c r="I54" i="1"/>
  <c r="I52" i="1"/>
  <c r="J52" i="1" s="1"/>
  <c r="I50" i="1"/>
  <c r="I48" i="1"/>
  <c r="I46" i="1"/>
  <c r="I44" i="1"/>
  <c r="I42" i="1"/>
  <c r="I40" i="1"/>
  <c r="I38" i="1"/>
  <c r="I36" i="1"/>
  <c r="I34" i="1"/>
  <c r="I32" i="1"/>
  <c r="I30" i="1"/>
  <c r="I28" i="1"/>
  <c r="I26" i="1"/>
  <c r="I24" i="1"/>
  <c r="I22" i="1"/>
  <c r="I20" i="1"/>
  <c r="I18" i="1"/>
  <c r="I16" i="1"/>
  <c r="K387" i="1"/>
  <c r="K385" i="1"/>
  <c r="K382" i="1"/>
  <c r="K380" i="1"/>
  <c r="K378" i="1"/>
  <c r="K376" i="1"/>
  <c r="K374" i="1"/>
  <c r="K371" i="1"/>
  <c r="K369" i="1"/>
  <c r="K367" i="1"/>
  <c r="K365" i="1"/>
  <c r="K363" i="1"/>
  <c r="K361" i="1"/>
  <c r="K359" i="1"/>
  <c r="K357" i="1"/>
  <c r="K355" i="1"/>
  <c r="K353" i="1"/>
  <c r="K351" i="1"/>
  <c r="K349" i="1"/>
  <c r="K346" i="1"/>
  <c r="K344" i="1"/>
  <c r="K342" i="1"/>
  <c r="K340" i="1"/>
  <c r="K337" i="1"/>
  <c r="K335" i="1"/>
  <c r="K333" i="1"/>
  <c r="K331" i="1"/>
  <c r="K329" i="1"/>
  <c r="K326" i="1"/>
  <c r="K324" i="1"/>
  <c r="K322" i="1"/>
  <c r="K320" i="1"/>
  <c r="K318" i="1"/>
  <c r="K315" i="1"/>
  <c r="K313" i="1"/>
  <c r="K311" i="1"/>
  <c r="K309" i="1"/>
  <c r="K307" i="1"/>
  <c r="K304" i="1"/>
  <c r="K302" i="1"/>
  <c r="K300" i="1"/>
  <c r="K298" i="1"/>
  <c r="K296" i="1"/>
  <c r="K294" i="1"/>
  <c r="K292" i="1"/>
  <c r="K290" i="1"/>
  <c r="K288" i="1"/>
  <c r="K286" i="1"/>
  <c r="K284" i="1"/>
  <c r="K282" i="1"/>
  <c r="L282" i="1" s="1"/>
  <c r="K280" i="1"/>
  <c r="K278" i="1"/>
  <c r="K276" i="1"/>
  <c r="K274" i="1"/>
  <c r="K272" i="1"/>
  <c r="K270" i="1"/>
  <c r="K268" i="1"/>
  <c r="K266" i="1"/>
  <c r="K264" i="1"/>
  <c r="K262" i="1"/>
  <c r="K260" i="1"/>
  <c r="K258" i="1"/>
  <c r="K256" i="1"/>
  <c r="K254" i="1"/>
  <c r="K252" i="1"/>
  <c r="K250" i="1"/>
  <c r="K248" i="1"/>
  <c r="K246" i="1"/>
  <c r="K244" i="1"/>
  <c r="K242" i="1"/>
  <c r="K240" i="1"/>
  <c r="K238" i="1"/>
  <c r="K236" i="1"/>
  <c r="K234" i="1"/>
  <c r="K232" i="1"/>
  <c r="K230" i="1"/>
  <c r="K228" i="1"/>
  <c r="K226" i="1"/>
  <c r="K224" i="1"/>
  <c r="K222" i="1"/>
  <c r="K220" i="1"/>
  <c r="K218" i="1"/>
  <c r="K216" i="1"/>
  <c r="K214" i="1"/>
  <c r="K212" i="1"/>
  <c r="K210" i="1"/>
  <c r="K208" i="1"/>
  <c r="K206" i="1"/>
  <c r="K204" i="1"/>
  <c r="K202" i="1"/>
  <c r="K200" i="1"/>
  <c r="K198" i="1"/>
  <c r="K196" i="1"/>
  <c r="K194" i="1"/>
  <c r="K192" i="1"/>
  <c r="K190" i="1"/>
  <c r="K187" i="1"/>
  <c r="K185" i="1"/>
  <c r="K183" i="1"/>
  <c r="K181" i="1"/>
  <c r="K179" i="1"/>
  <c r="K177" i="1"/>
  <c r="K175" i="1"/>
  <c r="K173" i="1"/>
  <c r="K171" i="1"/>
  <c r="K169" i="1"/>
  <c r="K167" i="1"/>
  <c r="K165" i="1"/>
  <c r="K163" i="1"/>
  <c r="K161" i="1"/>
  <c r="K159" i="1"/>
  <c r="K157" i="1"/>
  <c r="K155" i="1"/>
  <c r="K153" i="1"/>
  <c r="K151" i="1"/>
  <c r="K149" i="1"/>
  <c r="K147" i="1"/>
  <c r="K145" i="1"/>
  <c r="K143" i="1"/>
  <c r="K141" i="1"/>
  <c r="K138" i="1"/>
  <c r="K136" i="1"/>
  <c r="K134" i="1"/>
  <c r="K132" i="1"/>
  <c r="K130" i="1"/>
  <c r="K128" i="1"/>
  <c r="K126" i="1"/>
  <c r="K124" i="1"/>
  <c r="K122" i="1"/>
  <c r="K120" i="1"/>
  <c r="K118" i="1"/>
  <c r="K116" i="1"/>
  <c r="K114" i="1"/>
  <c r="K112" i="1"/>
  <c r="K110" i="1"/>
  <c r="K108" i="1"/>
  <c r="K106" i="1"/>
  <c r="K104" i="1"/>
  <c r="K102" i="1"/>
  <c r="K100" i="1"/>
  <c r="K98" i="1"/>
  <c r="K96" i="1"/>
  <c r="K94" i="1"/>
  <c r="K92" i="1"/>
  <c r="K90" i="1"/>
  <c r="K88" i="1"/>
  <c r="K86" i="1"/>
  <c r="K84" i="1"/>
  <c r="K82" i="1"/>
  <c r="K80" i="1"/>
  <c r="K78" i="1"/>
  <c r="K76" i="1"/>
  <c r="K74" i="1"/>
  <c r="K72" i="1"/>
  <c r="K70" i="1"/>
  <c r="K68" i="1"/>
  <c r="K66" i="1"/>
  <c r="K64" i="1"/>
  <c r="K62" i="1"/>
  <c r="K60" i="1"/>
  <c r="K58" i="1"/>
  <c r="K56" i="1"/>
  <c r="K54" i="1"/>
  <c r="K52" i="1"/>
  <c r="L52" i="1" s="1"/>
  <c r="K50" i="1"/>
  <c r="K48" i="1"/>
  <c r="K46" i="1"/>
  <c r="K44" i="1"/>
  <c r="K42" i="1"/>
  <c r="K40" i="1"/>
  <c r="K38" i="1"/>
  <c r="K36" i="1"/>
  <c r="K34" i="1"/>
  <c r="K32" i="1"/>
  <c r="K30" i="1"/>
  <c r="K28" i="1"/>
  <c r="K26" i="1"/>
  <c r="K24" i="1"/>
  <c r="K22" i="1"/>
  <c r="K20" i="1"/>
  <c r="K18" i="1"/>
  <c r="K16" i="1"/>
  <c r="K14" i="1"/>
  <c r="L264" i="1"/>
  <c r="J264" i="1"/>
  <c r="H264" i="1"/>
  <c r="L284" i="1"/>
  <c r="J284" i="1"/>
  <c r="H284" i="1"/>
  <c r="L302" i="1"/>
  <c r="J302" i="1"/>
  <c r="H302" i="1"/>
  <c r="L128" i="1"/>
  <c r="J128" i="1"/>
  <c r="H128" i="1"/>
  <c r="L238" i="1"/>
  <c r="J238" i="1"/>
  <c r="H238" i="1"/>
  <c r="L262" i="1"/>
  <c r="J262" i="1"/>
  <c r="H262" i="1"/>
  <c r="L278" i="1"/>
  <c r="J278" i="1"/>
  <c r="H278" i="1"/>
  <c r="L276" i="1"/>
  <c r="J276" i="1"/>
  <c r="H276" i="1"/>
  <c r="L270" i="1"/>
  <c r="J270" i="1"/>
  <c r="H270" i="1"/>
  <c r="L286" i="1"/>
  <c r="J286" i="1"/>
  <c r="H286" i="1"/>
  <c r="L311" i="1"/>
  <c r="J311" i="1"/>
  <c r="H311" i="1"/>
  <c r="L313" i="1"/>
  <c r="J313" i="1"/>
  <c r="H313" i="1"/>
  <c r="L353" i="1"/>
  <c r="J353" i="1"/>
  <c r="H353" i="1"/>
  <c r="L120" i="1"/>
  <c r="J120" i="1"/>
  <c r="H120" i="1"/>
  <c r="L38" i="1"/>
  <c r="J38" i="1"/>
  <c r="L28" i="1"/>
  <c r="J28" i="1"/>
  <c r="L66" i="1"/>
  <c r="J66" i="1"/>
  <c r="H66" i="1"/>
  <c r="L159" i="1"/>
  <c r="J159" i="1"/>
  <c r="H159" i="1"/>
  <c r="L22" i="1"/>
  <c r="J22" i="1"/>
  <c r="J280" i="1" l="1"/>
  <c r="H280" i="1"/>
  <c r="L198" i="1"/>
  <c r="J198" i="1"/>
  <c r="H198" i="1"/>
  <c r="L40" i="1"/>
  <c r="J40" i="1"/>
  <c r="H40" i="1"/>
  <c r="J315" i="1" l="1"/>
  <c r="H315" i="1"/>
  <c r="L315" i="1"/>
  <c r="L14" i="1"/>
  <c r="J14" i="1"/>
  <c r="L387" i="1"/>
  <c r="J387" i="1"/>
  <c r="H387" i="1"/>
  <c r="L385" i="1"/>
  <c r="J385" i="1"/>
  <c r="H385" i="1"/>
  <c r="L382" i="1"/>
  <c r="J382" i="1"/>
  <c r="H382" i="1"/>
  <c r="L380" i="1"/>
  <c r="J380" i="1"/>
  <c r="H380" i="1"/>
  <c r="L378" i="1"/>
  <c r="J378" i="1"/>
  <c r="H378" i="1"/>
  <c r="L376" i="1"/>
  <c r="J376" i="1"/>
  <c r="H376" i="1"/>
  <c r="L374" i="1"/>
  <c r="J374" i="1"/>
  <c r="H374" i="1"/>
  <c r="L371" i="1"/>
  <c r="J371" i="1"/>
  <c r="H371" i="1"/>
  <c r="L369" i="1"/>
  <c r="J369" i="1"/>
  <c r="H369" i="1"/>
  <c r="L367" i="1"/>
  <c r="J367" i="1"/>
  <c r="H367" i="1"/>
  <c r="L365" i="1"/>
  <c r="J365" i="1"/>
  <c r="H365" i="1"/>
  <c r="L363" i="1"/>
  <c r="J363" i="1"/>
  <c r="H363" i="1"/>
  <c r="L361" i="1"/>
  <c r="J361" i="1"/>
  <c r="H361" i="1"/>
  <c r="L359" i="1"/>
  <c r="J359" i="1"/>
  <c r="H359" i="1"/>
  <c r="L357" i="1"/>
  <c r="J357" i="1"/>
  <c r="H357" i="1"/>
  <c r="L355" i="1"/>
  <c r="J355" i="1"/>
  <c r="H355" i="1"/>
  <c r="L351" i="1"/>
  <c r="J351" i="1"/>
  <c r="H351" i="1"/>
  <c r="L349" i="1"/>
  <c r="J349" i="1"/>
  <c r="H349" i="1"/>
  <c r="L346" i="1"/>
  <c r="J346" i="1"/>
  <c r="H346" i="1"/>
  <c r="L344" i="1"/>
  <c r="J344" i="1"/>
  <c r="H344" i="1"/>
  <c r="L342" i="1"/>
  <c r="J342" i="1"/>
  <c r="H342" i="1"/>
  <c r="L340" i="1"/>
  <c r="J340" i="1"/>
  <c r="H340" i="1"/>
  <c r="L337" i="1"/>
  <c r="J337" i="1"/>
  <c r="H337" i="1"/>
  <c r="L335" i="1"/>
  <c r="J335" i="1"/>
  <c r="H335" i="1"/>
  <c r="L333" i="1"/>
  <c r="J333" i="1"/>
  <c r="H333" i="1"/>
  <c r="L331" i="1"/>
  <c r="J331" i="1"/>
  <c r="H331" i="1"/>
  <c r="L329" i="1"/>
  <c r="J329" i="1"/>
  <c r="H329" i="1"/>
  <c r="L326" i="1"/>
  <c r="J326" i="1"/>
  <c r="H326" i="1"/>
  <c r="L324" i="1"/>
  <c r="J324" i="1"/>
  <c r="H324" i="1"/>
  <c r="L322" i="1"/>
  <c r="J322" i="1"/>
  <c r="H322" i="1"/>
  <c r="L320" i="1"/>
  <c r="J320" i="1"/>
  <c r="H320" i="1"/>
  <c r="L318" i="1"/>
  <c r="J318" i="1"/>
  <c r="H318" i="1"/>
  <c r="L309" i="1"/>
  <c r="J309" i="1"/>
  <c r="H309" i="1"/>
  <c r="L307" i="1"/>
  <c r="J307" i="1"/>
  <c r="H307" i="1"/>
  <c r="L304" i="1"/>
  <c r="J304" i="1"/>
  <c r="H304" i="1"/>
  <c r="L300" i="1"/>
  <c r="J300" i="1"/>
  <c r="H300" i="1"/>
  <c r="L298" i="1"/>
  <c r="J298" i="1"/>
  <c r="H298" i="1"/>
  <c r="L296" i="1"/>
  <c r="J296" i="1"/>
  <c r="H296" i="1"/>
  <c r="L294" i="1"/>
  <c r="J294" i="1"/>
  <c r="H294" i="1"/>
  <c r="L292" i="1"/>
  <c r="J292" i="1"/>
  <c r="H292" i="1"/>
  <c r="L290" i="1"/>
  <c r="J290" i="1"/>
  <c r="H290" i="1"/>
  <c r="L288" i="1"/>
  <c r="J288" i="1"/>
  <c r="H288" i="1"/>
  <c r="L280" i="1"/>
  <c r="L274" i="1"/>
  <c r="J274" i="1"/>
  <c r="H274" i="1"/>
  <c r="L272" i="1"/>
  <c r="J272" i="1"/>
  <c r="H272" i="1"/>
  <c r="L268" i="1"/>
  <c r="J268" i="1"/>
  <c r="H268" i="1"/>
  <c r="L266" i="1"/>
  <c r="J266" i="1"/>
  <c r="H266" i="1"/>
  <c r="L260" i="1"/>
  <c r="J260" i="1"/>
  <c r="H260" i="1"/>
  <c r="L258" i="1"/>
  <c r="J258" i="1"/>
  <c r="H258" i="1"/>
  <c r="L256" i="1"/>
  <c r="J256" i="1"/>
  <c r="H256" i="1"/>
  <c r="L254" i="1"/>
  <c r="J254" i="1"/>
  <c r="H254" i="1"/>
  <c r="L252" i="1"/>
  <c r="J252" i="1"/>
  <c r="H252" i="1"/>
  <c r="L250" i="1"/>
  <c r="J250" i="1"/>
  <c r="H250" i="1"/>
  <c r="L248" i="1"/>
  <c r="J248" i="1"/>
  <c r="H248" i="1"/>
  <c r="L246" i="1"/>
  <c r="J246" i="1"/>
  <c r="H246" i="1"/>
  <c r="L244" i="1"/>
  <c r="J244" i="1"/>
  <c r="H244" i="1"/>
  <c r="L242" i="1"/>
  <c r="J242" i="1"/>
  <c r="H242" i="1"/>
  <c r="L240" i="1"/>
  <c r="J240" i="1"/>
  <c r="H240" i="1"/>
  <c r="L236" i="1"/>
  <c r="J236" i="1"/>
  <c r="H236" i="1"/>
  <c r="L234" i="1"/>
  <c r="J234" i="1"/>
  <c r="H234" i="1"/>
  <c r="L232" i="1"/>
  <c r="J232" i="1"/>
  <c r="H232" i="1"/>
  <c r="L230" i="1"/>
  <c r="J230" i="1"/>
  <c r="H230" i="1"/>
  <c r="L228" i="1"/>
  <c r="J228" i="1"/>
  <c r="H228" i="1"/>
  <c r="L226" i="1"/>
  <c r="J226" i="1"/>
  <c r="H226" i="1"/>
  <c r="L224" i="1"/>
  <c r="J224" i="1"/>
  <c r="H224" i="1"/>
  <c r="L222" i="1"/>
  <c r="J222" i="1"/>
  <c r="H222" i="1"/>
  <c r="L220" i="1"/>
  <c r="J220" i="1"/>
  <c r="H220" i="1"/>
  <c r="L218" i="1"/>
  <c r="J218" i="1"/>
  <c r="H218" i="1"/>
  <c r="L216" i="1"/>
  <c r="J216" i="1"/>
  <c r="H216" i="1"/>
  <c r="L214" i="1"/>
  <c r="J214" i="1"/>
  <c r="H214" i="1"/>
  <c r="L212" i="1"/>
  <c r="J212" i="1"/>
  <c r="H212" i="1"/>
  <c r="L210" i="1"/>
  <c r="J210" i="1"/>
  <c r="H210" i="1"/>
  <c r="L208" i="1"/>
  <c r="J208" i="1"/>
  <c r="H208" i="1"/>
  <c r="L206" i="1"/>
  <c r="J206" i="1"/>
  <c r="H206" i="1"/>
  <c r="L204" i="1"/>
  <c r="J204" i="1"/>
  <c r="H204" i="1"/>
  <c r="L202" i="1"/>
  <c r="J202" i="1"/>
  <c r="H202" i="1"/>
  <c r="L200" i="1"/>
  <c r="J200" i="1"/>
  <c r="H200" i="1"/>
  <c r="L196" i="1"/>
  <c r="J196" i="1"/>
  <c r="H196" i="1"/>
  <c r="L194" i="1"/>
  <c r="J194" i="1"/>
  <c r="H194" i="1"/>
  <c r="L192" i="1"/>
  <c r="J192" i="1"/>
  <c r="H192" i="1"/>
  <c r="L190" i="1"/>
  <c r="J190" i="1"/>
  <c r="H190" i="1"/>
  <c r="L187" i="1"/>
  <c r="J187" i="1"/>
  <c r="H187" i="1"/>
  <c r="L185" i="1"/>
  <c r="J185" i="1"/>
  <c r="H185" i="1"/>
  <c r="L183" i="1"/>
  <c r="J183" i="1"/>
  <c r="H183" i="1"/>
  <c r="L181" i="1"/>
  <c r="J181" i="1"/>
  <c r="H181" i="1"/>
  <c r="L179" i="1"/>
  <c r="J179" i="1"/>
  <c r="H179" i="1"/>
  <c r="L177" i="1"/>
  <c r="J177" i="1"/>
  <c r="H177" i="1"/>
  <c r="L175" i="1"/>
  <c r="J175" i="1"/>
  <c r="H175" i="1"/>
  <c r="L173" i="1"/>
  <c r="J173" i="1"/>
  <c r="H173" i="1"/>
  <c r="L171" i="1"/>
  <c r="J171" i="1"/>
  <c r="H171" i="1"/>
  <c r="L169" i="1"/>
  <c r="J169" i="1"/>
  <c r="H169" i="1"/>
  <c r="L167" i="1"/>
  <c r="J167" i="1"/>
  <c r="H167" i="1"/>
  <c r="L165" i="1"/>
  <c r="J165" i="1"/>
  <c r="H165" i="1"/>
  <c r="L163" i="1"/>
  <c r="J163" i="1"/>
  <c r="H163" i="1"/>
  <c r="L161" i="1"/>
  <c r="J161" i="1"/>
  <c r="H161" i="1"/>
  <c r="L157" i="1"/>
  <c r="J157" i="1"/>
  <c r="H157" i="1"/>
  <c r="L155" i="1"/>
  <c r="J155" i="1"/>
  <c r="H155" i="1"/>
  <c r="L153" i="1"/>
  <c r="J153" i="1"/>
  <c r="H153" i="1"/>
  <c r="L151" i="1"/>
  <c r="J151" i="1"/>
  <c r="H151" i="1"/>
  <c r="L149" i="1"/>
  <c r="J149" i="1"/>
  <c r="H149" i="1"/>
  <c r="L147" i="1"/>
  <c r="J147" i="1"/>
  <c r="H147" i="1"/>
  <c r="L145" i="1"/>
  <c r="J145" i="1"/>
  <c r="H145" i="1"/>
  <c r="L143" i="1"/>
  <c r="J143" i="1"/>
  <c r="H143" i="1"/>
  <c r="L141" i="1"/>
  <c r="J141" i="1"/>
  <c r="H141" i="1"/>
  <c r="L138" i="1"/>
  <c r="J138" i="1"/>
  <c r="H138" i="1"/>
  <c r="L136" i="1"/>
  <c r="J136" i="1"/>
  <c r="H136" i="1"/>
  <c r="L134" i="1"/>
  <c r="J134" i="1"/>
  <c r="H134" i="1"/>
  <c r="L132" i="1"/>
  <c r="J132" i="1"/>
  <c r="H132" i="1"/>
  <c r="L130" i="1"/>
  <c r="J130" i="1"/>
  <c r="H130" i="1"/>
  <c r="L126" i="1"/>
  <c r="J126" i="1"/>
  <c r="H126" i="1"/>
  <c r="L124" i="1"/>
  <c r="J124" i="1"/>
  <c r="H124" i="1"/>
  <c r="L122" i="1"/>
  <c r="J122" i="1"/>
  <c r="H122" i="1"/>
  <c r="L118" i="1"/>
  <c r="J118" i="1"/>
  <c r="H118" i="1"/>
  <c r="L116" i="1"/>
  <c r="J116" i="1"/>
  <c r="H116" i="1"/>
  <c r="L114" i="1"/>
  <c r="J114" i="1"/>
  <c r="H114" i="1"/>
  <c r="L112" i="1"/>
  <c r="J112" i="1"/>
  <c r="H112" i="1"/>
  <c r="L110" i="1"/>
  <c r="J110" i="1"/>
  <c r="H110" i="1"/>
  <c r="L108" i="1"/>
  <c r="J108" i="1"/>
  <c r="H108" i="1"/>
  <c r="L106" i="1"/>
  <c r="J106" i="1"/>
  <c r="H106" i="1"/>
  <c r="L104" i="1"/>
  <c r="J104" i="1"/>
  <c r="H104" i="1"/>
  <c r="L102" i="1"/>
  <c r="J102" i="1"/>
  <c r="H102" i="1"/>
  <c r="L100" i="1"/>
  <c r="J100" i="1"/>
  <c r="H100" i="1"/>
  <c r="L98" i="1"/>
  <c r="J98" i="1"/>
  <c r="H98" i="1"/>
  <c r="L96" i="1"/>
  <c r="J96" i="1"/>
  <c r="H96" i="1"/>
  <c r="L94" i="1"/>
  <c r="J94" i="1"/>
  <c r="H94" i="1"/>
  <c r="L92" i="1"/>
  <c r="J92" i="1"/>
  <c r="H92" i="1"/>
  <c r="L90" i="1"/>
  <c r="J90" i="1"/>
  <c r="H90" i="1"/>
  <c r="L88" i="1"/>
  <c r="J88" i="1"/>
  <c r="H88" i="1"/>
  <c r="L86" i="1"/>
  <c r="J86" i="1"/>
  <c r="H86" i="1"/>
  <c r="L84" i="1"/>
  <c r="J84" i="1"/>
  <c r="H84" i="1"/>
  <c r="L82" i="1"/>
  <c r="J82" i="1"/>
  <c r="H82" i="1"/>
  <c r="L80" i="1"/>
  <c r="J80" i="1"/>
  <c r="H80" i="1"/>
  <c r="L78" i="1"/>
  <c r="J78" i="1"/>
  <c r="H78" i="1"/>
  <c r="L76" i="1"/>
  <c r="J76" i="1"/>
  <c r="H76" i="1"/>
  <c r="L74" i="1"/>
  <c r="J74" i="1"/>
  <c r="H74" i="1"/>
  <c r="L72" i="1"/>
  <c r="J72" i="1"/>
  <c r="H72" i="1"/>
  <c r="L70" i="1"/>
  <c r="J70" i="1"/>
  <c r="H70" i="1"/>
  <c r="L68" i="1"/>
  <c r="J68" i="1"/>
  <c r="H68" i="1"/>
  <c r="L64" i="1"/>
  <c r="J64" i="1"/>
  <c r="H64" i="1"/>
  <c r="L62" i="1"/>
  <c r="J62" i="1"/>
  <c r="H62" i="1"/>
  <c r="L60" i="1"/>
  <c r="J60" i="1"/>
  <c r="H60" i="1"/>
  <c r="L58" i="1"/>
  <c r="J58" i="1"/>
  <c r="H58" i="1"/>
  <c r="L56" i="1"/>
  <c r="J56" i="1"/>
  <c r="H56" i="1"/>
  <c r="L54" i="1"/>
  <c r="J54" i="1"/>
  <c r="H54" i="1"/>
  <c r="L50" i="1"/>
  <c r="J50" i="1"/>
  <c r="H50" i="1"/>
  <c r="L48" i="1"/>
  <c r="J48" i="1"/>
  <c r="H48" i="1"/>
  <c r="L46" i="1"/>
  <c r="J46" i="1"/>
  <c r="H46" i="1"/>
  <c r="L44" i="1"/>
  <c r="J44" i="1"/>
  <c r="H44" i="1"/>
  <c r="L42" i="1"/>
  <c r="J42" i="1"/>
  <c r="H42" i="1"/>
  <c r="L36" i="1"/>
  <c r="J36" i="1"/>
  <c r="H36" i="1"/>
  <c r="L34" i="1"/>
  <c r="J34" i="1"/>
  <c r="H34" i="1"/>
  <c r="L32" i="1"/>
  <c r="J32" i="1"/>
  <c r="H32" i="1"/>
  <c r="L30" i="1"/>
  <c r="J30" i="1"/>
  <c r="H30" i="1"/>
  <c r="L26" i="1"/>
  <c r="J26" i="1"/>
  <c r="H26" i="1"/>
  <c r="L24" i="1"/>
  <c r="J24" i="1"/>
  <c r="H24" i="1"/>
  <c r="L20" i="1"/>
  <c r="J20" i="1"/>
  <c r="H20" i="1"/>
  <c r="L18" i="1"/>
  <c r="J18" i="1"/>
  <c r="H18" i="1"/>
  <c r="L16" i="1"/>
  <c r="J16" i="1"/>
  <c r="K7" i="1" l="1"/>
  <c r="G7" i="1"/>
  <c r="I7" i="1"/>
</calcChain>
</file>

<file path=xl/sharedStrings.xml><?xml version="1.0" encoding="utf-8"?>
<sst xmlns="http://schemas.openxmlformats.org/spreadsheetml/2006/main" count="1027" uniqueCount="582">
  <si>
    <r>
      <t xml:space="preserve">                                                                                                       </t>
    </r>
    <r>
      <rPr>
        <sz val="14"/>
        <rFont val="Arial"/>
        <family val="2"/>
        <charset val="204"/>
      </rPr>
      <t xml:space="preserve">                                                                                  </t>
    </r>
  </si>
  <si>
    <t>Упаковка</t>
  </si>
  <si>
    <r>
      <rPr>
        <b/>
        <sz val="11"/>
        <color theme="1"/>
        <rFont val="Calibri"/>
        <family val="2"/>
        <charset val="204"/>
        <scheme val="minor"/>
      </rPr>
      <t xml:space="preserve">8/0 </t>
    </r>
    <r>
      <rPr>
        <sz val="11"/>
        <color theme="1"/>
        <rFont val="Calibri"/>
        <family val="2"/>
        <charset val="204"/>
        <scheme val="minor"/>
      </rPr>
      <t>(2.9 мм)</t>
    </r>
  </si>
  <si>
    <t>10 гр</t>
  </si>
  <si>
    <r>
      <rPr>
        <sz val="16"/>
        <rFont val="Calibri"/>
        <family val="2"/>
        <charset val="204"/>
        <scheme val="minor"/>
      </rPr>
      <t>Магазин «Бисер, Бусинка, Страз»</t>
    </r>
    <r>
      <rPr>
        <sz val="14"/>
        <rFont val="Calibri"/>
        <family val="2"/>
        <charset val="204"/>
        <scheme val="minor"/>
      </rPr>
      <t xml:space="preserve">                                                           </t>
    </r>
    <r>
      <rPr>
        <sz val="14"/>
        <rFont val="Calibri"/>
        <family val="2"/>
        <charset val="204"/>
      </rPr>
      <t xml:space="preserve">чешский бисер оптом, с доставкой по России                                                                                                                 </t>
    </r>
    <r>
      <rPr>
        <sz val="11"/>
        <color indexed="10"/>
        <rFont val="Calibri"/>
        <family val="2"/>
        <charset val="204"/>
      </rPr>
      <t>http://biser-businka-strass-18.com</t>
    </r>
    <r>
      <rPr>
        <sz val="11"/>
        <rFont val="Calibri"/>
        <family val="2"/>
        <charset val="204"/>
      </rPr>
      <t xml:space="preserve">                                                                                         </t>
    </r>
    <r>
      <rPr>
        <sz val="11"/>
        <color indexed="62"/>
        <rFont val="Calibri"/>
        <family val="2"/>
        <charset val="204"/>
      </rPr>
      <t>http://okeanbusin.ru</t>
    </r>
  </si>
  <si>
    <t>Бисер Toho круглый № 8</t>
  </si>
  <si>
    <t>Прозрачный  (Transparent), Светлый топаз (Light Topaz)</t>
  </si>
  <si>
    <t>TR-08-2</t>
  </si>
  <si>
    <t>001</t>
  </si>
  <si>
    <t>TR-08-2F</t>
  </si>
  <si>
    <t>003</t>
  </si>
  <si>
    <t>002</t>
  </si>
  <si>
    <t>TR-08-2C</t>
  </si>
  <si>
    <t>TR-08-2CF</t>
  </si>
  <si>
    <t>004</t>
  </si>
  <si>
    <t>TR-08-4</t>
  </si>
  <si>
    <t>005</t>
  </si>
  <si>
    <t>Прозрачный (Transparent), Топаз (Topaz)</t>
  </si>
  <si>
    <t>Прозрачный матовый (Transparent Frosted), Темный топаз (Dark Topaz)</t>
  </si>
  <si>
    <t>TR-08-4F</t>
  </si>
  <si>
    <t>006</t>
  </si>
  <si>
    <t>Прозрачный (Transparent), Светло-зеленый (Lime Green)</t>
  </si>
  <si>
    <t>007</t>
  </si>
  <si>
    <t>TR-08-5F</t>
  </si>
  <si>
    <t>TR-08-5BF</t>
  </si>
  <si>
    <t>008</t>
  </si>
  <si>
    <t>TR-08-5CF</t>
  </si>
  <si>
    <t>009</t>
  </si>
  <si>
    <t>TR-08-6</t>
  </si>
  <si>
    <t>010</t>
  </si>
  <si>
    <t>Прозрачный (Transparent), Аметист (Amethyst)</t>
  </si>
  <si>
    <t>TR-08-6C</t>
  </si>
  <si>
    <t>011</t>
  </si>
  <si>
    <t>Прозрачный (Transparent), Темный аметист (Dark Amethyst)</t>
  </si>
  <si>
    <t>TR-08-7F</t>
  </si>
  <si>
    <t>012</t>
  </si>
  <si>
    <t>TR-08-7B</t>
  </si>
  <si>
    <t>013</t>
  </si>
  <si>
    <t>TR-08-7BDF</t>
  </si>
  <si>
    <t>014</t>
  </si>
  <si>
    <t>TR-08-11</t>
  </si>
  <si>
    <t>015</t>
  </si>
  <si>
    <t>Прозрачный (Transparent), Розалина (Rosaline)</t>
  </si>
  <si>
    <t>TR-08-11F</t>
  </si>
  <si>
    <t>016</t>
  </si>
  <si>
    <t>TR-08-12</t>
  </si>
  <si>
    <t>017</t>
  </si>
  <si>
    <t>TR-08-12F</t>
  </si>
  <si>
    <t>018</t>
  </si>
  <si>
    <t>TR-08-13</t>
  </si>
  <si>
    <t>019</t>
  </si>
  <si>
    <t>TR-08-13F</t>
  </si>
  <si>
    <t>020</t>
  </si>
  <si>
    <t>Прозрачный (Transparent), Светлый сапфир (Light Sapphire)</t>
  </si>
  <si>
    <t>Прозрачный (Transparent), Лимон (Lemon)</t>
  </si>
  <si>
    <t>TR-08-15</t>
  </si>
  <si>
    <t>021</t>
  </si>
  <si>
    <t>Прозрачный (Transparent), Цитрусовые брызги (Citrus Spritz)</t>
  </si>
  <si>
    <t>TR-08-15F</t>
  </si>
  <si>
    <t>022</t>
  </si>
  <si>
    <t>TR-08-19</t>
  </si>
  <si>
    <t>023</t>
  </si>
  <si>
    <t>Прозрачный (Transparent), Орхидея (Orchid)</t>
  </si>
  <si>
    <t>TR-08-19F</t>
  </si>
  <si>
    <t>024</t>
  </si>
  <si>
    <t>TR-08-161F</t>
  </si>
  <si>
    <t>082</t>
  </si>
  <si>
    <t>TR-08-162CF</t>
  </si>
  <si>
    <t>083</t>
  </si>
  <si>
    <t>TR-08-163B</t>
  </si>
  <si>
    <t>084</t>
  </si>
  <si>
    <t>TR-08-163BF</t>
  </si>
  <si>
    <t>085</t>
  </si>
  <si>
    <t>Прозрачный, радужный, матовый (Transp. Rainbow Frosted), Кристалл (Crystal)</t>
  </si>
  <si>
    <t>Прозрачный радужный (Transp. Rainbow), Морская волна (Medium Aqua)</t>
  </si>
  <si>
    <t>TR-08-164</t>
  </si>
  <si>
    <t>086</t>
  </si>
  <si>
    <t>Прозрачный, радужный (Transparent Rainbow), Светло-зеленый (Lime Green)</t>
  </si>
  <si>
    <t>TR-08-164F</t>
  </si>
  <si>
    <t>087</t>
  </si>
  <si>
    <t>TR-08-164B</t>
  </si>
  <si>
    <t>088</t>
  </si>
  <si>
    <t>Прозрачный радужный (Transparent Rainbow), Тёмный перидот (Dark Peridot)</t>
  </si>
  <si>
    <t>TR-08-164BF</t>
  </si>
  <si>
    <t>089</t>
  </si>
  <si>
    <t xml:space="preserve">ФИО, организация, адрес:  </t>
  </si>
  <si>
    <t xml:space="preserve">Контактный телефон:  </t>
  </si>
  <si>
    <t>TR-08-165</t>
  </si>
  <si>
    <t>090</t>
  </si>
  <si>
    <t>TR-08-165F</t>
  </si>
  <si>
    <t>Прозрачный радужный (Transp. Rainbow), Светлый сиамский рубин (Light Siam Ruby)</t>
  </si>
  <si>
    <t>091</t>
  </si>
  <si>
    <t>TR-08-165B</t>
  </si>
  <si>
    <t>092</t>
  </si>
  <si>
    <t>TR-08-165BF</t>
  </si>
  <si>
    <t>093</t>
  </si>
  <si>
    <t>Прозрачный радужный (Transparent Rainbow), Сиамский рубин (Siam Ruby)</t>
  </si>
  <si>
    <t>TR-08-165C</t>
  </si>
  <si>
    <t>Прозрачный радужный (Transparent Rainbow), Рубин (Ruby)</t>
  </si>
  <si>
    <t>TR-08-165CF</t>
  </si>
  <si>
    <t>094</t>
  </si>
  <si>
    <t>095</t>
  </si>
  <si>
    <t>TR-08-166</t>
  </si>
  <si>
    <t>096</t>
  </si>
  <si>
    <t>TR-08-166F</t>
  </si>
  <si>
    <t>097</t>
  </si>
  <si>
    <t>TR-08-166D</t>
  </si>
  <si>
    <t>098</t>
  </si>
  <si>
    <t>Прозрачный, радужный (Transparent Rainbow), Сахарная слива (Sugar Plum)</t>
  </si>
  <si>
    <t>TR-08-166DF</t>
  </si>
  <si>
    <t>099</t>
  </si>
  <si>
    <t>TR-08-167BD</t>
  </si>
  <si>
    <t>100</t>
  </si>
  <si>
    <t>Прозрачный, радужный (Transparent Rainbow), Зелено-голубой (Teal)</t>
  </si>
  <si>
    <t>TR-08-167BDF</t>
  </si>
  <si>
    <t>101</t>
  </si>
  <si>
    <t>TR-08-168</t>
  </si>
  <si>
    <t>102</t>
  </si>
  <si>
    <t>Прозрачный, радужный (Transparent Rainbow), Светлый сапфир (Light Sapphire)</t>
  </si>
  <si>
    <t>TR-08-168F</t>
  </si>
  <si>
    <t>103</t>
  </si>
  <si>
    <t>Прозрачный, радужный, матовый (Transp. Rainbow Frosted), Светлый сапфир (Lt Sapphire)</t>
  </si>
  <si>
    <t>TR-08-169F</t>
  </si>
  <si>
    <t>104</t>
  </si>
  <si>
    <t>Прозрачный, радужный, матовый (Transp. Rainbow Frosted), Розалин (Rosalin)</t>
  </si>
  <si>
    <t>TR-08-174</t>
  </si>
  <si>
    <t>107</t>
  </si>
  <si>
    <t>Прозрачный радужный (Transparent Rainbow), Светлый гиацинт (Light Hyacinth)</t>
  </si>
  <si>
    <t>TR-08-174BF</t>
  </si>
  <si>
    <t>108</t>
  </si>
  <si>
    <t>Прозрачный радужный матовый (Transp. Rainbow Frosted), Гиацинт (Hyacinth)</t>
  </si>
  <si>
    <t>TR-08-175</t>
  </si>
  <si>
    <t>109</t>
  </si>
  <si>
    <t>Прозрачный радужный (Transparent Rainbow), жёлто-лимоновый (Lemon Yellow)</t>
  </si>
  <si>
    <t>TR-08-176</t>
  </si>
  <si>
    <t>111</t>
  </si>
  <si>
    <t>Прозрачный, радужный (Transparent Rainbow), Черный алмаз (Black Diamond)</t>
  </si>
  <si>
    <t>TR-08-176AF</t>
  </si>
  <si>
    <t>112</t>
  </si>
  <si>
    <t>TR-08-180</t>
  </si>
  <si>
    <t>113</t>
  </si>
  <si>
    <t>Прозрачный радужный (Transparent Rainbow), Оливин (Olivine)</t>
  </si>
  <si>
    <t>TR-08-622</t>
  </si>
  <si>
    <t>130</t>
  </si>
  <si>
    <t>Прозрачный радужный (Transparent Rainbow), Светлый топаз (Light Topaz)</t>
  </si>
  <si>
    <t>TR-08-5B</t>
  </si>
  <si>
    <t>160</t>
  </si>
  <si>
    <t>Прозрачный (Transparent), Сиамский рубин (Siam Ruby)</t>
  </si>
  <si>
    <t>TR-08-166B</t>
  </si>
  <si>
    <t>163</t>
  </si>
  <si>
    <t>TR-08-166BF</t>
  </si>
  <si>
    <t>164</t>
  </si>
  <si>
    <t>Прозрачный матовый (Transparent Frosted), Светлый топаз (Light Topaz)</t>
  </si>
  <si>
    <t>Прозрачный матовый (Transparent Frosted), Салатовый (Lemon Lime)</t>
  </si>
  <si>
    <t>Прозрачный матовый (Transparent Frosted), Сиамский рубин (Siam Ruby)</t>
  </si>
  <si>
    <t>Прозрачный матовый (Transparent Frosted), Рубиновый (Ruby)</t>
  </si>
  <si>
    <t>Прозрачный матовый (Transparent Frosted), Перидот (Peridot)</t>
  </si>
  <si>
    <t>Прозрачный матовый (Transparent Frosted), Бирюзовый (Teal)</t>
  </si>
  <si>
    <t>Прозрачный матовый (Transparent Frosted), Розалина (Rosaline)</t>
  </si>
  <si>
    <t>Прозрачный матовый (Transparent Frosted), Лимон (Lemon)</t>
  </si>
  <si>
    <t>Прозрачный матовый (Transparent Frosted), Светлый сапфир (Light Sapphire)</t>
  </si>
  <si>
    <t>Прозрачный матовый (Transparent Frosted), Цитрусовые брызги (Citrus Spritz)</t>
  </si>
  <si>
    <t>Прозрачный матовый (Transparent Frosted), Орхидея (Orchid)</t>
  </si>
  <si>
    <t>прозрачный радужный матовый (Transp. Rainbow Frosted), Тёмный топаз (Dark Topaz)</t>
  </si>
  <si>
    <t>Прозрачный радужный матовый (Transp. Rainbow Frosted), Морская волна (Medium Aqua)</t>
  </si>
  <si>
    <t>Прозрачный радужный матовый (Transp. Rainbow Frosted), Светло-зеленый (Lime Green)</t>
  </si>
  <si>
    <t>Прозрачный радужный матовый (Transp. Rainbow Frosted), Тёмный перидот (Dark Peridot)</t>
  </si>
  <si>
    <t>Прозрачный радужный матовый (Transp. Rainbow Frosted), Светлый сиамский рубин (Lt. Siam Ruby)</t>
  </si>
  <si>
    <t>Прозрачный радужный матовый (Transp. Rainbow Frosted), Сиамский рубин (Siam Ruby)</t>
  </si>
  <si>
    <t>Прозрачный радужный матовый (Transp. Rainbow Frosted), Рубин (Ruby)</t>
  </si>
  <si>
    <t>Прозрачный радужный матовый (Transp. Rainbow Frosted), Светлый аметист (Lt. Amethyst)</t>
  </si>
  <si>
    <t>Прозрачный радужный матовый (Transp. Rainbow Frosted), Лаванда (Lavender)</t>
  </si>
  <si>
    <t>Прозрачный, радужный матовый  (Transp. Rainbow Frosted), Зелено-голубой (Teal)</t>
  </si>
  <si>
    <t>Прозрачный радужный матовый (Transp. Rainbow Frosted), черный алмаз (Black Diamond)</t>
  </si>
  <si>
    <t>Непрозрачные (Opaque)</t>
  </si>
  <si>
    <t>058</t>
  </si>
  <si>
    <t>TR-08-44</t>
  </si>
  <si>
    <t>Непрозрачный (Opaque), кислое яблоко (Sour Apple)</t>
  </si>
  <si>
    <t>059</t>
  </si>
  <si>
    <t>TR-08-46</t>
  </si>
  <si>
    <t>060</t>
  </si>
  <si>
    <t>TR-08-46F</t>
  </si>
  <si>
    <t>061</t>
  </si>
  <si>
    <t>TR-08-46L</t>
  </si>
  <si>
    <t>Непрозрачный (Opaque), Терракотовый (Terra Cotta)</t>
  </si>
  <si>
    <t>062</t>
  </si>
  <si>
    <t>TR-08-46LF</t>
  </si>
  <si>
    <t>Непрозрачный, матовый (Opaque Frosted), Терракотовый (Terra Cotta)</t>
  </si>
  <si>
    <t>063</t>
  </si>
  <si>
    <t>TR-08-50</t>
  </si>
  <si>
    <t>Непрозрачный (Opaque), оранжевый закат (Sunset Orange)</t>
  </si>
  <si>
    <t>064</t>
  </si>
  <si>
    <t>TR-08-50AF</t>
  </si>
  <si>
    <t>065</t>
  </si>
  <si>
    <t>TR-08-51</t>
  </si>
  <si>
    <t>Непрозрачный (Opaque), Светло бежевый (Light Beige)</t>
  </si>
  <si>
    <t>066</t>
  </si>
  <si>
    <t>TR-08-53F</t>
  </si>
  <si>
    <t>Непрозрачный, матовый (Opaque Frosted), Серый (Gray)</t>
  </si>
  <si>
    <t>067</t>
  </si>
  <si>
    <t>TR-08-55</t>
  </si>
  <si>
    <t>Непрозрачный (Opaque), Бирюзовый (Turquoise)</t>
  </si>
  <si>
    <t>068</t>
  </si>
  <si>
    <t>TR-08-123</t>
  </si>
  <si>
    <t>Непрозрачный, глянцевый (Opaque Lustered), Светло бежевый (Light Beige)</t>
  </si>
  <si>
    <t>137</t>
  </si>
  <si>
    <t>TR-08-1201</t>
  </si>
  <si>
    <t>Непрозрачный мраморный (Marbled Opaque), Бежево-розовый (Beige/Pink)</t>
  </si>
  <si>
    <t>138</t>
  </si>
  <si>
    <t>TR-08-1207</t>
  </si>
  <si>
    <t>Непрозрачный мраморный (Marbled Opaque), Бирюзово-синий (Turquoise/Blue)</t>
  </si>
  <si>
    <t>139</t>
  </si>
  <si>
    <t>TR-08-1209</t>
  </si>
  <si>
    <t>Непрозрачный мраморный (Marbled Opaque), Авокадо розовый (Avocado/Pink)</t>
  </si>
  <si>
    <t>161</t>
  </si>
  <si>
    <t>TR-08-52F</t>
  </si>
  <si>
    <t>165</t>
  </si>
  <si>
    <t>TR-08-49</t>
  </si>
  <si>
    <t>166</t>
  </si>
  <si>
    <t>TR-08-49F</t>
  </si>
  <si>
    <t>Непрозрачный, матовый (Opaque Frosted), Черный (Jet)</t>
  </si>
  <si>
    <t>167</t>
  </si>
  <si>
    <t>TR-08-52</t>
  </si>
  <si>
    <t>Непрозрачный (Opaque), Лаванда (Lavender)</t>
  </si>
  <si>
    <t>057</t>
  </si>
  <si>
    <t>TR-08-41</t>
  </si>
  <si>
    <t>Непрозрачный (Opaque), Белый (White)</t>
  </si>
  <si>
    <t>Внутреннее серебрение (Silver-lined)</t>
  </si>
  <si>
    <t>025</t>
  </si>
  <si>
    <t>TR-08-22</t>
  </si>
  <si>
    <t>Внутреннее серебрение (Silver-Lined), Осветленное золото (Light Gold)</t>
  </si>
  <si>
    <t>026</t>
  </si>
  <si>
    <t>TR-08-22F</t>
  </si>
  <si>
    <t>027</t>
  </si>
  <si>
    <t>TR-08-22B</t>
  </si>
  <si>
    <t>Внутреннее серебрение (Silver-Lined), Золото (Medium Gold)</t>
  </si>
  <si>
    <t>028</t>
  </si>
  <si>
    <t>TR-08-22C</t>
  </si>
  <si>
    <t>Внутреннее серебрение (Silver-Lined), темное золото (Dark Gold)</t>
  </si>
  <si>
    <t>029</t>
  </si>
  <si>
    <t>TR-08-22CF</t>
  </si>
  <si>
    <t>030</t>
  </si>
  <si>
    <t>TR-08-24BF</t>
  </si>
  <si>
    <t>Внутреннее серебрение матовое (Silver-Lined Frosted), Темный перидот (Dark Peridot)</t>
  </si>
  <si>
    <t>031</t>
  </si>
  <si>
    <t>TR-08-25B</t>
  </si>
  <si>
    <t>Внутреннее серебрение (Silver-Lined), Сиамский рубин (Siam Ruby)</t>
  </si>
  <si>
    <t>032</t>
  </si>
  <si>
    <t>TR-08-25BF</t>
  </si>
  <si>
    <t>033</t>
  </si>
  <si>
    <t>TR-08-25CF</t>
  </si>
  <si>
    <t>034</t>
  </si>
  <si>
    <t>TR-08-26</t>
  </si>
  <si>
    <t>Внутреннее серебрение (Silver-Lined), аметист (Amethyst)</t>
  </si>
  <si>
    <t>035</t>
  </si>
  <si>
    <t>TR-08-26F</t>
  </si>
  <si>
    <t>Внутреннее серебрение матовое (Silver-Lined Frosted), светлый аметист (Lt. Amethyst)</t>
  </si>
  <si>
    <t>036</t>
  </si>
  <si>
    <t>TR-08-26B</t>
  </si>
  <si>
    <t>Внутреннее серебрение (Silver-Lined), аметист (Medium Amethyst)</t>
  </si>
  <si>
    <t>037</t>
  </si>
  <si>
    <t>TR-08-27</t>
  </si>
  <si>
    <t>Внутреннее серебрение (Silver-Lined), перидот (Peridot)</t>
  </si>
  <si>
    <t>038</t>
  </si>
  <si>
    <t>TR-08-27F</t>
  </si>
  <si>
    <t>Внутреннее серебрение матовое (Silver-Lined Frosted), перидот (Peridot)</t>
  </si>
  <si>
    <t>039</t>
  </si>
  <si>
    <t>TR-08-27B</t>
  </si>
  <si>
    <t>Внутреннее серебрение (Silver-Lined), трава зеленая (Grass Green)</t>
  </si>
  <si>
    <t>040</t>
  </si>
  <si>
    <t>TR-08-27BD</t>
  </si>
  <si>
    <t>Внутреннее серебрение (Silver-Lined), Бирюзовый (Teal)</t>
  </si>
  <si>
    <t>041</t>
  </si>
  <si>
    <t>TR-08-27BDF</t>
  </si>
  <si>
    <t>042</t>
  </si>
  <si>
    <t>TR-08-29B</t>
  </si>
  <si>
    <t>Внутреннее серебрение (Silver-Lined), серый (Gray)</t>
  </si>
  <si>
    <t>043</t>
  </si>
  <si>
    <t>TR-08-29BF</t>
  </si>
  <si>
    <t>044</t>
  </si>
  <si>
    <t>TR-08-30B</t>
  </si>
  <si>
    <t>Внутреннее серебрение (Silver-Lined), гиацинт (Hyacinth)</t>
  </si>
  <si>
    <t>045</t>
  </si>
  <si>
    <t>TR-08-30BF</t>
  </si>
  <si>
    <t>046</t>
  </si>
  <si>
    <t>TR-08-31</t>
  </si>
  <si>
    <t>Внутреннее серебрение (Silver-Lined), розалина (Rosaline)</t>
  </si>
  <si>
    <t>047</t>
  </si>
  <si>
    <t>TR-08-31F</t>
  </si>
  <si>
    <t>Внутреннее серебрение матовое (Silver-Lined Frosted), розалина (Rosaline)</t>
  </si>
  <si>
    <t>048</t>
  </si>
  <si>
    <t>TR-08-32F</t>
  </si>
  <si>
    <t>049</t>
  </si>
  <si>
    <t>TR-08-33F</t>
  </si>
  <si>
    <t>Внутреннее серебрение матовое (Silver-Lined Frosted), светлый сапфир (Lt. Sapphire)</t>
  </si>
  <si>
    <t>050</t>
  </si>
  <si>
    <t>TR-08-34</t>
  </si>
  <si>
    <t>Внутреннее серебрение (Silver-Lined), дымный топаз (Smoky Topaz)</t>
  </si>
  <si>
    <t>051</t>
  </si>
  <si>
    <t>TR-08-35</t>
  </si>
  <si>
    <t>Внутреннее серебрение (Silver-Lined), Сапфир (Sapphire)</t>
  </si>
  <si>
    <t>052</t>
  </si>
  <si>
    <t>TR-08-36</t>
  </si>
  <si>
    <t>Внутреннее серебрение (Silver-Lined), изумруд (Emerald)</t>
  </si>
  <si>
    <t>053</t>
  </si>
  <si>
    <t>TR-08-37</t>
  </si>
  <si>
    <t>Внутреннее серебрение (Silver-Lined), Оливин (Olivine)</t>
  </si>
  <si>
    <t>054</t>
  </si>
  <si>
    <t>TR-08-37F</t>
  </si>
  <si>
    <t>055</t>
  </si>
  <si>
    <t>TR-08-38</t>
  </si>
  <si>
    <t>056</t>
  </si>
  <si>
    <t>TR-08-39</t>
  </si>
  <si>
    <t>Внутреннее серебрение (Silver-Lined), Танзанит (Tanzanite)</t>
  </si>
  <si>
    <t>133</t>
  </si>
  <si>
    <t>TR-08-740</t>
  </si>
  <si>
    <t>Внутреннее серебрение (Silver-Lined), Кристалл/медная линия (Crystal/Copper Lined)</t>
  </si>
  <si>
    <t>134</t>
  </si>
  <si>
    <t>TR-08-741</t>
  </si>
  <si>
    <t>Внутреннее серебрение (Silver-Lined), Алебастр/медная линия (Alabaster/Copper Lined)</t>
  </si>
  <si>
    <t>140</t>
  </si>
  <si>
    <t>TR-08-2024</t>
  </si>
  <si>
    <t>Внутреннее серебрение радужный (Silver-Lined Rainbow), Лайм (Lime)</t>
  </si>
  <si>
    <t>141</t>
  </si>
  <si>
    <t>TR-08-2024F</t>
  </si>
  <si>
    <t>Внутрен. Серебр. матовое радужный (Silver-Lined Frosted Rainbow), Св.-зеленый (Lime Green)</t>
  </si>
  <si>
    <t>142</t>
  </si>
  <si>
    <t>TR-08-2031F</t>
  </si>
  <si>
    <t>143</t>
  </si>
  <si>
    <t>TR-08-2100</t>
  </si>
  <si>
    <t>Внутреннее серебрение, молочный (Silver-Lined Milky), Белый (White)</t>
  </si>
  <si>
    <t>144</t>
  </si>
  <si>
    <t>TR-08-2102</t>
  </si>
  <si>
    <t>Внутреннее серебрение (Silver-Lined), Молочный голубой монтана (Milky Montana Blue)</t>
  </si>
  <si>
    <t>145</t>
  </si>
  <si>
    <t>TR-08-2104</t>
  </si>
  <si>
    <t>146</t>
  </si>
  <si>
    <t>TR-08-2106</t>
  </si>
  <si>
    <t>Внутреннее серебрение, молочный (Silver-Lined Milky), Розовато-лиловый (Mauve)</t>
  </si>
  <si>
    <t>147</t>
  </si>
  <si>
    <t>TR-08-2107</t>
  </si>
  <si>
    <t>148</t>
  </si>
  <si>
    <t>TR-08-2108</t>
  </si>
  <si>
    <t>Внутреннее серебрение (Silver-Lined), Молочный аметист (Milky Amethyst)</t>
  </si>
  <si>
    <t>149</t>
  </si>
  <si>
    <t>TR-08-2110</t>
  </si>
  <si>
    <t>Внутреннее серебрение (Silver-Lined), Молочный светлый топаз (Milky Light Topaz)</t>
  </si>
  <si>
    <t>150</t>
  </si>
  <si>
    <t>TR-08-2111</t>
  </si>
  <si>
    <t>155</t>
  </si>
  <si>
    <t>TR-08-2208</t>
  </si>
  <si>
    <t>Внутреннее серебрение (Silver-Lined), Оранжевый жжённый (Burnt Orange)</t>
  </si>
  <si>
    <t>156</t>
  </si>
  <si>
    <t>TR-08-2218</t>
  </si>
  <si>
    <t>Внутреннее серебрение (Silver-Lined), Розовато-лиловый (Mauve)</t>
  </si>
  <si>
    <t>157</t>
  </si>
  <si>
    <t>TR-08-2219</t>
  </si>
  <si>
    <t>Внутреннее серебрение (Silver-Lined), Светлый виноград (Light Grape)</t>
  </si>
  <si>
    <t>158</t>
  </si>
  <si>
    <t>TR-08-2224</t>
  </si>
  <si>
    <t>Внутреннее серебрение (Silver-Lined), Ярко фиолетовый (Bright Purple)</t>
  </si>
  <si>
    <t>159</t>
  </si>
  <si>
    <t>TR-08-25</t>
  </si>
  <si>
    <t>Внутреннее серебрение (Silver-Lined), Светлый сиамский рубин (Light Siam Ruby)</t>
  </si>
  <si>
    <t>162</t>
  </si>
  <si>
    <t>TR-08-33</t>
  </si>
  <si>
    <t>Внутреннее серебрение (Silver-Lined), Светлый сапфир (Light Sapphire)</t>
  </si>
  <si>
    <t>Внутренняя позолота (Gold-Lined)</t>
  </si>
  <si>
    <t>131</t>
  </si>
  <si>
    <t>TR-08-701</t>
  </si>
  <si>
    <t>Внутреннее золочение 24-карата (24K Gold Lined), Кристалл (Crystal)</t>
  </si>
  <si>
    <t>136</t>
  </si>
  <si>
    <t>TR-08-994</t>
  </si>
  <si>
    <t>Внутренняя позолота, радужный (Gold-Lined Rainbow), Кристалл (Crystal)</t>
  </si>
  <si>
    <t>151</t>
  </si>
  <si>
    <t>TR-08-2112</t>
  </si>
  <si>
    <t>152</t>
  </si>
  <si>
    <t>TR-08-2113</t>
  </si>
  <si>
    <t>Внутренняя позолота (Gold-Lined), терракотовый (Terra Cotta)</t>
  </si>
  <si>
    <t>153</t>
  </si>
  <si>
    <t>TR-08-2114</t>
  </si>
  <si>
    <t>Внутренняя позолота (Gold-Lined), Лиловый (Mauve)</t>
  </si>
  <si>
    <t>154</t>
  </si>
  <si>
    <t>TR-08-2117</t>
  </si>
  <si>
    <t>Золотой глянец (Gold Lustered)</t>
  </si>
  <si>
    <t>114</t>
  </si>
  <si>
    <t>TR-08-201</t>
  </si>
  <si>
    <t>Золотой глянец (Gold Lustered), темный аметист (Dark Amethyst)</t>
  </si>
  <si>
    <t>115</t>
  </si>
  <si>
    <t>TR-08-206</t>
  </si>
  <si>
    <t>Золотой глянец прозрачный (Transparent Gold Lustered), гортензия (Hydrangea)</t>
  </si>
  <si>
    <t>124</t>
  </si>
  <si>
    <t>TR-08-332</t>
  </si>
  <si>
    <t>Золотой глянец (Gold Lustered), Малина (Raspberry)</t>
  </si>
  <si>
    <t>125</t>
  </si>
  <si>
    <t>TR-08-421</t>
  </si>
  <si>
    <t>Окрашенный изнутри (Inside-Color)</t>
  </si>
  <si>
    <t>118</t>
  </si>
  <si>
    <t>119</t>
  </si>
  <si>
    <t>120</t>
  </si>
  <si>
    <t>121</t>
  </si>
  <si>
    <t>122</t>
  </si>
  <si>
    <t>TR-08-244</t>
  </si>
  <si>
    <t>TR-08-246</t>
  </si>
  <si>
    <t>TR-08-302</t>
  </si>
  <si>
    <t>TR-08-303</t>
  </si>
  <si>
    <t>TR-08-304</t>
  </si>
  <si>
    <t>Окрашенный изнутри, радужный (Inside-Color Rainbow), Светлый топаз (Light Topaz/Jet)</t>
  </si>
  <si>
    <t>Окрашенный изнутри глянцевый (Inside-Color Luster), Чёрный алмаз/непрозрачная желтая линия (Black Diamond/Opaque Yellow Lined)</t>
  </si>
  <si>
    <t>Окрашенный изнутри (Inside-Color), Лайм/жёлтая линия (Lime/Yellow-Lined)</t>
  </si>
  <si>
    <t>Окрашенный изнутри (Inside-Color), нарцисс/гиацинтовая линия (Jonquil/Hyacinth Lined)</t>
  </si>
  <si>
    <t>Окрашенный изнутри (Inside-Color), Светлый сапфир/гиацинтовая линия (Light Sapphire/Hyacinth Lined)</t>
  </si>
  <si>
    <t>Окрашенный, радужный (Dyed Rainbow)</t>
  </si>
  <si>
    <t>105</t>
  </si>
  <si>
    <t>106</t>
  </si>
  <si>
    <t>126</t>
  </si>
  <si>
    <t>127</t>
  </si>
  <si>
    <t>TR-08-171</t>
  </si>
  <si>
    <t>TR-08-173</t>
  </si>
  <si>
    <t>TR-08-477</t>
  </si>
  <si>
    <t>TR-08-477D</t>
  </si>
  <si>
    <t>Окрашенный, радужный (Dyed Rainbow), балерина в розовом (Ballerina Pink)</t>
  </si>
  <si>
    <t>Окрашенный, радужный (Dyed Rainbow), Лимонный туман (Lemon Mist)</t>
  </si>
  <si>
    <t>Окрашенный, радужный (Dyed Rainbow), Лавандовая дымка (Lavender Mist)</t>
  </si>
  <si>
    <t>Окрашенный, радужный (Dyed Rainbow), Лавандовый (Lavender)</t>
  </si>
  <si>
    <t>Цейлон (Ceylon)</t>
  </si>
  <si>
    <t>Цейлон (Ceylon), банановый крем (Banana Cream)</t>
  </si>
  <si>
    <t>Цейлон, матовый (Ceylon Frosted), банановый крем (Banana Cream)</t>
  </si>
  <si>
    <t>Цейлон (Ceylon), пастель голубой (Pastel Blue)</t>
  </si>
  <si>
    <t>Цейлон, матовый (Ceylon Frosted), пастель голубой (Pastel Blue)</t>
  </si>
  <si>
    <t>Цейлон (Ceylon), морская пена (Seafoam)</t>
  </si>
  <si>
    <t>Цейлон (Ceylon), невинно-розовый (Innocent Pink)</t>
  </si>
  <si>
    <t>Цейлон (Ceylon), ледник (Glacier)</t>
  </si>
  <si>
    <t>Цейлон, матовый (Ceylon Frosted), ледник (Glacier)</t>
  </si>
  <si>
    <t>Цейлон (Ceylon), коблер (Cobler)</t>
  </si>
  <si>
    <t>Цейлон (Ceylon), Виноградный туман (Grape Mist)</t>
  </si>
  <si>
    <t>070</t>
  </si>
  <si>
    <t>071</t>
  </si>
  <si>
    <t>072</t>
  </si>
  <si>
    <t>073</t>
  </si>
  <si>
    <t>074</t>
  </si>
  <si>
    <t>075</t>
  </si>
  <si>
    <t>076</t>
  </si>
  <si>
    <t>077</t>
  </si>
  <si>
    <t>079</t>
  </si>
  <si>
    <t>080</t>
  </si>
  <si>
    <t>TR-08-151</t>
  </si>
  <si>
    <t>TR-08-148</t>
  </si>
  <si>
    <t>TR-08-146F</t>
  </si>
  <si>
    <t>TR-08-146</t>
  </si>
  <si>
    <t>TR-08-145</t>
  </si>
  <si>
    <t>TR-08-144</t>
  </si>
  <si>
    <t>TR-08-143F</t>
  </si>
  <si>
    <t>TR-08-143</t>
  </si>
  <si>
    <t>TR-08-142F</t>
  </si>
  <si>
    <t>TR-08-142</t>
  </si>
  <si>
    <t>116</t>
  </si>
  <si>
    <t>117</t>
  </si>
  <si>
    <t>132</t>
  </si>
  <si>
    <t>Металлизированный (Metallic), Бронза (Bronze)</t>
  </si>
  <si>
    <t>Металлизированный (Metallic), Темная бронза (Dark Bronze)</t>
  </si>
  <si>
    <t>TR-08-221</t>
  </si>
  <si>
    <t>TR-08-222</t>
  </si>
  <si>
    <t>TR-08-711</t>
  </si>
  <si>
    <t>Металлизированный (Metallic)</t>
  </si>
  <si>
    <t>128</t>
  </si>
  <si>
    <t>TR-08-PF557</t>
  </si>
  <si>
    <t>129</t>
  </si>
  <si>
    <t>TR-08-PF558</t>
  </si>
  <si>
    <t>Финишное покрытие (Permanent Finish)</t>
  </si>
  <si>
    <t>Финишное покрытие (Permanent Finish), Гальванизированный аллюминий (Galvanized Aluminum)</t>
  </si>
  <si>
    <t>Финишное покрытие (Permanent Finish), Гальван. звездный свет (позолота) (Galvanized Starlight)</t>
  </si>
  <si>
    <t xml:space="preserve">Бланк-заказа:  </t>
  </si>
  <si>
    <t>169</t>
  </si>
  <si>
    <t>Непрозрачный (Opaque), Серый (Grey)</t>
  </si>
  <si>
    <t>TR-08-2118</t>
  </si>
  <si>
    <t>170</t>
  </si>
  <si>
    <t>Внутреннее серебрение, молочный (Silver-Lined Milky), Светлый перидот (Light Peridot)</t>
  </si>
  <si>
    <t>171</t>
  </si>
  <si>
    <t>TR-08-2119</t>
  </si>
  <si>
    <t>Внутреннее серебрение, молочный (Silver-Lined Milky), Темный перидот (Dark Peridot)</t>
  </si>
  <si>
    <t>168</t>
  </si>
  <si>
    <t>TR-08-1200</t>
  </si>
  <si>
    <t>Непрозрачный мраморный (Marbled Opaque), Белый с розовым (White/Pink)</t>
  </si>
  <si>
    <t>Внутреннее серебрение, молочный (Silver-Lined Milky), , Грейпфрут (Grapefruit)</t>
  </si>
  <si>
    <t>Внутреннее серебрение, молочный (Silver-Lined Milky), Персиковый (Peach)</t>
  </si>
  <si>
    <t>Внутреннее серебрение, молочный (Silver-Lined  Milky), Ярко-розовый опал (Hot Pink Opal)</t>
  </si>
  <si>
    <t>Непрозрачный (Opaque), темно-красный (Oxblood)</t>
  </si>
  <si>
    <t>Непрозрачный матовый (Opaque Frosted), темно-красный (Oxblood)</t>
  </si>
  <si>
    <t>Непрозрачный (Opaque), Черный (Jet)</t>
  </si>
  <si>
    <t>Прозрачный радужный (Transparent Rainbow), Светлый аметист (Lt. Amethyst)</t>
  </si>
  <si>
    <t>Прозрачный матовый (Transparent Frosted), Светлый сиамский рубин (Lt Siam Ruby)</t>
  </si>
  <si>
    <t>Прозрачный (Transparent), Трава зеленая (Grass Green)</t>
  </si>
  <si>
    <t>Внутреннее серебрение матовое (Silver-Lined Frosted), Рубин (Ruby)</t>
  </si>
  <si>
    <t>Непрозрачный матовый (Opaque Frosted), тыква (Pumpkin)</t>
  </si>
  <si>
    <t>Непрозрачный матовый (Opaque Frosted), Лавандовый (Lavender)</t>
  </si>
  <si>
    <t>Внутреннее серебрение матовое (Silver-Lined Frosted), Осветленное золото (Light Gold)</t>
  </si>
  <si>
    <t>Внутреннее серебрение матовое (Silver-Lined Frosted), темный топаз (Dark Topaz)</t>
  </si>
  <si>
    <t>Внутреннее серебрение матовое (Silver-Lined Frosted), Сиамский рубин (Siam Ruby)</t>
  </si>
  <si>
    <t>Внутреннее серебрение матовое (Silver-Lined Frosted), бирюзовый (Teal)</t>
  </si>
  <si>
    <t>Внутреннее серебрение матовое (Silver-Lined Frosted), серый (Gray)</t>
  </si>
  <si>
    <t>Внутреннее серебрение матовое (Silver-Lined Frosted), оранжевый (Medium Orange)</t>
  </si>
  <si>
    <t>Внутреннее серебрение матовое (Silver-Lined Frosted), Лимонный (Lemon)</t>
  </si>
  <si>
    <t>Внутреннее серебрение матовое (Silver-Lined Frosted), оливин (Olivine)</t>
  </si>
  <si>
    <t>Золотой глянец прозрачный (Gold Lustered Transparent), розовый (Pink)</t>
  </si>
  <si>
    <t>Металлизированный (Metallic), Никель (Nickel)</t>
  </si>
  <si>
    <t>Внутрен. Серебр. матовое радужный (Silver-Lined Frosted Rainbow), Розалина (Rosaline)</t>
  </si>
  <si>
    <t>Внутреннее серебрение, молочный (Silver-Lined Milky), Бирюзовый (Teal)</t>
  </si>
  <si>
    <t>Внутреннее серебрение, молочный (Silver-Lined Milky), Морская волна (Aqua)</t>
  </si>
  <si>
    <t>172</t>
  </si>
  <si>
    <t>TR-08-1</t>
  </si>
  <si>
    <t>Прозрачный (Transparent), Кристалл (Crystal)</t>
  </si>
  <si>
    <t>173</t>
  </si>
  <si>
    <t>TR-08-1F</t>
  </si>
  <si>
    <t>Прозрачный матовый (Transparent Frosted), Кристалл (Crystal)</t>
  </si>
  <si>
    <t>135</t>
  </si>
  <si>
    <t>TR-08-21</t>
  </si>
  <si>
    <t>Внутреннее серебрение (Silver-Lined), Кристалл (Crystal)</t>
  </si>
  <si>
    <t>174</t>
  </si>
  <si>
    <t>Металлизированный (Metallic), Гематит (Hematite)</t>
  </si>
  <si>
    <t>078</t>
  </si>
  <si>
    <t>TR-08-147</t>
  </si>
  <si>
    <t>Цейлон (Ceylon), Слоновая кость светлая (Light Ivory)</t>
  </si>
  <si>
    <t>Прозрачный радужный (Transparent Rainbow), Аметист (Medium Amethyst)</t>
  </si>
  <si>
    <t>123</t>
  </si>
  <si>
    <t>TR-08-329</t>
  </si>
  <si>
    <t>Золотой глянец (Gold Lustered), Африканский рассвет (African Sunset)</t>
  </si>
  <si>
    <t>TR-08-88</t>
  </si>
  <si>
    <t>TR-08-81</t>
  </si>
  <si>
    <t>Металлизированный (Metallic), Космос (Cosmos)</t>
  </si>
  <si>
    <t>175</t>
  </si>
  <si>
    <t>069</t>
  </si>
  <si>
    <t>TR-08-141</t>
  </si>
  <si>
    <t>Цейлон (Ceylon), снежинка (Snowflake)</t>
  </si>
  <si>
    <t>176</t>
  </si>
  <si>
    <t>TR-08-763</t>
  </si>
  <si>
    <t>Непрозрачный, пастель, матовый (Opaque-Pastel-Frosted),  Apricot (Абрикос)</t>
  </si>
  <si>
    <t>TR-08-768</t>
  </si>
  <si>
    <t>177</t>
  </si>
  <si>
    <t>Непрозрачный, матовый, радужный (Opaque Frosted Rainbow), Красный (Red)</t>
  </si>
  <si>
    <t>TR-08-175F</t>
  </si>
  <si>
    <t>110</t>
  </si>
  <si>
    <t>Прозрачный радужный матовый (Transp. Rainbow Frosted), жёлто-лимоновый (Lemon Yellow)</t>
  </si>
  <si>
    <t>Внутреннее серебрение (Silver-Lined), Розовый (Pink)</t>
  </si>
  <si>
    <t>Картинка</t>
  </si>
  <si>
    <t>П/ №</t>
  </si>
  <si>
    <t>Артикул</t>
  </si>
  <si>
    <t>Цена при покупке вместе с бисером:</t>
  </si>
  <si>
    <t xml:space="preserve"> в начало &gt;&gt;</t>
  </si>
  <si>
    <t>опт: +7 499 157-65-90                                                                           опт: +7 499 157-31-51                                                              заказ отправлять на:                            optotdel18@yandex.ru</t>
  </si>
  <si>
    <t>Наличие</t>
  </si>
  <si>
    <t>Цена при покупке только ТОНО на сумму:</t>
  </si>
  <si>
    <t>TR-08-753</t>
  </si>
  <si>
    <t>Внутренняя позолота (Gold-Lined), Розовое золото (Rose Gold)</t>
  </si>
  <si>
    <t>179</t>
  </si>
  <si>
    <r>
      <rPr>
        <b/>
        <sz val="16"/>
        <color theme="0"/>
        <rFont val="Arial Narrow"/>
        <family val="2"/>
        <charset val="204"/>
      </rPr>
      <t>Заказ</t>
    </r>
    <r>
      <rPr>
        <sz val="16"/>
        <color theme="0"/>
        <rFont val="Arial Narrow"/>
        <family val="2"/>
        <charset val="204"/>
      </rPr>
      <t xml:space="preserve">               1 ед.=1уп.</t>
    </r>
  </si>
  <si>
    <t>от 20 000 руб</t>
  </si>
  <si>
    <t>от 30 000 руб</t>
  </si>
  <si>
    <t>от 15 000 руб</t>
  </si>
  <si>
    <t>Размер</t>
  </si>
  <si>
    <t>TR-08-7BD</t>
  </si>
  <si>
    <t>Прозрачный (Transparent), сине-зелёный (Capri Blue)</t>
  </si>
  <si>
    <t>TR-08-23BF</t>
  </si>
  <si>
    <t>Внутреннее серебрение матовое (Silver-Lined Frosted), темный аквамарин (Dk Aquamarine)</t>
  </si>
  <si>
    <t>TR-08-PF2108</t>
  </si>
  <si>
    <t>Внутреннее серебрение (PermaFinish-Silver-Lined), Молочный аметист (Milky Amethyst)</t>
  </si>
  <si>
    <t>181</t>
  </si>
  <si>
    <t xml:space="preserve">Валюта оплаты: рубль   </t>
  </si>
  <si>
    <t>от 50 кг</t>
  </si>
  <si>
    <t>от 30 до 50 кг</t>
  </si>
  <si>
    <t xml:space="preserve">  от 10 до 30 кг</t>
  </si>
  <si>
    <t>Розничная цена, руб</t>
  </si>
  <si>
    <t>178</t>
  </si>
  <si>
    <t>180</t>
  </si>
  <si>
    <t>Общий вес заказа (кг):</t>
  </si>
  <si>
    <t>TR-08-3</t>
  </si>
  <si>
    <t>Transparent Aquamarine</t>
  </si>
  <si>
    <t>TR-08-53</t>
  </si>
  <si>
    <t>Opaque Gray</t>
  </si>
  <si>
    <t>TR-08-161</t>
  </si>
  <si>
    <t>нет</t>
  </si>
  <si>
    <t>81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</si>
</sst>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409]* #,##0.00_ ;_-[$$-409]* \-#,##0.00\ ;_-[$$-409]* &quot;-&quot;??_ ;_-@_ "/>
    <numFmt numFmtId="165" formatCode="_-* #,##0.00\ [$₽-419]_-;\-* #,##0.00\ [$₽-419]_-;_-* &quot;-&quot;??\ [$₽-419]_-;_-@_-"/>
  </numFmts>
  <fonts count="39" x14ac:knownFonts="1">
    <font>
      <sz val="11"/>
      <color theme="1"/>
      <name val="Calibri"/>
      <family val="2"/>
      <charset val="204"/>
      <scheme val="minor"/>
    </font>
    <font>
      <sz val="8"/>
      <name val="Arial"/>
      <family val="2"/>
      <charset val="204"/>
    </font>
    <font>
      <sz val="14"/>
      <name val="Arial"/>
      <family val="2"/>
      <charset val="204"/>
    </font>
    <font>
      <sz val="14"/>
      <name val="Calibri"/>
      <family val="2"/>
      <charset val="204"/>
      <scheme val="minor"/>
    </font>
    <font>
      <sz val="14"/>
      <name val="Calibri"/>
      <family val="2"/>
      <charset val="204"/>
    </font>
    <font>
      <sz val="11"/>
      <color indexed="10"/>
      <name val="Calibri"/>
      <family val="2"/>
      <charset val="204"/>
    </font>
    <font>
      <sz val="11"/>
      <name val="Calibri"/>
      <family val="2"/>
      <charset val="204"/>
    </font>
    <font>
      <sz val="11"/>
      <color indexed="62"/>
      <name val="Calibri"/>
      <family val="2"/>
      <charset val="204"/>
    </font>
    <font>
      <b/>
      <sz val="11"/>
      <name val="Arial"/>
      <family val="2"/>
      <charset val="204"/>
    </font>
    <font>
      <b/>
      <sz val="11"/>
      <color theme="1"/>
      <name val="Calibri"/>
      <family val="2"/>
      <charset val="204"/>
      <scheme val="minor"/>
    </font>
    <font>
      <sz val="16"/>
      <name val="Calibri"/>
      <family val="2"/>
      <charset val="204"/>
      <scheme val="minor"/>
    </font>
    <font>
      <b/>
      <sz val="11"/>
      <color theme="8" tint="-0.24994659260841701"/>
      <name val="Calibri"/>
      <family val="2"/>
      <charset val="204"/>
      <scheme val="minor"/>
    </font>
    <font>
      <sz val="11"/>
      <color theme="0" tint="-0.499984740745262"/>
      <name val="Calibri"/>
      <family val="2"/>
      <charset val="204"/>
      <scheme val="minor"/>
    </font>
    <font>
      <b/>
      <sz val="14"/>
      <color theme="1"/>
      <name val="Calibri"/>
      <family val="2"/>
      <charset val="204"/>
      <scheme val="minor"/>
    </font>
    <font>
      <b/>
      <sz val="11"/>
      <color theme="0" tint="-0.499984740745262"/>
      <name val="Calibri"/>
      <family val="2"/>
      <charset val="204"/>
      <scheme val="minor"/>
    </font>
    <font>
      <sz val="12"/>
      <color theme="1"/>
      <name val="Calibri"/>
      <family val="2"/>
      <charset val="204"/>
      <scheme val="minor"/>
    </font>
    <font>
      <sz val="12"/>
      <name val="Calibri"/>
      <family val="2"/>
      <charset val="204"/>
      <scheme val="minor"/>
    </font>
    <font>
      <sz val="11"/>
      <color theme="1"/>
      <name val="Arial"/>
      <family val="2"/>
      <charset val="204"/>
    </font>
    <font>
      <sz val="11"/>
      <name val="Arial"/>
      <family val="2"/>
      <charset val="204"/>
    </font>
    <font>
      <b/>
      <sz val="12"/>
      <color indexed="8"/>
      <name val="Arial"/>
      <family val="2"/>
      <charset val="204"/>
    </font>
    <font>
      <b/>
      <sz val="12"/>
      <color theme="0"/>
      <name val="Arial"/>
      <family val="2"/>
      <charset val="204"/>
    </font>
    <font>
      <b/>
      <sz val="12"/>
      <color rgb="FFFF0000"/>
      <name val="Arial"/>
      <family val="2"/>
      <charset val="204"/>
    </font>
    <font>
      <b/>
      <sz val="12"/>
      <name val="Arial"/>
      <family val="2"/>
      <charset val="204"/>
    </font>
    <font>
      <sz val="12"/>
      <color theme="1"/>
      <name val="Arial"/>
      <family val="2"/>
      <charset val="204"/>
    </font>
    <font>
      <sz val="11"/>
      <color rgb="FFFF0000"/>
      <name val="Calibri"/>
      <family val="2"/>
      <charset val="204"/>
      <scheme val="minor"/>
    </font>
    <font>
      <sz val="11"/>
      <color theme="1"/>
      <name val="Calibri"/>
      <family val="2"/>
      <charset val="204"/>
      <scheme val="minor"/>
    </font>
    <font>
      <sz val="16"/>
      <color rgb="FF006600"/>
      <name val="Verdana"/>
      <family val="2"/>
      <charset val="204"/>
    </font>
    <font>
      <b/>
      <sz val="11"/>
      <color theme="1"/>
      <name val="Arial"/>
      <family val="2"/>
      <charset val="204"/>
    </font>
    <font>
      <sz val="10"/>
      <color theme="1"/>
      <name val="Arial"/>
      <family val="2"/>
      <charset val="204"/>
    </font>
    <font>
      <b/>
      <sz val="12"/>
      <color theme="1"/>
      <name val="Arial"/>
      <family val="2"/>
      <charset val="204"/>
    </font>
    <font>
      <u/>
      <sz val="11"/>
      <color theme="10"/>
      <name val="Calibri"/>
      <family val="2"/>
      <charset val="204"/>
    </font>
    <font>
      <u/>
      <sz val="14"/>
      <color theme="10"/>
      <name val="Calibri"/>
      <family val="2"/>
      <charset val="204"/>
    </font>
    <font>
      <sz val="12"/>
      <name val="Arial"/>
      <family val="2"/>
      <charset val="204"/>
    </font>
    <font>
      <sz val="16"/>
      <color theme="0"/>
      <name val="Arial Narrow"/>
      <family val="2"/>
      <charset val="204"/>
    </font>
    <font>
      <b/>
      <sz val="16"/>
      <color theme="0"/>
      <name val="Arial Narrow"/>
      <family val="2"/>
      <charset val="204"/>
    </font>
    <font>
      <sz val="16"/>
      <color theme="1"/>
      <name val="Arial"/>
      <family val="2"/>
      <charset val="204"/>
    </font>
    <font>
      <b/>
      <sz val="16"/>
      <name val="Arial"/>
      <family val="2"/>
      <charset val="204"/>
    </font>
    <font>
      <b/>
      <sz val="14"/>
      <color rgb="FFFF0000"/>
      <name val="Calibri"/>
      <family val="2"/>
      <charset val="204"/>
      <scheme val="minor"/>
    </font>
    <font>
      <b/>
      <sz val="11"/>
      <color rgb="FFFF0000"/>
      <name val="Calibri"/>
      <family val="2"/>
      <charset val="204"/>
      <scheme val="minor"/>
    </font>
  </fonts>
  <fills count="11">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00B050"/>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9"/>
        <bgColor indexed="64"/>
      </patternFill>
    </fill>
    <fill>
      <patternFill patternType="solid">
        <fgColor rgb="FFFFFF00"/>
        <bgColor indexed="64"/>
      </patternFill>
    </fill>
  </fills>
  <borders count="2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rgb="FF7F7F7F"/>
      </left>
      <right style="thin">
        <color rgb="FF7F7F7F"/>
      </right>
      <top style="thin">
        <color rgb="FF7F7F7F"/>
      </top>
      <bottom style="thin">
        <color rgb="FF7F7F7F"/>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ck">
        <color theme="2" tint="-0.499984740745262"/>
      </left>
      <right style="thick">
        <color theme="2" tint="-0.499984740745262"/>
      </right>
      <top style="thick">
        <color theme="2" tint="-0.499984740745262"/>
      </top>
      <bottom/>
      <diagonal/>
    </border>
    <border>
      <left/>
      <right style="dotted">
        <color indexed="64"/>
      </right>
      <top style="dotted">
        <color indexed="64"/>
      </top>
      <bottom style="dotted">
        <color indexed="64"/>
      </bottom>
      <diagonal/>
    </border>
    <border>
      <left/>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right style="thin">
        <color indexed="64"/>
      </right>
      <top style="thick">
        <color theme="2" tint="-0.499984740745262"/>
      </top>
      <bottom/>
      <diagonal/>
    </border>
    <border>
      <left style="thin">
        <color indexed="64"/>
      </left>
      <right style="thin">
        <color indexed="64"/>
      </right>
      <top/>
      <bottom/>
      <diagonal/>
    </border>
    <border>
      <left/>
      <right style="thick">
        <color theme="2" tint="-0.499984740745262"/>
      </right>
      <top/>
      <bottom style="thick">
        <color theme="2" tint="-0.499984740745262"/>
      </bottom>
      <diagonal/>
    </border>
    <border>
      <left/>
      <right style="thick">
        <color theme="2" tint="-0.499984740745262"/>
      </right>
      <top/>
      <bottom/>
      <diagonal/>
    </border>
    <border>
      <left/>
      <right style="thick">
        <color theme="6" tint="-0.249977111117893"/>
      </right>
      <top/>
      <bottom style="thin">
        <color indexed="64"/>
      </bottom>
      <diagonal/>
    </border>
  </borders>
  <cellStyleXfs count="5">
    <xf numFmtId="0" fontId="0" fillId="0" borderId="0"/>
    <xf numFmtId="0" fontId="1" fillId="0" borderId="0">
      <alignment horizontal="left"/>
    </xf>
    <xf numFmtId="0" fontId="11" fillId="2" borderId="11" applyAlignment="0" applyProtection="0"/>
    <xf numFmtId="9" fontId="25" fillId="0" borderId="0" applyFont="0" applyFill="0" applyBorder="0" applyAlignment="0" applyProtection="0"/>
    <xf numFmtId="0" fontId="30" fillId="0" borderId="0" applyNumberFormat="0" applyFill="0" applyBorder="0" applyAlignment="0" applyProtection="0">
      <alignment vertical="top"/>
      <protection locked="0"/>
    </xf>
  </cellStyleXfs>
  <cellXfs count="181">
    <xf numFmtId="0" fontId="0" fillId="0" borderId="0" xfId="0"/>
    <xf numFmtId="0" fontId="2" fillId="2" borderId="0" xfId="1" applyFont="1" applyFill="1" applyAlignment="1">
      <alignment vertical="center" wrapText="1"/>
    </xf>
    <xf numFmtId="0" fontId="0" fillId="0" borderId="0" xfId="0" applyAlignment="1">
      <alignment horizontal="center" vertical="center"/>
    </xf>
    <xf numFmtId="0" fontId="0" fillId="0" borderId="0" xfId="0" applyAlignment="1">
      <alignment horizontal="center"/>
    </xf>
    <xf numFmtId="49" fontId="15" fillId="0" borderId="0" xfId="0" applyNumberFormat="1" applyFont="1" applyAlignment="1">
      <alignment horizontal="center" vertical="center"/>
    </xf>
    <xf numFmtId="0" fontId="13" fillId="0" borderId="0" xfId="0" applyFont="1" applyAlignment="1">
      <alignment horizontal="center" vertical="center"/>
    </xf>
    <xf numFmtId="0" fontId="20" fillId="0" borderId="0" xfId="0" applyFont="1" applyAlignment="1">
      <alignment vertical="center"/>
    </xf>
    <xf numFmtId="9" fontId="21" fillId="2" borderId="3" xfId="0" applyNumberFormat="1" applyFont="1" applyFill="1" applyBorder="1" applyAlignment="1">
      <alignment horizontal="center" vertical="center"/>
    </xf>
    <xf numFmtId="0" fontId="21" fillId="2" borderId="0" xfId="0" applyFont="1" applyFill="1" applyAlignment="1">
      <alignment horizontal="center" vertical="center"/>
    </xf>
    <xf numFmtId="9" fontId="21" fillId="2" borderId="0" xfId="0" applyNumberFormat="1" applyFont="1" applyFill="1" applyAlignment="1">
      <alignment horizontal="center" vertical="center"/>
    </xf>
    <xf numFmtId="0" fontId="24" fillId="0" borderId="0" xfId="0" applyFont="1"/>
    <xf numFmtId="0" fontId="0" fillId="0" borderId="1" xfId="0" applyBorder="1" applyAlignment="1">
      <alignment horizontal="center"/>
    </xf>
    <xf numFmtId="0" fontId="8" fillId="4" borderId="2" xfId="1" applyFont="1" applyFill="1" applyBorder="1" applyAlignment="1">
      <alignment horizontal="center" vertical="center"/>
    </xf>
    <xf numFmtId="0" fontId="0" fillId="2" borderId="0" xfId="0" applyFill="1" applyAlignment="1">
      <alignment horizontal="center"/>
    </xf>
    <xf numFmtId="0" fontId="0" fillId="2" borderId="1" xfId="0" applyFill="1" applyBorder="1" applyAlignment="1">
      <alignment horizontal="center"/>
    </xf>
    <xf numFmtId="0" fontId="0" fillId="3" borderId="0" xfId="0" applyFill="1" applyAlignment="1">
      <alignment horizontal="center"/>
    </xf>
    <xf numFmtId="0" fontId="0" fillId="3" borderId="1" xfId="0" applyFill="1" applyBorder="1" applyAlignment="1">
      <alignment horizontal="center"/>
    </xf>
    <xf numFmtId="0" fontId="0" fillId="0" borderId="8" xfId="0" applyBorder="1" applyAlignment="1">
      <alignment horizontal="center"/>
    </xf>
    <xf numFmtId="0" fontId="0" fillId="0" borderId="5" xfId="0" applyBorder="1" applyAlignment="1">
      <alignment horizontal="center"/>
    </xf>
    <xf numFmtId="0" fontId="0" fillId="0" borderId="9" xfId="0" applyBorder="1" applyAlignment="1">
      <alignment horizontal="center"/>
    </xf>
    <xf numFmtId="0" fontId="22" fillId="0" borderId="6" xfId="0" applyFont="1" applyBorder="1" applyAlignment="1">
      <alignment vertical="center"/>
    </xf>
    <xf numFmtId="0" fontId="23" fillId="0" borderId="0" xfId="0" applyFont="1" applyAlignment="1">
      <alignment vertical="center"/>
    </xf>
    <xf numFmtId="0" fontId="23" fillId="0" borderId="3" xfId="0" applyFont="1" applyBorder="1" applyAlignment="1">
      <alignment horizontal="center" vertical="center"/>
    </xf>
    <xf numFmtId="0" fontId="23" fillId="0" borderId="15" xfId="0" applyFont="1" applyBorder="1" applyAlignment="1">
      <alignment horizontal="center" vertical="center"/>
    </xf>
    <xf numFmtId="0" fontId="28" fillId="2" borderId="0" xfId="0" applyFont="1" applyFill="1"/>
    <xf numFmtId="0" fontId="8" fillId="4" borderId="2" xfId="1" applyFont="1" applyFill="1" applyBorder="1" applyAlignment="1">
      <alignment vertical="center"/>
    </xf>
    <xf numFmtId="164" fontId="23" fillId="0" borderId="2" xfId="0" applyNumberFormat="1" applyFont="1" applyBorder="1" applyAlignment="1">
      <alignment vertical="center" wrapText="1"/>
    </xf>
    <xf numFmtId="0" fontId="23" fillId="2" borderId="13" xfId="0" applyFont="1" applyFill="1" applyBorder="1" applyAlignment="1">
      <alignment vertical="center" wrapText="1"/>
    </xf>
    <xf numFmtId="0" fontId="23" fillId="2" borderId="14" xfId="0" applyFont="1" applyFill="1" applyBorder="1" applyAlignment="1">
      <alignment vertical="center" wrapText="1"/>
    </xf>
    <xf numFmtId="164" fontId="23" fillId="0" borderId="2" xfId="0" applyNumberFormat="1" applyFont="1" applyBorder="1" applyAlignment="1" applyProtection="1">
      <alignment vertical="center" wrapText="1"/>
      <protection locked="0"/>
    </xf>
    <xf numFmtId="0" fontId="8" fillId="4" borderId="2" xfId="1" applyFont="1" applyFill="1" applyBorder="1" applyAlignment="1" applyProtection="1">
      <alignment vertical="center"/>
      <protection locked="0"/>
    </xf>
    <xf numFmtId="0" fontId="25" fillId="0" borderId="0" xfId="0" applyFont="1"/>
    <xf numFmtId="0" fontId="0" fillId="2" borderId="1" xfId="0" applyFill="1" applyBorder="1" applyAlignment="1">
      <alignment horizontal="center" vertical="center"/>
    </xf>
    <xf numFmtId="0" fontId="12" fillId="2" borderId="4" xfId="0" applyFont="1" applyFill="1" applyBorder="1" applyAlignment="1">
      <alignment vertical="center"/>
    </xf>
    <xf numFmtId="0" fontId="12" fillId="2" borderId="6" xfId="0" applyFont="1" applyFill="1" applyBorder="1" applyAlignment="1">
      <alignment vertical="center"/>
    </xf>
    <xf numFmtId="49" fontId="15" fillId="2" borderId="10"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4" fillId="2" borderId="4" xfId="0" applyFont="1" applyFill="1" applyBorder="1" applyAlignment="1">
      <alignment vertical="center"/>
    </xf>
    <xf numFmtId="0" fontId="14" fillId="2" borderId="6" xfId="0" applyFont="1" applyFill="1" applyBorder="1" applyAlignment="1">
      <alignment vertical="center"/>
    </xf>
    <xf numFmtId="0" fontId="12" fillId="2" borderId="4" xfId="0" applyFont="1" applyFill="1" applyBorder="1" applyAlignment="1">
      <alignment horizontal="left" vertical="center"/>
    </xf>
    <xf numFmtId="0" fontId="12" fillId="2" borderId="6" xfId="0" applyFont="1" applyFill="1" applyBorder="1" applyAlignment="1">
      <alignment horizontal="left" vertical="center"/>
    </xf>
    <xf numFmtId="0" fontId="22" fillId="4" borderId="2" xfId="1" applyFont="1" applyFill="1" applyBorder="1" applyAlignment="1">
      <alignment vertical="center"/>
    </xf>
    <xf numFmtId="0" fontId="22" fillId="4" borderId="6" xfId="1" applyFont="1" applyFill="1" applyBorder="1" applyAlignment="1">
      <alignment vertical="center"/>
    </xf>
    <xf numFmtId="0" fontId="22" fillId="4" borderId="2" xfId="1" applyFont="1" applyFill="1" applyBorder="1" applyAlignment="1" applyProtection="1">
      <alignment vertical="center"/>
      <protection locked="0"/>
    </xf>
    <xf numFmtId="0" fontId="15" fillId="0" borderId="0" xfId="0" applyFont="1"/>
    <xf numFmtId="0" fontId="22" fillId="4" borderId="2" xfId="1" applyFont="1" applyFill="1" applyBorder="1" applyAlignment="1">
      <alignment horizontal="center" vertical="center"/>
    </xf>
    <xf numFmtId="0" fontId="22" fillId="4" borderId="1" xfId="1" applyFont="1" applyFill="1" applyBorder="1" applyAlignment="1">
      <alignment vertical="center"/>
    </xf>
    <xf numFmtId="0" fontId="12" fillId="3" borderId="4" xfId="0" applyFont="1" applyFill="1" applyBorder="1" applyAlignment="1">
      <alignment vertical="center"/>
    </xf>
    <xf numFmtId="0" fontId="12" fillId="3" borderId="6" xfId="0" applyFont="1" applyFill="1" applyBorder="1" applyAlignment="1">
      <alignment vertical="center"/>
    </xf>
    <xf numFmtId="49" fontId="15" fillId="3" borderId="10" xfId="0" applyNumberFormat="1" applyFont="1" applyFill="1" applyBorder="1" applyAlignment="1">
      <alignment horizontal="center" vertical="center"/>
    </xf>
    <xf numFmtId="0" fontId="13" fillId="3" borderId="1" xfId="0" applyFont="1" applyFill="1" applyBorder="1" applyAlignment="1">
      <alignment horizontal="center" vertical="center"/>
    </xf>
    <xf numFmtId="0" fontId="0" fillId="3" borderId="1" xfId="0" applyFill="1" applyBorder="1" applyAlignment="1">
      <alignment horizontal="center" vertical="center"/>
    </xf>
    <xf numFmtId="0" fontId="12" fillId="3" borderId="4" xfId="0" applyFont="1" applyFill="1" applyBorder="1" applyAlignment="1">
      <alignment horizontal="left" vertical="center"/>
    </xf>
    <xf numFmtId="0" fontId="12" fillId="3" borderId="6" xfId="0" applyFont="1" applyFill="1" applyBorder="1" applyAlignment="1">
      <alignment horizontal="left" vertical="center"/>
    </xf>
    <xf numFmtId="49" fontId="18" fillId="0" borderId="0" xfId="1" applyNumberFormat="1" applyFont="1" applyAlignment="1" applyProtection="1">
      <alignment horizontal="left" vertical="center" wrapText="1" indent="1"/>
      <protection locked="0"/>
    </xf>
    <xf numFmtId="0" fontId="16" fillId="2" borderId="6" xfId="1" applyFont="1" applyFill="1" applyBorder="1" applyAlignment="1">
      <alignment horizontal="center" vertical="center"/>
    </xf>
    <xf numFmtId="49" fontId="18" fillId="2" borderId="0" xfId="1" applyNumberFormat="1" applyFont="1" applyFill="1" applyAlignment="1" applyProtection="1">
      <alignment horizontal="center" vertical="center" wrapText="1"/>
      <protection locked="0"/>
    </xf>
    <xf numFmtId="0" fontId="28" fillId="0" borderId="0" xfId="0" applyFont="1"/>
    <xf numFmtId="0" fontId="19" fillId="0" borderId="3" xfId="0" applyFont="1" applyBorder="1" applyAlignment="1">
      <alignment horizontal="left" vertical="center"/>
    </xf>
    <xf numFmtId="49" fontId="17" fillId="0" borderId="3" xfId="0" applyNumberFormat="1" applyFont="1" applyBorder="1" applyAlignment="1" applyProtection="1">
      <alignment horizontal="left" vertical="center" indent="1"/>
      <protection locked="0"/>
    </xf>
    <xf numFmtId="49" fontId="18" fillId="0" borderId="3" xfId="1" applyNumberFormat="1" applyFont="1" applyBorder="1" applyAlignment="1" applyProtection="1">
      <alignment horizontal="left" vertical="center" wrapText="1" indent="1"/>
      <protection locked="0"/>
    </xf>
    <xf numFmtId="0" fontId="14" fillId="3" borderId="4" xfId="0" applyFont="1" applyFill="1" applyBorder="1" applyAlignment="1">
      <alignment vertical="center"/>
    </xf>
    <xf numFmtId="0" fontId="14" fillId="3" borderId="6" xfId="0" applyFont="1" applyFill="1" applyBorder="1" applyAlignment="1">
      <alignment vertical="center"/>
    </xf>
    <xf numFmtId="0" fontId="35" fillId="0" borderId="0" xfId="0" applyFont="1" applyAlignment="1">
      <alignment vertical="center"/>
    </xf>
    <xf numFmtId="0" fontId="32" fillId="0" borderId="3" xfId="0" applyFont="1" applyBorder="1" applyAlignment="1">
      <alignment vertical="center"/>
    </xf>
    <xf numFmtId="0" fontId="22" fillId="0" borderId="3" xfId="1" applyFont="1" applyBorder="1" applyAlignment="1">
      <alignment vertical="center"/>
    </xf>
    <xf numFmtId="0" fontId="22" fillId="0" borderId="3" xfId="1" applyFont="1" applyBorder="1" applyAlignment="1">
      <alignment horizontal="center" vertical="center"/>
    </xf>
    <xf numFmtId="0" fontId="8" fillId="0" borderId="3" xfId="1" applyFont="1" applyBorder="1" applyAlignment="1">
      <alignment horizontal="center" vertical="center"/>
    </xf>
    <xf numFmtId="0" fontId="0" fillId="0" borderId="3" xfId="0" applyBorder="1"/>
    <xf numFmtId="0" fontId="31" fillId="0" borderId="3" xfId="4" applyFont="1" applyFill="1" applyBorder="1" applyAlignment="1" applyProtection="1">
      <alignment horizontal="right" vertical="center"/>
    </xf>
    <xf numFmtId="0" fontId="18" fillId="0" borderId="3" xfId="0" applyFont="1" applyBorder="1" applyAlignment="1">
      <alignment vertical="center"/>
    </xf>
    <xf numFmtId="0" fontId="0" fillId="0" borderId="7" xfId="0" applyBorder="1"/>
    <xf numFmtId="2" fontId="24" fillId="2" borderId="0" xfId="0" applyNumberFormat="1" applyFont="1" applyFill="1" applyAlignment="1">
      <alignment vertical="center"/>
    </xf>
    <xf numFmtId="2" fontId="37" fillId="2" borderId="1" xfId="0" applyNumberFormat="1" applyFont="1" applyFill="1" applyBorder="1" applyAlignment="1">
      <alignment horizontal="center" vertical="center"/>
    </xf>
    <xf numFmtId="2" fontId="24" fillId="2" borderId="6" xfId="0" applyNumberFormat="1" applyFont="1" applyFill="1" applyBorder="1" applyAlignment="1">
      <alignment vertical="center"/>
    </xf>
    <xf numFmtId="2" fontId="38" fillId="2" borderId="0" xfId="0" applyNumberFormat="1" applyFont="1" applyFill="1" applyAlignment="1">
      <alignment vertical="center"/>
    </xf>
    <xf numFmtId="2" fontId="24" fillId="2" borderId="6" xfId="0" applyNumberFormat="1" applyFont="1" applyFill="1" applyBorder="1" applyAlignment="1">
      <alignment horizontal="left" vertical="center"/>
    </xf>
    <xf numFmtId="2" fontId="24" fillId="2" borderId="0" xfId="0" applyNumberFormat="1" applyFont="1" applyFill="1" applyAlignment="1">
      <alignment horizontal="left" vertical="center"/>
    </xf>
    <xf numFmtId="0" fontId="21" fillId="4" borderId="2" xfId="1" applyFont="1" applyFill="1" applyBorder="1" applyAlignment="1">
      <alignment vertical="center"/>
    </xf>
    <xf numFmtId="2" fontId="37" fillId="2" borderId="0" xfId="0" applyNumberFormat="1" applyFont="1" applyFill="1" applyAlignment="1">
      <alignment horizontal="center" vertical="center"/>
    </xf>
    <xf numFmtId="165" fontId="3" fillId="2" borderId="6" xfId="1" applyNumberFormat="1" applyFont="1" applyFill="1" applyBorder="1" applyAlignment="1" applyProtection="1">
      <alignment horizontal="center" vertical="center" wrapText="1"/>
      <protection locked="0"/>
    </xf>
    <xf numFmtId="165" fontId="3" fillId="2" borderId="1" xfId="1" applyNumberFormat="1" applyFont="1" applyFill="1" applyBorder="1" applyAlignment="1" applyProtection="1">
      <alignment vertical="center" wrapText="1"/>
      <protection locked="0"/>
    </xf>
    <xf numFmtId="165" fontId="18" fillId="2" borderId="0" xfId="1" applyNumberFormat="1" applyFont="1" applyFill="1" applyAlignment="1" applyProtection="1">
      <alignment horizontal="center" vertical="center" wrapText="1"/>
      <protection locked="0"/>
    </xf>
    <xf numFmtId="165" fontId="22" fillId="6" borderId="17" xfId="0" applyNumberFormat="1" applyFont="1" applyFill="1" applyBorder="1" applyAlignment="1" applyProtection="1">
      <alignment horizontal="center" vertical="center"/>
      <protection locked="0"/>
    </xf>
    <xf numFmtId="165" fontId="22" fillId="0" borderId="18" xfId="0" applyNumberFormat="1" applyFont="1" applyBorder="1" applyAlignment="1" applyProtection="1">
      <alignment horizontal="center" vertical="center"/>
      <protection locked="0"/>
    </xf>
    <xf numFmtId="165" fontId="22" fillId="7" borderId="19" xfId="0" applyNumberFormat="1" applyFont="1" applyFill="1" applyBorder="1" applyAlignment="1" applyProtection="1">
      <alignment horizontal="center" vertical="center"/>
      <protection locked="0"/>
    </xf>
    <xf numFmtId="165" fontId="22" fillId="8" borderId="19" xfId="0" applyNumberFormat="1" applyFont="1" applyFill="1" applyBorder="1" applyAlignment="1" applyProtection="1">
      <alignment horizontal="center" vertical="center"/>
      <protection locked="0"/>
    </xf>
    <xf numFmtId="165" fontId="29" fillId="6" borderId="7" xfId="3" applyNumberFormat="1" applyFont="1" applyFill="1" applyBorder="1" applyAlignment="1" applyProtection="1">
      <alignment horizontal="center" vertical="center" wrapText="1" shrinkToFit="1"/>
      <protection locked="0"/>
    </xf>
    <xf numFmtId="165" fontId="29" fillId="9" borderId="7" xfId="0" applyNumberFormat="1" applyFont="1" applyFill="1" applyBorder="1" applyAlignment="1" applyProtection="1">
      <alignment horizontal="center" vertical="center" wrapText="1"/>
      <protection locked="0"/>
    </xf>
    <xf numFmtId="165" fontId="27" fillId="7" borderId="7" xfId="0" applyNumberFormat="1" applyFont="1" applyFill="1" applyBorder="1" applyAlignment="1" applyProtection="1">
      <alignment horizontal="center" vertical="center" wrapText="1"/>
      <protection locked="0"/>
    </xf>
    <xf numFmtId="165" fontId="27" fillId="8" borderId="7" xfId="0" applyNumberFormat="1" applyFont="1" applyFill="1" applyBorder="1" applyAlignment="1" applyProtection="1">
      <alignment horizontal="center" vertical="center" wrapText="1"/>
      <protection locked="0"/>
    </xf>
    <xf numFmtId="165" fontId="27" fillId="6" borderId="7" xfId="3" applyNumberFormat="1" applyFont="1" applyFill="1" applyBorder="1" applyAlignment="1" applyProtection="1">
      <alignment horizontal="center" vertical="center" wrapText="1" shrinkToFit="1"/>
      <protection locked="0"/>
    </xf>
    <xf numFmtId="165" fontId="17" fillId="9" borderId="7" xfId="0" applyNumberFormat="1" applyFont="1" applyFill="1" applyBorder="1" applyAlignment="1" applyProtection="1">
      <alignment horizontal="center" vertical="center" wrapText="1"/>
      <protection locked="0"/>
    </xf>
    <xf numFmtId="165" fontId="23" fillId="0" borderId="2" xfId="0" applyNumberFormat="1" applyFont="1" applyBorder="1" applyAlignment="1" applyProtection="1">
      <alignment vertical="center" wrapText="1"/>
      <protection locked="0"/>
    </xf>
    <xf numFmtId="165" fontId="22" fillId="4" borderId="2" xfId="1" applyNumberFormat="1" applyFont="1" applyFill="1" applyBorder="1" applyAlignment="1" applyProtection="1">
      <alignment vertical="center"/>
      <protection locked="0"/>
    </xf>
    <xf numFmtId="165" fontId="23" fillId="6" borderId="13" xfId="0" applyNumberFormat="1" applyFont="1" applyFill="1" applyBorder="1" applyAlignment="1" applyProtection="1">
      <alignment horizontal="center" vertical="center" wrapText="1"/>
      <protection locked="0"/>
    </xf>
    <xf numFmtId="165" fontId="23" fillId="7" borderId="13" xfId="0" applyNumberFormat="1" applyFont="1" applyFill="1" applyBorder="1" applyAlignment="1" applyProtection="1">
      <alignment horizontal="center" vertical="center" wrapText="1"/>
      <protection locked="0"/>
    </xf>
    <xf numFmtId="165" fontId="23" fillId="8" borderId="13" xfId="0" applyNumberFormat="1" applyFont="1" applyFill="1" applyBorder="1" applyAlignment="1" applyProtection="1">
      <alignment horizontal="center" vertical="center" wrapText="1"/>
      <protection locked="0"/>
    </xf>
    <xf numFmtId="165" fontId="23" fillId="6" borderId="14" xfId="0" applyNumberFormat="1" applyFont="1" applyFill="1" applyBorder="1" applyAlignment="1" applyProtection="1">
      <alignment horizontal="center" vertical="center" wrapText="1"/>
      <protection locked="0"/>
    </xf>
    <xf numFmtId="165" fontId="23" fillId="7" borderId="14" xfId="0" applyNumberFormat="1" applyFont="1" applyFill="1" applyBorder="1" applyAlignment="1" applyProtection="1">
      <alignment horizontal="center" vertical="center" wrapText="1"/>
      <protection locked="0"/>
    </xf>
    <xf numFmtId="165" fontId="23" fillId="8" borderId="14" xfId="0" applyNumberFormat="1" applyFont="1" applyFill="1" applyBorder="1" applyAlignment="1" applyProtection="1">
      <alignment horizontal="center" vertical="center" wrapText="1"/>
      <protection locked="0"/>
    </xf>
    <xf numFmtId="165" fontId="8" fillId="4" borderId="2" xfId="1" applyNumberFormat="1" applyFont="1" applyFill="1" applyBorder="1" applyAlignment="1" applyProtection="1">
      <alignment vertical="center"/>
      <protection locked="0"/>
    </xf>
    <xf numFmtId="165" fontId="28" fillId="2" borderId="0" xfId="3" applyNumberFormat="1" applyFont="1" applyFill="1" applyProtection="1">
      <protection locked="0"/>
    </xf>
    <xf numFmtId="165" fontId="28" fillId="2" borderId="0" xfId="0" applyNumberFormat="1" applyFont="1" applyFill="1" applyProtection="1">
      <protection locked="0"/>
    </xf>
    <xf numFmtId="165" fontId="28" fillId="0" borderId="0" xfId="3" applyNumberFormat="1" applyFont="1" applyFill="1" applyProtection="1">
      <protection locked="0"/>
    </xf>
    <xf numFmtId="165" fontId="28" fillId="0" borderId="0" xfId="0" applyNumberFormat="1" applyFont="1" applyProtection="1">
      <protection locked="0"/>
    </xf>
    <xf numFmtId="0" fontId="29" fillId="2" borderId="4" xfId="0" applyFont="1" applyFill="1" applyBorder="1" applyAlignment="1">
      <alignment horizontal="center" vertical="center" wrapText="1"/>
    </xf>
    <xf numFmtId="0" fontId="29" fillId="2" borderId="10" xfId="0" applyFont="1" applyFill="1" applyBorder="1" applyAlignment="1">
      <alignment horizontal="center" vertical="center" wrapText="1"/>
    </xf>
    <xf numFmtId="165" fontId="23" fillId="7" borderId="13" xfId="0" applyNumberFormat="1" applyFont="1" applyFill="1" applyBorder="1" applyAlignment="1" applyProtection="1">
      <alignment horizontal="center" vertical="center" wrapText="1"/>
      <protection locked="0"/>
    </xf>
    <xf numFmtId="165" fontId="23" fillId="7" borderId="14" xfId="0" applyNumberFormat="1" applyFont="1" applyFill="1" applyBorder="1" applyAlignment="1" applyProtection="1">
      <alignment horizontal="center" vertical="center" wrapText="1"/>
      <protection locked="0"/>
    </xf>
    <xf numFmtId="0" fontId="29" fillId="2" borderId="13" xfId="0" applyFont="1" applyFill="1" applyBorder="1" applyAlignment="1">
      <alignment horizontal="center" vertical="center" wrapText="1"/>
    </xf>
    <xf numFmtId="0" fontId="29" fillId="2" borderId="14" xfId="0" applyFont="1" applyFill="1" applyBorder="1" applyAlignment="1">
      <alignment horizontal="center" vertical="center" wrapText="1"/>
    </xf>
    <xf numFmtId="0" fontId="30" fillId="4" borderId="2" xfId="4" applyFill="1" applyBorder="1" applyAlignment="1" applyProtection="1">
      <alignment horizontal="right" vertical="center"/>
    </xf>
    <xf numFmtId="0" fontId="3" fillId="2" borderId="1" xfId="1" applyFont="1" applyFill="1" applyBorder="1" applyAlignment="1">
      <alignment horizontal="center" vertical="center" wrapText="1"/>
    </xf>
    <xf numFmtId="165" fontId="17" fillId="0" borderId="15" xfId="3" applyNumberFormat="1" applyFont="1" applyFill="1" applyBorder="1" applyAlignment="1" applyProtection="1">
      <alignment horizontal="center" vertical="center" wrapText="1"/>
      <protection locked="0"/>
    </xf>
    <xf numFmtId="165" fontId="17" fillId="0" borderId="2" xfId="3" applyNumberFormat="1" applyFont="1" applyFill="1" applyBorder="1" applyAlignment="1" applyProtection="1">
      <alignment horizontal="center" vertical="center" wrapText="1"/>
      <protection locked="0"/>
    </xf>
    <xf numFmtId="165" fontId="17" fillId="0" borderId="12" xfId="3" applyNumberFormat="1" applyFont="1" applyFill="1" applyBorder="1" applyAlignment="1" applyProtection="1">
      <alignment horizontal="center" vertical="center" wrapText="1"/>
      <protection locked="0"/>
    </xf>
    <xf numFmtId="49" fontId="17" fillId="0" borderId="15" xfId="0" applyNumberFormat="1" applyFont="1" applyBorder="1" applyAlignment="1" applyProtection="1">
      <alignment horizontal="center" vertical="center"/>
      <protection locked="0"/>
    </xf>
    <xf numFmtId="49" fontId="17" fillId="0" borderId="2" xfId="0" applyNumberFormat="1" applyFont="1" applyBorder="1" applyAlignment="1" applyProtection="1">
      <alignment horizontal="center" vertical="center"/>
      <protection locked="0"/>
    </xf>
    <xf numFmtId="49" fontId="17" fillId="0" borderId="12" xfId="0" applyNumberFormat="1" applyFont="1" applyBorder="1" applyAlignment="1" applyProtection="1">
      <alignment horizontal="center" vertical="center"/>
      <protection locked="0"/>
    </xf>
    <xf numFmtId="0" fontId="19" fillId="0" borderId="15" xfId="0" applyFont="1" applyBorder="1" applyAlignment="1">
      <alignment horizontal="left" vertical="center"/>
    </xf>
    <xf numFmtId="0" fontId="19" fillId="0" borderId="2" xfId="0" applyFont="1" applyBorder="1" applyAlignment="1">
      <alignment horizontal="left" vertical="center"/>
    </xf>
    <xf numFmtId="0" fontId="19" fillId="0" borderId="12" xfId="0" applyFont="1" applyBorder="1" applyAlignment="1">
      <alignment horizontal="left" vertical="center"/>
    </xf>
    <xf numFmtId="49" fontId="18" fillId="0" borderId="15" xfId="1" applyNumberFormat="1" applyFont="1" applyBorder="1" applyAlignment="1" applyProtection="1">
      <alignment horizontal="center" vertical="center" wrapText="1"/>
      <protection locked="0"/>
    </xf>
    <xf numFmtId="49" fontId="18" fillId="0" borderId="2" xfId="1" applyNumberFormat="1" applyFont="1" applyBorder="1" applyAlignment="1" applyProtection="1">
      <alignment horizontal="center" vertical="center" wrapText="1"/>
      <protection locked="0"/>
    </xf>
    <xf numFmtId="49" fontId="18" fillId="0" borderId="12" xfId="1" applyNumberFormat="1" applyFont="1" applyBorder="1" applyAlignment="1" applyProtection="1">
      <alignment horizontal="center" vertical="center" wrapText="1"/>
      <protection locked="0"/>
    </xf>
    <xf numFmtId="165" fontId="23" fillId="8" borderId="13" xfId="0" applyNumberFormat="1" applyFont="1" applyFill="1" applyBorder="1" applyAlignment="1" applyProtection="1">
      <alignment horizontal="center" vertical="center" wrapText="1"/>
      <protection locked="0"/>
    </xf>
    <xf numFmtId="165" fontId="23" fillId="8" borderId="14" xfId="0" applyNumberFormat="1" applyFont="1" applyFill="1" applyBorder="1" applyAlignment="1" applyProtection="1">
      <alignment horizontal="center" vertical="center" wrapText="1"/>
      <protection locked="0"/>
    </xf>
    <xf numFmtId="0" fontId="32" fillId="4" borderId="21" xfId="0" applyFont="1" applyFill="1" applyBorder="1" applyAlignment="1">
      <alignment horizontal="center" vertical="center" wrapText="1"/>
    </xf>
    <xf numFmtId="0" fontId="32" fillId="4" borderId="14" xfId="0" applyFont="1" applyFill="1" applyBorder="1" applyAlignment="1">
      <alignment horizontal="center" vertical="center" wrapText="1"/>
    </xf>
    <xf numFmtId="2" fontId="37" fillId="2" borderId="6" xfId="0" applyNumberFormat="1" applyFont="1" applyFill="1" applyBorder="1" applyAlignment="1">
      <alignment horizontal="center" vertical="center"/>
    </xf>
    <xf numFmtId="2" fontId="37" fillId="2" borderId="1" xfId="0" applyNumberFormat="1" applyFont="1" applyFill="1" applyBorder="1" applyAlignment="1">
      <alignment horizontal="center" vertical="center"/>
    </xf>
    <xf numFmtId="49" fontId="32" fillId="2" borderId="0" xfId="0" applyNumberFormat="1" applyFont="1" applyFill="1" applyAlignment="1" applyProtection="1">
      <alignment horizontal="right" vertical="center"/>
      <protection locked="0"/>
    </xf>
    <xf numFmtId="49" fontId="32" fillId="2" borderId="23" xfId="0" applyNumberFormat="1" applyFont="1" applyFill="1" applyBorder="1" applyAlignment="1" applyProtection="1">
      <alignment horizontal="right" vertical="center"/>
      <protection locked="0"/>
    </xf>
    <xf numFmtId="49" fontId="23" fillId="3" borderId="21" xfId="0" applyNumberFormat="1" applyFont="1" applyFill="1" applyBorder="1" applyAlignment="1">
      <alignment horizontal="center" vertical="center"/>
    </xf>
    <xf numFmtId="49" fontId="23" fillId="3" borderId="14" xfId="0" applyNumberFormat="1" applyFont="1" applyFill="1" applyBorder="1" applyAlignment="1">
      <alignment horizontal="center" vertical="center"/>
    </xf>
    <xf numFmtId="0" fontId="32" fillId="3" borderId="21" xfId="0" applyFont="1" applyFill="1" applyBorder="1" applyAlignment="1">
      <alignment horizontal="center" vertical="center" wrapText="1"/>
    </xf>
    <xf numFmtId="0" fontId="32" fillId="3" borderId="14" xfId="0" applyFont="1" applyFill="1" applyBorder="1" applyAlignment="1">
      <alignment horizontal="center" vertical="center" wrapText="1"/>
    </xf>
    <xf numFmtId="0" fontId="3" fillId="2" borderId="1" xfId="1" applyFont="1" applyFill="1" applyBorder="1" applyAlignment="1" applyProtection="1">
      <alignment horizontal="center" vertical="center" wrapText="1"/>
      <protection locked="0"/>
    </xf>
    <xf numFmtId="0" fontId="3" fillId="2" borderId="5" xfId="1" applyFont="1" applyFill="1" applyBorder="1" applyAlignment="1" applyProtection="1">
      <alignment horizontal="center" vertical="center" wrapText="1"/>
      <protection locked="0"/>
    </xf>
    <xf numFmtId="0" fontId="16" fillId="0" borderId="6" xfId="1" applyFont="1" applyBorder="1" applyAlignment="1">
      <alignment horizontal="center" vertical="center"/>
    </xf>
    <xf numFmtId="0" fontId="16" fillId="0" borderId="8" xfId="1" applyFont="1" applyBorder="1" applyAlignment="1">
      <alignment horizontal="center" vertical="center"/>
    </xf>
    <xf numFmtId="0" fontId="15" fillId="0" borderId="2" xfId="0" applyFont="1" applyBorder="1" applyAlignment="1">
      <alignment horizontal="center" vertical="center"/>
    </xf>
    <xf numFmtId="0" fontId="15" fillId="0" borderId="12" xfId="0" applyFont="1" applyBorder="1" applyAlignment="1">
      <alignment horizontal="center" vertical="center"/>
    </xf>
    <xf numFmtId="2" fontId="36" fillId="2" borderId="16" xfId="0" applyNumberFormat="1" applyFont="1" applyFill="1" applyBorder="1" applyAlignment="1">
      <alignment horizontal="center" vertical="center"/>
    </xf>
    <xf numFmtId="2" fontId="36" fillId="2" borderId="22" xfId="0" applyNumberFormat="1" applyFont="1" applyFill="1" applyBorder="1" applyAlignment="1">
      <alignment horizontal="center" vertical="center"/>
    </xf>
    <xf numFmtId="0" fontId="33" fillId="5" borderId="20" xfId="0" applyFont="1" applyFill="1" applyBorder="1" applyAlignment="1">
      <alignment horizontal="center" vertical="center" wrapText="1"/>
    </xf>
    <xf numFmtId="0" fontId="33" fillId="5" borderId="9" xfId="0" applyFont="1" applyFill="1" applyBorder="1" applyAlignment="1">
      <alignment horizontal="center" vertical="center" wrapText="1"/>
    </xf>
    <xf numFmtId="0" fontId="33" fillId="5" borderId="5" xfId="0" applyFont="1" applyFill="1" applyBorder="1" applyAlignment="1">
      <alignment horizontal="center" vertical="center" wrapText="1"/>
    </xf>
    <xf numFmtId="165" fontId="23" fillId="6" borderId="13" xfId="0" applyNumberFormat="1" applyFont="1" applyFill="1" applyBorder="1" applyAlignment="1" applyProtection="1">
      <alignment horizontal="center" vertical="center" wrapText="1"/>
      <protection locked="0"/>
    </xf>
    <xf numFmtId="165" fontId="23" fillId="6" borderId="14" xfId="0" applyNumberFormat="1" applyFont="1" applyFill="1" applyBorder="1" applyAlignment="1" applyProtection="1">
      <alignment horizontal="center" vertical="center" wrapText="1"/>
      <protection locked="0"/>
    </xf>
    <xf numFmtId="0" fontId="23" fillId="3" borderId="21" xfId="0" applyFont="1" applyFill="1" applyBorder="1" applyAlignment="1">
      <alignment horizontal="center" vertical="center"/>
    </xf>
    <xf numFmtId="0" fontId="23" fillId="3" borderId="14" xfId="0" applyFont="1" applyFill="1" applyBorder="1" applyAlignment="1">
      <alignment horizontal="center" vertical="center"/>
    </xf>
    <xf numFmtId="49" fontId="23" fillId="3" borderId="21" xfId="0" applyNumberFormat="1" applyFont="1" applyFill="1" applyBorder="1" applyAlignment="1">
      <alignment horizontal="center" vertical="center" wrapText="1"/>
    </xf>
    <xf numFmtId="49" fontId="23" fillId="3" borderId="14" xfId="0" applyNumberFormat="1" applyFont="1" applyFill="1" applyBorder="1" applyAlignment="1">
      <alignment horizontal="center" vertical="center" wrapText="1"/>
    </xf>
    <xf numFmtId="165" fontId="23" fillId="6" borderId="8" xfId="0" applyNumberFormat="1" applyFont="1" applyFill="1" applyBorder="1" applyAlignment="1" applyProtection="1">
      <alignment horizontal="center" vertical="center" wrapText="1"/>
      <protection locked="0"/>
    </xf>
    <xf numFmtId="165" fontId="23" fillId="6" borderId="5" xfId="0" applyNumberFormat="1" applyFont="1" applyFill="1" applyBorder="1" applyAlignment="1" applyProtection="1">
      <alignment horizontal="center" vertical="center" wrapText="1"/>
      <protection locked="0"/>
    </xf>
    <xf numFmtId="0" fontId="0" fillId="0" borderId="8" xfId="0" applyBorder="1" applyAlignment="1">
      <alignment horizontal="center"/>
    </xf>
    <xf numFmtId="0" fontId="0" fillId="0" borderId="5" xfId="0" applyBorder="1" applyAlignment="1">
      <alignment horizontal="center"/>
    </xf>
    <xf numFmtId="49" fontId="26" fillId="2" borderId="1" xfId="0" applyNumberFormat="1" applyFont="1" applyFill="1" applyBorder="1" applyAlignment="1">
      <alignment horizontal="right"/>
    </xf>
    <xf numFmtId="0" fontId="0" fillId="2" borderId="8" xfId="0" applyFill="1" applyBorder="1" applyAlignment="1">
      <alignment horizontal="center"/>
    </xf>
    <xf numFmtId="0" fontId="0" fillId="2" borderId="5" xfId="0" applyFill="1" applyBorder="1" applyAlignment="1">
      <alignment horizontal="center"/>
    </xf>
    <xf numFmtId="49" fontId="26" fillId="2" borderId="0" xfId="0" applyNumberFormat="1" applyFont="1" applyFill="1" applyAlignment="1">
      <alignment horizontal="right"/>
    </xf>
    <xf numFmtId="0" fontId="18" fillId="2" borderId="0" xfId="1" applyNumberFormat="1" applyFont="1" applyFill="1" applyAlignment="1" applyProtection="1">
      <alignment horizontal="center" vertical="center" wrapText="1"/>
      <protection locked="0"/>
    </xf>
    <xf numFmtId="0" fontId="8" fillId="2" borderId="24" xfId="1" applyNumberFormat="1" applyFont="1" applyFill="1" applyBorder="1" applyAlignment="1">
      <alignment vertical="center"/>
    </xf>
    <xf numFmtId="0" fontId="22" fillId="3" borderId="6" xfId="1" applyNumberFormat="1" applyFont="1" applyFill="1" applyBorder="1" applyAlignment="1">
      <alignment horizontal="center" vertical="center"/>
    </xf>
    <xf numFmtId="0" fontId="22" fillId="3" borderId="0" xfId="1" applyNumberFormat="1" applyFont="1" applyFill="1" applyAlignment="1">
      <alignment horizontal="center" vertical="center"/>
    </xf>
    <xf numFmtId="0" fontId="22" fillId="3" borderId="1" xfId="1" applyNumberFormat="1" applyFont="1" applyFill="1" applyBorder="1" applyAlignment="1">
      <alignment horizontal="center" vertical="center"/>
    </xf>
    <xf numFmtId="0" fontId="23" fillId="0" borderId="2" xfId="0" applyNumberFormat="1" applyFont="1" applyBorder="1" applyAlignment="1" applyProtection="1">
      <alignment vertical="center" wrapText="1"/>
      <protection locked="0"/>
    </xf>
    <xf numFmtId="0" fontId="22" fillId="4" borderId="12" xfId="1" applyNumberFormat="1" applyFont="1" applyFill="1" applyBorder="1" applyAlignment="1">
      <alignment horizontal="center" vertical="center"/>
    </xf>
    <xf numFmtId="0" fontId="15" fillId="2" borderId="4" xfId="0" applyNumberFormat="1" applyFont="1" applyFill="1" applyBorder="1" applyAlignment="1">
      <alignment horizontal="center" vertical="center"/>
    </xf>
    <xf numFmtId="0" fontId="15" fillId="2" borderId="10" xfId="0" applyNumberFormat="1" applyFont="1" applyFill="1" applyBorder="1" applyAlignment="1">
      <alignment horizontal="center" vertical="center"/>
    </xf>
    <xf numFmtId="0" fontId="15" fillId="2" borderId="13" xfId="0" applyNumberFormat="1" applyFont="1" applyFill="1" applyBorder="1" applyAlignment="1">
      <alignment horizontal="center" vertical="center"/>
    </xf>
    <xf numFmtId="0" fontId="15" fillId="2" borderId="14" xfId="0" applyNumberFormat="1" applyFont="1" applyFill="1" applyBorder="1" applyAlignment="1">
      <alignment horizontal="center" vertical="center"/>
    </xf>
    <xf numFmtId="0" fontId="22" fillId="4" borderId="2" xfId="1" applyNumberFormat="1" applyFont="1" applyFill="1" applyBorder="1" applyAlignment="1" applyProtection="1">
      <alignment vertical="center"/>
      <protection locked="0"/>
    </xf>
    <xf numFmtId="0" fontId="0" fillId="0" borderId="0" xfId="0" applyNumberFormat="1" applyAlignment="1">
      <alignment horizontal="center" vertical="center"/>
    </xf>
    <xf numFmtId="0" fontId="0" fillId="0" borderId="0" xfId="0" applyNumberFormat="1"/>
    <xf numFmtId="0" fontId="15" fillId="10" borderId="4" xfId="0" applyNumberFormat="1" applyFont="1" applyFill="1" applyBorder="1" applyAlignment="1">
      <alignment horizontal="center" vertical="center"/>
    </xf>
    <xf numFmtId="0" fontId="15" fillId="10" borderId="10" xfId="0" applyNumberFormat="1" applyFont="1" applyFill="1" applyBorder="1" applyAlignment="1">
      <alignment horizontal="center" vertical="center"/>
    </xf>
    <xf numFmtId="0" fontId="15" fillId="10" borderId="13" xfId="0" applyNumberFormat="1" applyFont="1" applyFill="1" applyBorder="1" applyAlignment="1">
      <alignment horizontal="center" vertical="center"/>
    </xf>
    <xf numFmtId="0" fontId="15" fillId="10" borderId="14" xfId="0" applyNumberFormat="1" applyFont="1" applyFill="1" applyBorder="1" applyAlignment="1">
      <alignment horizontal="center" vertical="center"/>
    </xf>
  </cellXfs>
  <cellStyles count="5">
    <cellStyle name="Вычисление белый" xfId="2"/>
    <cellStyle name="Гиперссылка" xfId="4" builtinId="8"/>
    <cellStyle name="Обычный" xfId="0" builtinId="0"/>
    <cellStyle name="Обычный 3" xfId="1"/>
    <cellStyle name="Процентный" xfId="3" builtinId="5"/>
  </cellStyles>
  <dxfs count="0"/>
  <tableStyles count="0" defaultTableStyle="TableStyleMedium9" defaultPivotStyle="PivotStyleLight16"/>
  <colors>
    <mruColors>
      <color rgb="FF66FF99"/>
      <color rgb="FF99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6" Type="http://schemas.openxmlformats.org/officeDocument/2006/relationships/image" Target="../media/image26.jpeg"/><Relationship Id="rId117" Type="http://schemas.openxmlformats.org/officeDocument/2006/relationships/image" Target="../media/image117.jpeg"/><Relationship Id="rId21" Type="http://schemas.openxmlformats.org/officeDocument/2006/relationships/image" Target="../media/image21.jpeg"/><Relationship Id="rId42" Type="http://schemas.openxmlformats.org/officeDocument/2006/relationships/image" Target="../media/image42.jpeg"/><Relationship Id="rId47" Type="http://schemas.openxmlformats.org/officeDocument/2006/relationships/image" Target="../media/image47.jpeg"/><Relationship Id="rId63" Type="http://schemas.openxmlformats.org/officeDocument/2006/relationships/image" Target="../media/image63.jpeg"/><Relationship Id="rId68" Type="http://schemas.openxmlformats.org/officeDocument/2006/relationships/image" Target="../media/image68.jpeg"/><Relationship Id="rId84" Type="http://schemas.openxmlformats.org/officeDocument/2006/relationships/image" Target="../media/image84.jpeg"/><Relationship Id="rId89" Type="http://schemas.openxmlformats.org/officeDocument/2006/relationships/image" Target="../media/image89.jpeg"/><Relationship Id="rId112" Type="http://schemas.openxmlformats.org/officeDocument/2006/relationships/image" Target="../media/image112.jpeg"/><Relationship Id="rId133" Type="http://schemas.openxmlformats.org/officeDocument/2006/relationships/image" Target="../media/image133.jpeg"/><Relationship Id="rId138" Type="http://schemas.openxmlformats.org/officeDocument/2006/relationships/image" Target="../media/image138.jpeg"/><Relationship Id="rId154" Type="http://schemas.openxmlformats.org/officeDocument/2006/relationships/image" Target="../media/image154.jpeg"/><Relationship Id="rId159" Type="http://schemas.openxmlformats.org/officeDocument/2006/relationships/image" Target="../media/image159.jpeg"/><Relationship Id="rId175" Type="http://schemas.openxmlformats.org/officeDocument/2006/relationships/image" Target="../media/image175.jpeg"/><Relationship Id="rId170" Type="http://schemas.openxmlformats.org/officeDocument/2006/relationships/image" Target="../media/image170.jpeg"/><Relationship Id="rId16" Type="http://schemas.openxmlformats.org/officeDocument/2006/relationships/image" Target="../media/image16.jpeg"/><Relationship Id="rId107" Type="http://schemas.openxmlformats.org/officeDocument/2006/relationships/image" Target="../media/image107.jpeg"/><Relationship Id="rId11" Type="http://schemas.openxmlformats.org/officeDocument/2006/relationships/image" Target="../media/image11.jpeg"/><Relationship Id="rId32" Type="http://schemas.openxmlformats.org/officeDocument/2006/relationships/image" Target="../media/image32.jpeg"/><Relationship Id="rId37" Type="http://schemas.openxmlformats.org/officeDocument/2006/relationships/image" Target="../media/image37.jpeg"/><Relationship Id="rId53" Type="http://schemas.openxmlformats.org/officeDocument/2006/relationships/image" Target="../media/image53.jpeg"/><Relationship Id="rId58" Type="http://schemas.openxmlformats.org/officeDocument/2006/relationships/image" Target="../media/image58.jpeg"/><Relationship Id="rId74" Type="http://schemas.openxmlformats.org/officeDocument/2006/relationships/image" Target="../media/image74.jpeg"/><Relationship Id="rId79" Type="http://schemas.openxmlformats.org/officeDocument/2006/relationships/image" Target="../media/image79.jpeg"/><Relationship Id="rId102" Type="http://schemas.openxmlformats.org/officeDocument/2006/relationships/image" Target="../media/image102.jpeg"/><Relationship Id="rId123" Type="http://schemas.openxmlformats.org/officeDocument/2006/relationships/image" Target="../media/image123.jpeg"/><Relationship Id="rId128" Type="http://schemas.openxmlformats.org/officeDocument/2006/relationships/image" Target="../media/image128.jpeg"/><Relationship Id="rId144" Type="http://schemas.openxmlformats.org/officeDocument/2006/relationships/image" Target="../media/image144.jpeg"/><Relationship Id="rId149" Type="http://schemas.openxmlformats.org/officeDocument/2006/relationships/image" Target="../media/image149.jpeg"/><Relationship Id="rId5" Type="http://schemas.openxmlformats.org/officeDocument/2006/relationships/image" Target="../media/image5.jpeg"/><Relationship Id="rId90" Type="http://schemas.openxmlformats.org/officeDocument/2006/relationships/image" Target="../media/image90.jpeg"/><Relationship Id="rId95" Type="http://schemas.openxmlformats.org/officeDocument/2006/relationships/image" Target="../media/image95.jpeg"/><Relationship Id="rId160" Type="http://schemas.openxmlformats.org/officeDocument/2006/relationships/image" Target="../media/image160.jpeg"/><Relationship Id="rId165" Type="http://schemas.openxmlformats.org/officeDocument/2006/relationships/image" Target="../media/image165.jpeg"/><Relationship Id="rId181" Type="http://schemas.openxmlformats.org/officeDocument/2006/relationships/image" Target="../media/image181.jpeg"/><Relationship Id="rId22" Type="http://schemas.openxmlformats.org/officeDocument/2006/relationships/image" Target="../media/image22.jpeg"/><Relationship Id="rId27" Type="http://schemas.openxmlformats.org/officeDocument/2006/relationships/image" Target="../media/image27.jpeg"/><Relationship Id="rId43" Type="http://schemas.openxmlformats.org/officeDocument/2006/relationships/image" Target="../media/image43.jpeg"/><Relationship Id="rId48" Type="http://schemas.openxmlformats.org/officeDocument/2006/relationships/image" Target="../media/image48.jpeg"/><Relationship Id="rId64" Type="http://schemas.openxmlformats.org/officeDocument/2006/relationships/image" Target="../media/image64.jpeg"/><Relationship Id="rId69" Type="http://schemas.openxmlformats.org/officeDocument/2006/relationships/image" Target="../media/image69.jpeg"/><Relationship Id="rId113" Type="http://schemas.openxmlformats.org/officeDocument/2006/relationships/image" Target="../media/image113.jpeg"/><Relationship Id="rId118" Type="http://schemas.openxmlformats.org/officeDocument/2006/relationships/image" Target="../media/image118.jpeg"/><Relationship Id="rId134" Type="http://schemas.openxmlformats.org/officeDocument/2006/relationships/image" Target="../media/image134.jpeg"/><Relationship Id="rId139" Type="http://schemas.openxmlformats.org/officeDocument/2006/relationships/image" Target="../media/image139.jpeg"/><Relationship Id="rId80" Type="http://schemas.openxmlformats.org/officeDocument/2006/relationships/image" Target="../media/image80.jpeg"/><Relationship Id="rId85" Type="http://schemas.openxmlformats.org/officeDocument/2006/relationships/image" Target="../media/image85.jpeg"/><Relationship Id="rId150" Type="http://schemas.openxmlformats.org/officeDocument/2006/relationships/image" Target="../media/image150.jpeg"/><Relationship Id="rId155" Type="http://schemas.openxmlformats.org/officeDocument/2006/relationships/image" Target="../media/image155.jpeg"/><Relationship Id="rId171" Type="http://schemas.openxmlformats.org/officeDocument/2006/relationships/image" Target="../media/image171.jpeg"/><Relationship Id="rId176" Type="http://schemas.openxmlformats.org/officeDocument/2006/relationships/image" Target="../media/image176.jpeg"/><Relationship Id="rId12" Type="http://schemas.openxmlformats.org/officeDocument/2006/relationships/image" Target="../media/image12.jpeg"/><Relationship Id="rId17" Type="http://schemas.openxmlformats.org/officeDocument/2006/relationships/image" Target="../media/image17.jpeg"/><Relationship Id="rId33" Type="http://schemas.openxmlformats.org/officeDocument/2006/relationships/image" Target="../media/image33.jpeg"/><Relationship Id="rId38" Type="http://schemas.openxmlformats.org/officeDocument/2006/relationships/image" Target="../media/image38.jpeg"/><Relationship Id="rId59" Type="http://schemas.openxmlformats.org/officeDocument/2006/relationships/image" Target="../media/image59.jpeg"/><Relationship Id="rId103" Type="http://schemas.openxmlformats.org/officeDocument/2006/relationships/image" Target="../media/image103.jpeg"/><Relationship Id="rId108" Type="http://schemas.openxmlformats.org/officeDocument/2006/relationships/image" Target="../media/image108.jpeg"/><Relationship Id="rId124" Type="http://schemas.openxmlformats.org/officeDocument/2006/relationships/image" Target="../media/image124.jpeg"/><Relationship Id="rId129" Type="http://schemas.openxmlformats.org/officeDocument/2006/relationships/image" Target="../media/image129.jpeg"/><Relationship Id="rId54" Type="http://schemas.openxmlformats.org/officeDocument/2006/relationships/image" Target="../media/image54.jpeg"/><Relationship Id="rId70" Type="http://schemas.openxmlformats.org/officeDocument/2006/relationships/image" Target="../media/image70.jpeg"/><Relationship Id="rId75" Type="http://schemas.openxmlformats.org/officeDocument/2006/relationships/image" Target="../media/image75.jpeg"/><Relationship Id="rId91" Type="http://schemas.openxmlformats.org/officeDocument/2006/relationships/image" Target="../media/image91.jpeg"/><Relationship Id="rId96" Type="http://schemas.openxmlformats.org/officeDocument/2006/relationships/image" Target="../media/image96.jpeg"/><Relationship Id="rId140" Type="http://schemas.openxmlformats.org/officeDocument/2006/relationships/image" Target="../media/image140.jpeg"/><Relationship Id="rId145" Type="http://schemas.openxmlformats.org/officeDocument/2006/relationships/image" Target="../media/image145.jpeg"/><Relationship Id="rId161" Type="http://schemas.openxmlformats.org/officeDocument/2006/relationships/image" Target="../media/image161.jpeg"/><Relationship Id="rId166" Type="http://schemas.openxmlformats.org/officeDocument/2006/relationships/image" Target="../media/image166.jpeg"/><Relationship Id="rId1" Type="http://schemas.openxmlformats.org/officeDocument/2006/relationships/image" Target="../media/image1.gif"/><Relationship Id="rId6" Type="http://schemas.openxmlformats.org/officeDocument/2006/relationships/image" Target="../media/image6.jpeg"/><Relationship Id="rId23" Type="http://schemas.openxmlformats.org/officeDocument/2006/relationships/image" Target="../media/image23.jpeg"/><Relationship Id="rId28" Type="http://schemas.openxmlformats.org/officeDocument/2006/relationships/image" Target="../media/image28.jpeg"/><Relationship Id="rId49" Type="http://schemas.openxmlformats.org/officeDocument/2006/relationships/image" Target="../media/image49.jpeg"/><Relationship Id="rId114" Type="http://schemas.openxmlformats.org/officeDocument/2006/relationships/image" Target="../media/image114.jpeg"/><Relationship Id="rId119" Type="http://schemas.openxmlformats.org/officeDocument/2006/relationships/image" Target="../media/image119.jpeg"/><Relationship Id="rId44" Type="http://schemas.openxmlformats.org/officeDocument/2006/relationships/image" Target="../media/image44.jpeg"/><Relationship Id="rId60" Type="http://schemas.openxmlformats.org/officeDocument/2006/relationships/image" Target="../media/image60.jpeg"/><Relationship Id="rId65" Type="http://schemas.openxmlformats.org/officeDocument/2006/relationships/image" Target="../media/image65.jpeg"/><Relationship Id="rId81" Type="http://schemas.openxmlformats.org/officeDocument/2006/relationships/image" Target="../media/image81.jpeg"/><Relationship Id="rId86" Type="http://schemas.openxmlformats.org/officeDocument/2006/relationships/image" Target="../media/image86.jpeg"/><Relationship Id="rId130" Type="http://schemas.openxmlformats.org/officeDocument/2006/relationships/image" Target="../media/image130.jpeg"/><Relationship Id="rId135" Type="http://schemas.openxmlformats.org/officeDocument/2006/relationships/image" Target="../media/image135.jpeg"/><Relationship Id="rId151" Type="http://schemas.openxmlformats.org/officeDocument/2006/relationships/image" Target="../media/image151.jpeg"/><Relationship Id="rId156" Type="http://schemas.openxmlformats.org/officeDocument/2006/relationships/image" Target="../media/image156.jpeg"/><Relationship Id="rId177" Type="http://schemas.openxmlformats.org/officeDocument/2006/relationships/image" Target="../media/image177.jpeg"/><Relationship Id="rId4" Type="http://schemas.openxmlformats.org/officeDocument/2006/relationships/image" Target="../media/image4.jpeg"/><Relationship Id="rId9" Type="http://schemas.openxmlformats.org/officeDocument/2006/relationships/image" Target="../media/image9.jpeg"/><Relationship Id="rId172" Type="http://schemas.openxmlformats.org/officeDocument/2006/relationships/image" Target="../media/image172.jpeg"/><Relationship Id="rId180" Type="http://schemas.openxmlformats.org/officeDocument/2006/relationships/image" Target="../media/image180.jpeg"/><Relationship Id="rId13" Type="http://schemas.openxmlformats.org/officeDocument/2006/relationships/image" Target="../media/image13.jpeg"/><Relationship Id="rId18" Type="http://schemas.openxmlformats.org/officeDocument/2006/relationships/image" Target="../media/image18.jpeg"/><Relationship Id="rId39" Type="http://schemas.openxmlformats.org/officeDocument/2006/relationships/image" Target="../media/image39.jpeg"/><Relationship Id="rId109" Type="http://schemas.openxmlformats.org/officeDocument/2006/relationships/image" Target="../media/image109.jpeg"/><Relationship Id="rId34" Type="http://schemas.openxmlformats.org/officeDocument/2006/relationships/image" Target="../media/image34.jpeg"/><Relationship Id="rId50" Type="http://schemas.openxmlformats.org/officeDocument/2006/relationships/image" Target="../media/image50.jpeg"/><Relationship Id="rId55" Type="http://schemas.openxmlformats.org/officeDocument/2006/relationships/image" Target="../media/image55.jpeg"/><Relationship Id="rId76" Type="http://schemas.openxmlformats.org/officeDocument/2006/relationships/image" Target="../media/image76.jpeg"/><Relationship Id="rId97" Type="http://schemas.openxmlformats.org/officeDocument/2006/relationships/image" Target="../media/image97.jpeg"/><Relationship Id="rId104" Type="http://schemas.openxmlformats.org/officeDocument/2006/relationships/image" Target="../media/image104.jpeg"/><Relationship Id="rId120" Type="http://schemas.openxmlformats.org/officeDocument/2006/relationships/image" Target="../media/image120.jpeg"/><Relationship Id="rId125" Type="http://schemas.openxmlformats.org/officeDocument/2006/relationships/image" Target="../media/image125.jpeg"/><Relationship Id="rId141" Type="http://schemas.openxmlformats.org/officeDocument/2006/relationships/image" Target="../media/image141.jpeg"/><Relationship Id="rId146" Type="http://schemas.openxmlformats.org/officeDocument/2006/relationships/image" Target="../media/image146.jpeg"/><Relationship Id="rId167" Type="http://schemas.openxmlformats.org/officeDocument/2006/relationships/image" Target="../media/image167.jpeg"/><Relationship Id="rId7" Type="http://schemas.openxmlformats.org/officeDocument/2006/relationships/image" Target="../media/image7.jpeg"/><Relationship Id="rId71" Type="http://schemas.openxmlformats.org/officeDocument/2006/relationships/image" Target="../media/image71.jpeg"/><Relationship Id="rId92" Type="http://schemas.openxmlformats.org/officeDocument/2006/relationships/image" Target="../media/image92.jpeg"/><Relationship Id="rId162" Type="http://schemas.openxmlformats.org/officeDocument/2006/relationships/image" Target="../media/image162.jpeg"/><Relationship Id="rId2" Type="http://schemas.openxmlformats.org/officeDocument/2006/relationships/image" Target="../media/image2.gif"/><Relationship Id="rId29" Type="http://schemas.openxmlformats.org/officeDocument/2006/relationships/image" Target="../media/image29.jpeg"/><Relationship Id="rId24" Type="http://schemas.openxmlformats.org/officeDocument/2006/relationships/image" Target="../media/image24.jpeg"/><Relationship Id="rId40" Type="http://schemas.openxmlformats.org/officeDocument/2006/relationships/image" Target="../media/image40.jpeg"/><Relationship Id="rId45" Type="http://schemas.openxmlformats.org/officeDocument/2006/relationships/image" Target="../media/image45.jpeg"/><Relationship Id="rId66" Type="http://schemas.openxmlformats.org/officeDocument/2006/relationships/image" Target="../media/image66.jpeg"/><Relationship Id="rId87" Type="http://schemas.openxmlformats.org/officeDocument/2006/relationships/image" Target="../media/image87.jpeg"/><Relationship Id="rId110" Type="http://schemas.openxmlformats.org/officeDocument/2006/relationships/image" Target="../media/image110.jpeg"/><Relationship Id="rId115" Type="http://schemas.openxmlformats.org/officeDocument/2006/relationships/image" Target="../media/image115.jpeg"/><Relationship Id="rId131" Type="http://schemas.openxmlformats.org/officeDocument/2006/relationships/image" Target="../media/image131.jpeg"/><Relationship Id="rId136" Type="http://schemas.openxmlformats.org/officeDocument/2006/relationships/image" Target="../media/image136.jpeg"/><Relationship Id="rId157" Type="http://schemas.openxmlformats.org/officeDocument/2006/relationships/image" Target="../media/image157.jpeg"/><Relationship Id="rId178" Type="http://schemas.openxmlformats.org/officeDocument/2006/relationships/image" Target="../media/image178.jpeg"/><Relationship Id="rId61" Type="http://schemas.openxmlformats.org/officeDocument/2006/relationships/image" Target="../media/image61.jpeg"/><Relationship Id="rId82" Type="http://schemas.openxmlformats.org/officeDocument/2006/relationships/image" Target="../media/image82.jpeg"/><Relationship Id="rId152" Type="http://schemas.openxmlformats.org/officeDocument/2006/relationships/image" Target="../media/image152.jpeg"/><Relationship Id="rId173" Type="http://schemas.openxmlformats.org/officeDocument/2006/relationships/image" Target="../media/image173.jpeg"/><Relationship Id="rId19" Type="http://schemas.openxmlformats.org/officeDocument/2006/relationships/image" Target="../media/image19.jpeg"/><Relationship Id="rId14" Type="http://schemas.openxmlformats.org/officeDocument/2006/relationships/image" Target="../media/image14.jpeg"/><Relationship Id="rId30" Type="http://schemas.openxmlformats.org/officeDocument/2006/relationships/image" Target="../media/image30.jpeg"/><Relationship Id="rId35" Type="http://schemas.openxmlformats.org/officeDocument/2006/relationships/image" Target="../media/image35.jpeg"/><Relationship Id="rId56" Type="http://schemas.openxmlformats.org/officeDocument/2006/relationships/image" Target="../media/image56.jpeg"/><Relationship Id="rId77" Type="http://schemas.openxmlformats.org/officeDocument/2006/relationships/image" Target="../media/image77.jpeg"/><Relationship Id="rId100" Type="http://schemas.openxmlformats.org/officeDocument/2006/relationships/image" Target="../media/image100.jpeg"/><Relationship Id="rId105" Type="http://schemas.openxmlformats.org/officeDocument/2006/relationships/image" Target="../media/image105.jpeg"/><Relationship Id="rId126" Type="http://schemas.openxmlformats.org/officeDocument/2006/relationships/image" Target="../media/image126.jpeg"/><Relationship Id="rId147" Type="http://schemas.openxmlformats.org/officeDocument/2006/relationships/image" Target="../media/image147.jpeg"/><Relationship Id="rId168" Type="http://schemas.openxmlformats.org/officeDocument/2006/relationships/image" Target="../media/image168.jpeg"/><Relationship Id="rId8" Type="http://schemas.openxmlformats.org/officeDocument/2006/relationships/image" Target="../media/image8.jpeg"/><Relationship Id="rId51" Type="http://schemas.openxmlformats.org/officeDocument/2006/relationships/image" Target="../media/image51.jpeg"/><Relationship Id="rId72" Type="http://schemas.openxmlformats.org/officeDocument/2006/relationships/image" Target="../media/image72.jpeg"/><Relationship Id="rId93" Type="http://schemas.openxmlformats.org/officeDocument/2006/relationships/image" Target="../media/image93.jpeg"/><Relationship Id="rId98" Type="http://schemas.openxmlformats.org/officeDocument/2006/relationships/image" Target="../media/image98.jpeg"/><Relationship Id="rId121" Type="http://schemas.openxmlformats.org/officeDocument/2006/relationships/image" Target="../media/image121.jpeg"/><Relationship Id="rId142" Type="http://schemas.openxmlformats.org/officeDocument/2006/relationships/image" Target="../media/image142.jpeg"/><Relationship Id="rId163" Type="http://schemas.openxmlformats.org/officeDocument/2006/relationships/image" Target="../media/image163.jpeg"/><Relationship Id="rId3" Type="http://schemas.openxmlformats.org/officeDocument/2006/relationships/image" Target="../media/image3.jpeg"/><Relationship Id="rId25" Type="http://schemas.openxmlformats.org/officeDocument/2006/relationships/image" Target="../media/image25.jpeg"/><Relationship Id="rId46" Type="http://schemas.openxmlformats.org/officeDocument/2006/relationships/image" Target="../media/image46.jpeg"/><Relationship Id="rId67" Type="http://schemas.openxmlformats.org/officeDocument/2006/relationships/image" Target="../media/image67.jpeg"/><Relationship Id="rId116" Type="http://schemas.openxmlformats.org/officeDocument/2006/relationships/image" Target="../media/image116.jpeg"/><Relationship Id="rId137" Type="http://schemas.openxmlformats.org/officeDocument/2006/relationships/image" Target="../media/image137.jpeg"/><Relationship Id="rId158" Type="http://schemas.openxmlformats.org/officeDocument/2006/relationships/image" Target="../media/image158.jpeg"/><Relationship Id="rId20" Type="http://schemas.openxmlformats.org/officeDocument/2006/relationships/image" Target="../media/image20.jpeg"/><Relationship Id="rId41" Type="http://schemas.openxmlformats.org/officeDocument/2006/relationships/image" Target="../media/image41.jpeg"/><Relationship Id="rId62" Type="http://schemas.openxmlformats.org/officeDocument/2006/relationships/image" Target="../media/image62.jpeg"/><Relationship Id="rId83" Type="http://schemas.openxmlformats.org/officeDocument/2006/relationships/image" Target="../media/image83.jpeg"/><Relationship Id="rId88" Type="http://schemas.openxmlformats.org/officeDocument/2006/relationships/image" Target="../media/image88.jpeg"/><Relationship Id="rId111" Type="http://schemas.openxmlformats.org/officeDocument/2006/relationships/image" Target="../media/image111.jpeg"/><Relationship Id="rId132" Type="http://schemas.openxmlformats.org/officeDocument/2006/relationships/image" Target="../media/image132.jpeg"/><Relationship Id="rId153" Type="http://schemas.openxmlformats.org/officeDocument/2006/relationships/image" Target="../media/image153.jpeg"/><Relationship Id="rId174" Type="http://schemas.openxmlformats.org/officeDocument/2006/relationships/image" Target="../media/image174.jpeg"/><Relationship Id="rId179" Type="http://schemas.openxmlformats.org/officeDocument/2006/relationships/image" Target="../media/image179.jpeg"/><Relationship Id="rId15" Type="http://schemas.openxmlformats.org/officeDocument/2006/relationships/image" Target="../media/image15.jpeg"/><Relationship Id="rId36" Type="http://schemas.openxmlformats.org/officeDocument/2006/relationships/image" Target="../media/image36.jpeg"/><Relationship Id="rId57" Type="http://schemas.openxmlformats.org/officeDocument/2006/relationships/image" Target="../media/image57.jpeg"/><Relationship Id="rId106" Type="http://schemas.openxmlformats.org/officeDocument/2006/relationships/image" Target="../media/image106.jpeg"/><Relationship Id="rId127" Type="http://schemas.openxmlformats.org/officeDocument/2006/relationships/image" Target="../media/image127.jpeg"/><Relationship Id="rId10" Type="http://schemas.openxmlformats.org/officeDocument/2006/relationships/image" Target="../media/image10.jpeg"/><Relationship Id="rId31" Type="http://schemas.openxmlformats.org/officeDocument/2006/relationships/image" Target="../media/image31.jpeg"/><Relationship Id="rId52" Type="http://schemas.openxmlformats.org/officeDocument/2006/relationships/image" Target="../media/image52.jpeg"/><Relationship Id="rId73" Type="http://schemas.openxmlformats.org/officeDocument/2006/relationships/image" Target="../media/image73.jpeg"/><Relationship Id="rId78" Type="http://schemas.openxmlformats.org/officeDocument/2006/relationships/image" Target="../media/image78.jpeg"/><Relationship Id="rId94" Type="http://schemas.openxmlformats.org/officeDocument/2006/relationships/image" Target="../media/image94.jpeg"/><Relationship Id="rId99" Type="http://schemas.openxmlformats.org/officeDocument/2006/relationships/image" Target="../media/image99.jpeg"/><Relationship Id="rId101" Type="http://schemas.openxmlformats.org/officeDocument/2006/relationships/image" Target="../media/image101.jpeg"/><Relationship Id="rId122" Type="http://schemas.openxmlformats.org/officeDocument/2006/relationships/image" Target="../media/image122.jpeg"/><Relationship Id="rId143" Type="http://schemas.openxmlformats.org/officeDocument/2006/relationships/image" Target="../media/image143.jpeg"/><Relationship Id="rId148" Type="http://schemas.openxmlformats.org/officeDocument/2006/relationships/image" Target="../media/image148.jpeg"/><Relationship Id="rId164" Type="http://schemas.openxmlformats.org/officeDocument/2006/relationships/image" Target="../media/image164.jpeg"/><Relationship Id="rId169" Type="http://schemas.openxmlformats.org/officeDocument/2006/relationships/image" Target="../media/image169.jpeg"/></Relationships>
</file>

<file path=xl/drawings/drawing1.xml><?xml version="1.0" encoding="utf-8"?>
<xdr:wsDr xmlns:xdr="http://schemas.openxmlformats.org/drawingml/2006/spreadsheetDrawing" xmlns:a="http://schemas.openxmlformats.org/drawingml/2006/main">
  <xdr:twoCellAnchor editAs="oneCell">
    <xdr:from>
      <xdr:col>0</xdr:col>
      <xdr:colOff>438150</xdr:colOff>
      <xdr:row>0</xdr:row>
      <xdr:rowOff>104775</xdr:rowOff>
    </xdr:from>
    <xdr:to>
      <xdr:col>1</xdr:col>
      <xdr:colOff>0</xdr:colOff>
      <xdr:row>0</xdr:row>
      <xdr:rowOff>876300</xdr:rowOff>
    </xdr:to>
    <xdr:pic>
      <xdr:nvPicPr>
        <xdr:cNvPr id="6" name="Рисунок 5" descr="logo-bbs.gif">
          <a:extLst>
            <a:ext uri="{FF2B5EF4-FFF2-40B4-BE49-F238E27FC236}">
              <a16:creationId xmlns:a16="http://schemas.microsoft.com/office/drawing/2014/main" xmlns="" id="{00000000-0008-0000-0000-000006000000}"/>
            </a:ext>
          </a:extLst>
        </xdr:cNvPr>
        <xdr:cNvPicPr>
          <a:picLocks noChangeAspect="1"/>
        </xdr:cNvPicPr>
      </xdr:nvPicPr>
      <xdr:blipFill>
        <a:blip xmlns:r="http://schemas.openxmlformats.org/officeDocument/2006/relationships" r:embed="rId1" cstate="print"/>
        <a:stretch>
          <a:fillRect/>
        </a:stretch>
      </xdr:blipFill>
      <xdr:spPr>
        <a:xfrm>
          <a:off x="438150" y="104775"/>
          <a:ext cx="771525" cy="771525"/>
        </a:xfrm>
        <a:prstGeom prst="rect">
          <a:avLst/>
        </a:prstGeom>
      </xdr:spPr>
    </xdr:pic>
    <xdr:clientData/>
  </xdr:twoCellAnchor>
  <xdr:twoCellAnchor editAs="oneCell">
    <xdr:from>
      <xdr:col>1</xdr:col>
      <xdr:colOff>180975</xdr:colOff>
      <xdr:row>0</xdr:row>
      <xdr:rowOff>94130</xdr:rowOff>
    </xdr:from>
    <xdr:to>
      <xdr:col>2</xdr:col>
      <xdr:colOff>200025</xdr:colOff>
      <xdr:row>0</xdr:row>
      <xdr:rowOff>865655</xdr:rowOff>
    </xdr:to>
    <xdr:pic>
      <xdr:nvPicPr>
        <xdr:cNvPr id="7" name="Рисунок 6" descr="logo-okean.gif">
          <a:extLst>
            <a:ext uri="{FF2B5EF4-FFF2-40B4-BE49-F238E27FC236}">
              <a16:creationId xmlns:a16="http://schemas.microsoft.com/office/drawing/2014/main" xmlns="" id="{00000000-0008-0000-0000-000007000000}"/>
            </a:ext>
          </a:extLst>
        </xdr:cNvPr>
        <xdr:cNvPicPr>
          <a:picLocks noChangeAspect="1"/>
        </xdr:cNvPicPr>
      </xdr:nvPicPr>
      <xdr:blipFill>
        <a:blip xmlns:r="http://schemas.openxmlformats.org/officeDocument/2006/relationships" r:embed="rId2" cstate="print"/>
        <a:stretch>
          <a:fillRect/>
        </a:stretch>
      </xdr:blipFill>
      <xdr:spPr>
        <a:xfrm>
          <a:off x="1387475" y="94130"/>
          <a:ext cx="768350" cy="771525"/>
        </a:xfrm>
        <a:prstGeom prst="rect">
          <a:avLst/>
        </a:prstGeom>
      </xdr:spPr>
    </xdr:pic>
    <xdr:clientData/>
  </xdr:twoCellAnchor>
  <xdr:twoCellAnchor editAs="oneCell">
    <xdr:from>
      <xdr:col>0</xdr:col>
      <xdr:colOff>9525</xdr:colOff>
      <xdr:row>13</xdr:row>
      <xdr:rowOff>19050</xdr:rowOff>
    </xdr:from>
    <xdr:to>
      <xdr:col>0</xdr:col>
      <xdr:colOff>1200150</xdr:colOff>
      <xdr:row>14</xdr:row>
      <xdr:rowOff>342900</xdr:rowOff>
    </xdr:to>
    <xdr:pic>
      <xdr:nvPicPr>
        <xdr:cNvPr id="15" name="Рисунок 14" descr="tr-2.jpg">
          <a:extLst>
            <a:ext uri="{FF2B5EF4-FFF2-40B4-BE49-F238E27FC236}">
              <a16:creationId xmlns:a16="http://schemas.microsoft.com/office/drawing/2014/main" xmlns="" id="{00000000-0008-0000-0000-00000F000000}"/>
            </a:ext>
          </a:extLst>
        </xdr:cNvPr>
        <xdr:cNvPicPr>
          <a:picLocks noChangeAspect="1"/>
        </xdr:cNvPicPr>
      </xdr:nvPicPr>
      <xdr:blipFill>
        <a:blip xmlns:r="http://schemas.openxmlformats.org/officeDocument/2006/relationships" r:embed="rId3" cstate="print"/>
        <a:stretch>
          <a:fillRect/>
        </a:stretch>
      </xdr:blipFill>
      <xdr:spPr>
        <a:xfrm>
          <a:off x="9525" y="3019425"/>
          <a:ext cx="1190625" cy="571500"/>
        </a:xfrm>
        <a:prstGeom prst="rect">
          <a:avLst/>
        </a:prstGeom>
      </xdr:spPr>
    </xdr:pic>
    <xdr:clientData/>
  </xdr:twoCellAnchor>
  <xdr:twoCellAnchor editAs="oneCell">
    <xdr:from>
      <xdr:col>0</xdr:col>
      <xdr:colOff>9525</xdr:colOff>
      <xdr:row>17</xdr:row>
      <xdr:rowOff>19050</xdr:rowOff>
    </xdr:from>
    <xdr:to>
      <xdr:col>0</xdr:col>
      <xdr:colOff>1200150</xdr:colOff>
      <xdr:row>18</xdr:row>
      <xdr:rowOff>342900</xdr:rowOff>
    </xdr:to>
    <xdr:pic>
      <xdr:nvPicPr>
        <xdr:cNvPr id="17" name="Рисунок 16" descr="tr-2C.jpg">
          <a:extLst>
            <a:ext uri="{FF2B5EF4-FFF2-40B4-BE49-F238E27FC236}">
              <a16:creationId xmlns:a16="http://schemas.microsoft.com/office/drawing/2014/main" xmlns="" id="{00000000-0008-0000-0000-000011000000}"/>
            </a:ext>
          </a:extLst>
        </xdr:cNvPr>
        <xdr:cNvPicPr>
          <a:picLocks noChangeAspect="1"/>
        </xdr:cNvPicPr>
      </xdr:nvPicPr>
      <xdr:blipFill>
        <a:blip xmlns:r="http://schemas.openxmlformats.org/officeDocument/2006/relationships" r:embed="rId4" cstate="print"/>
        <a:stretch>
          <a:fillRect/>
        </a:stretch>
      </xdr:blipFill>
      <xdr:spPr>
        <a:xfrm>
          <a:off x="9525" y="4229100"/>
          <a:ext cx="1190625" cy="571500"/>
        </a:xfrm>
        <a:prstGeom prst="rect">
          <a:avLst/>
        </a:prstGeom>
      </xdr:spPr>
    </xdr:pic>
    <xdr:clientData/>
  </xdr:twoCellAnchor>
  <xdr:twoCellAnchor editAs="oneCell">
    <xdr:from>
      <xdr:col>0</xdr:col>
      <xdr:colOff>9525</xdr:colOff>
      <xdr:row>19</xdr:row>
      <xdr:rowOff>19050</xdr:rowOff>
    </xdr:from>
    <xdr:to>
      <xdr:col>0</xdr:col>
      <xdr:colOff>1200150</xdr:colOff>
      <xdr:row>20</xdr:row>
      <xdr:rowOff>342900</xdr:rowOff>
    </xdr:to>
    <xdr:pic>
      <xdr:nvPicPr>
        <xdr:cNvPr id="18" name="Рисунок 17" descr="tr-2CF.jpg">
          <a:extLst>
            <a:ext uri="{FF2B5EF4-FFF2-40B4-BE49-F238E27FC236}">
              <a16:creationId xmlns:a16="http://schemas.microsoft.com/office/drawing/2014/main" xmlns="" id="{00000000-0008-0000-0000-000012000000}"/>
            </a:ext>
          </a:extLst>
        </xdr:cNvPr>
        <xdr:cNvPicPr>
          <a:picLocks noChangeAspect="1"/>
        </xdr:cNvPicPr>
      </xdr:nvPicPr>
      <xdr:blipFill>
        <a:blip xmlns:r="http://schemas.openxmlformats.org/officeDocument/2006/relationships" r:embed="rId5" cstate="print"/>
        <a:stretch>
          <a:fillRect/>
        </a:stretch>
      </xdr:blipFill>
      <xdr:spPr>
        <a:xfrm>
          <a:off x="9525" y="4829175"/>
          <a:ext cx="1190625" cy="571500"/>
        </a:xfrm>
        <a:prstGeom prst="rect">
          <a:avLst/>
        </a:prstGeom>
      </xdr:spPr>
    </xdr:pic>
    <xdr:clientData/>
  </xdr:twoCellAnchor>
  <xdr:twoCellAnchor editAs="oneCell">
    <xdr:from>
      <xdr:col>0</xdr:col>
      <xdr:colOff>9525</xdr:colOff>
      <xdr:row>23</xdr:row>
      <xdr:rowOff>19050</xdr:rowOff>
    </xdr:from>
    <xdr:to>
      <xdr:col>0</xdr:col>
      <xdr:colOff>1200150</xdr:colOff>
      <xdr:row>24</xdr:row>
      <xdr:rowOff>342900</xdr:rowOff>
    </xdr:to>
    <xdr:pic>
      <xdr:nvPicPr>
        <xdr:cNvPr id="19" name="Рисунок 18" descr="tr-4.jpg">
          <a:extLst>
            <a:ext uri="{FF2B5EF4-FFF2-40B4-BE49-F238E27FC236}">
              <a16:creationId xmlns:a16="http://schemas.microsoft.com/office/drawing/2014/main" xmlns="" id="{00000000-0008-0000-0000-000013000000}"/>
            </a:ext>
          </a:extLst>
        </xdr:cNvPr>
        <xdr:cNvPicPr>
          <a:picLocks noChangeAspect="1"/>
        </xdr:cNvPicPr>
      </xdr:nvPicPr>
      <xdr:blipFill>
        <a:blip xmlns:r="http://schemas.openxmlformats.org/officeDocument/2006/relationships" r:embed="rId6" cstate="print"/>
        <a:stretch>
          <a:fillRect/>
        </a:stretch>
      </xdr:blipFill>
      <xdr:spPr>
        <a:xfrm>
          <a:off x="9525" y="5429250"/>
          <a:ext cx="1190625" cy="571500"/>
        </a:xfrm>
        <a:prstGeom prst="rect">
          <a:avLst/>
        </a:prstGeom>
      </xdr:spPr>
    </xdr:pic>
    <xdr:clientData/>
  </xdr:twoCellAnchor>
  <xdr:twoCellAnchor editAs="oneCell">
    <xdr:from>
      <xdr:col>0</xdr:col>
      <xdr:colOff>9525</xdr:colOff>
      <xdr:row>15</xdr:row>
      <xdr:rowOff>19050</xdr:rowOff>
    </xdr:from>
    <xdr:to>
      <xdr:col>0</xdr:col>
      <xdr:colOff>1200150</xdr:colOff>
      <xdr:row>16</xdr:row>
      <xdr:rowOff>342900</xdr:rowOff>
    </xdr:to>
    <xdr:pic>
      <xdr:nvPicPr>
        <xdr:cNvPr id="20" name="Рисунок 19" descr="tr-2F.jpg">
          <a:extLst>
            <a:ext uri="{FF2B5EF4-FFF2-40B4-BE49-F238E27FC236}">
              <a16:creationId xmlns:a16="http://schemas.microsoft.com/office/drawing/2014/main" xmlns="" id="{00000000-0008-0000-0000-000014000000}"/>
            </a:ext>
          </a:extLst>
        </xdr:cNvPr>
        <xdr:cNvPicPr>
          <a:picLocks noChangeAspect="1"/>
        </xdr:cNvPicPr>
      </xdr:nvPicPr>
      <xdr:blipFill>
        <a:blip xmlns:r="http://schemas.openxmlformats.org/officeDocument/2006/relationships" r:embed="rId7" cstate="print"/>
        <a:stretch>
          <a:fillRect/>
        </a:stretch>
      </xdr:blipFill>
      <xdr:spPr>
        <a:xfrm>
          <a:off x="9525" y="3629025"/>
          <a:ext cx="1190625" cy="571500"/>
        </a:xfrm>
        <a:prstGeom prst="rect">
          <a:avLst/>
        </a:prstGeom>
      </xdr:spPr>
    </xdr:pic>
    <xdr:clientData/>
  </xdr:twoCellAnchor>
  <xdr:twoCellAnchor editAs="oneCell">
    <xdr:from>
      <xdr:col>0</xdr:col>
      <xdr:colOff>9525</xdr:colOff>
      <xdr:row>25</xdr:row>
      <xdr:rowOff>19050</xdr:rowOff>
    </xdr:from>
    <xdr:to>
      <xdr:col>0</xdr:col>
      <xdr:colOff>1200150</xdr:colOff>
      <xdr:row>26</xdr:row>
      <xdr:rowOff>342900</xdr:rowOff>
    </xdr:to>
    <xdr:pic>
      <xdr:nvPicPr>
        <xdr:cNvPr id="21" name="Рисунок 20" descr="tr-4F.jpg">
          <a:extLst>
            <a:ext uri="{FF2B5EF4-FFF2-40B4-BE49-F238E27FC236}">
              <a16:creationId xmlns:a16="http://schemas.microsoft.com/office/drawing/2014/main" xmlns="" id="{00000000-0008-0000-0000-000015000000}"/>
            </a:ext>
          </a:extLst>
        </xdr:cNvPr>
        <xdr:cNvPicPr>
          <a:picLocks noChangeAspect="1"/>
        </xdr:cNvPicPr>
      </xdr:nvPicPr>
      <xdr:blipFill>
        <a:blip xmlns:r="http://schemas.openxmlformats.org/officeDocument/2006/relationships" r:embed="rId8" cstate="print"/>
        <a:stretch>
          <a:fillRect/>
        </a:stretch>
      </xdr:blipFill>
      <xdr:spPr>
        <a:xfrm>
          <a:off x="9525" y="6029325"/>
          <a:ext cx="1190625" cy="571500"/>
        </a:xfrm>
        <a:prstGeom prst="rect">
          <a:avLst/>
        </a:prstGeom>
      </xdr:spPr>
    </xdr:pic>
    <xdr:clientData/>
  </xdr:twoCellAnchor>
  <xdr:twoCellAnchor editAs="oneCell">
    <xdr:from>
      <xdr:col>0</xdr:col>
      <xdr:colOff>9525</xdr:colOff>
      <xdr:row>27</xdr:row>
      <xdr:rowOff>19050</xdr:rowOff>
    </xdr:from>
    <xdr:to>
      <xdr:col>0</xdr:col>
      <xdr:colOff>1200150</xdr:colOff>
      <xdr:row>28</xdr:row>
      <xdr:rowOff>342901</xdr:rowOff>
    </xdr:to>
    <xdr:pic>
      <xdr:nvPicPr>
        <xdr:cNvPr id="22" name="Рисунок 21" descr="tr-5B.jpg">
          <a:extLst>
            <a:ext uri="{FF2B5EF4-FFF2-40B4-BE49-F238E27FC236}">
              <a16:creationId xmlns:a16="http://schemas.microsoft.com/office/drawing/2014/main" xmlns="" id="{00000000-0008-0000-0000-000016000000}"/>
            </a:ext>
          </a:extLst>
        </xdr:cNvPr>
        <xdr:cNvPicPr>
          <a:picLocks noChangeAspect="1"/>
        </xdr:cNvPicPr>
      </xdr:nvPicPr>
      <xdr:blipFill>
        <a:blip xmlns:r="http://schemas.openxmlformats.org/officeDocument/2006/relationships" r:embed="rId9" cstate="print"/>
        <a:stretch>
          <a:fillRect/>
        </a:stretch>
      </xdr:blipFill>
      <xdr:spPr>
        <a:xfrm>
          <a:off x="9525" y="6629400"/>
          <a:ext cx="1190625" cy="571500"/>
        </a:xfrm>
        <a:prstGeom prst="rect">
          <a:avLst/>
        </a:prstGeom>
      </xdr:spPr>
    </xdr:pic>
    <xdr:clientData/>
  </xdr:twoCellAnchor>
  <xdr:twoCellAnchor editAs="oneCell">
    <xdr:from>
      <xdr:col>0</xdr:col>
      <xdr:colOff>9525</xdr:colOff>
      <xdr:row>29</xdr:row>
      <xdr:rowOff>19050</xdr:rowOff>
    </xdr:from>
    <xdr:to>
      <xdr:col>0</xdr:col>
      <xdr:colOff>1200150</xdr:colOff>
      <xdr:row>30</xdr:row>
      <xdr:rowOff>342900</xdr:rowOff>
    </xdr:to>
    <xdr:pic>
      <xdr:nvPicPr>
        <xdr:cNvPr id="23" name="Рисунок 22" descr="tr-5BF.jpg">
          <a:extLst>
            <a:ext uri="{FF2B5EF4-FFF2-40B4-BE49-F238E27FC236}">
              <a16:creationId xmlns:a16="http://schemas.microsoft.com/office/drawing/2014/main" xmlns="" id="{00000000-0008-0000-0000-000017000000}"/>
            </a:ext>
          </a:extLst>
        </xdr:cNvPr>
        <xdr:cNvPicPr>
          <a:picLocks noChangeAspect="1"/>
        </xdr:cNvPicPr>
      </xdr:nvPicPr>
      <xdr:blipFill>
        <a:blip xmlns:r="http://schemas.openxmlformats.org/officeDocument/2006/relationships" r:embed="rId10" cstate="print"/>
        <a:stretch>
          <a:fillRect/>
        </a:stretch>
      </xdr:blipFill>
      <xdr:spPr>
        <a:xfrm>
          <a:off x="9525" y="7229475"/>
          <a:ext cx="1190625" cy="571500"/>
        </a:xfrm>
        <a:prstGeom prst="rect">
          <a:avLst/>
        </a:prstGeom>
      </xdr:spPr>
    </xdr:pic>
    <xdr:clientData/>
  </xdr:twoCellAnchor>
  <xdr:twoCellAnchor editAs="oneCell">
    <xdr:from>
      <xdr:col>0</xdr:col>
      <xdr:colOff>9525</xdr:colOff>
      <xdr:row>31</xdr:row>
      <xdr:rowOff>19050</xdr:rowOff>
    </xdr:from>
    <xdr:to>
      <xdr:col>0</xdr:col>
      <xdr:colOff>1200150</xdr:colOff>
      <xdr:row>32</xdr:row>
      <xdr:rowOff>342900</xdr:rowOff>
    </xdr:to>
    <xdr:pic>
      <xdr:nvPicPr>
        <xdr:cNvPr id="24" name="Рисунок 23" descr="tr-5CF.jpg">
          <a:extLst>
            <a:ext uri="{FF2B5EF4-FFF2-40B4-BE49-F238E27FC236}">
              <a16:creationId xmlns:a16="http://schemas.microsoft.com/office/drawing/2014/main" xmlns="" id="{00000000-0008-0000-0000-000018000000}"/>
            </a:ext>
          </a:extLst>
        </xdr:cNvPr>
        <xdr:cNvPicPr>
          <a:picLocks noChangeAspect="1"/>
        </xdr:cNvPicPr>
      </xdr:nvPicPr>
      <xdr:blipFill>
        <a:blip xmlns:r="http://schemas.openxmlformats.org/officeDocument/2006/relationships" r:embed="rId11" cstate="print"/>
        <a:stretch>
          <a:fillRect/>
        </a:stretch>
      </xdr:blipFill>
      <xdr:spPr>
        <a:xfrm>
          <a:off x="9525" y="7829550"/>
          <a:ext cx="1190625" cy="571500"/>
        </a:xfrm>
        <a:prstGeom prst="rect">
          <a:avLst/>
        </a:prstGeom>
      </xdr:spPr>
    </xdr:pic>
    <xdr:clientData/>
  </xdr:twoCellAnchor>
  <xdr:twoCellAnchor editAs="oneCell">
    <xdr:from>
      <xdr:col>0</xdr:col>
      <xdr:colOff>9525</xdr:colOff>
      <xdr:row>33</xdr:row>
      <xdr:rowOff>19050</xdr:rowOff>
    </xdr:from>
    <xdr:to>
      <xdr:col>0</xdr:col>
      <xdr:colOff>1200150</xdr:colOff>
      <xdr:row>34</xdr:row>
      <xdr:rowOff>342900</xdr:rowOff>
    </xdr:to>
    <xdr:pic>
      <xdr:nvPicPr>
        <xdr:cNvPr id="25" name="Рисунок 24" descr="tr-6.jpg">
          <a:extLst>
            <a:ext uri="{FF2B5EF4-FFF2-40B4-BE49-F238E27FC236}">
              <a16:creationId xmlns:a16="http://schemas.microsoft.com/office/drawing/2014/main" xmlns="" id="{00000000-0008-0000-0000-000019000000}"/>
            </a:ext>
          </a:extLst>
        </xdr:cNvPr>
        <xdr:cNvPicPr>
          <a:picLocks noChangeAspect="1"/>
        </xdr:cNvPicPr>
      </xdr:nvPicPr>
      <xdr:blipFill>
        <a:blip xmlns:r="http://schemas.openxmlformats.org/officeDocument/2006/relationships" r:embed="rId12" cstate="print"/>
        <a:stretch>
          <a:fillRect/>
        </a:stretch>
      </xdr:blipFill>
      <xdr:spPr>
        <a:xfrm>
          <a:off x="9525" y="8429625"/>
          <a:ext cx="1190625" cy="571500"/>
        </a:xfrm>
        <a:prstGeom prst="rect">
          <a:avLst/>
        </a:prstGeom>
      </xdr:spPr>
    </xdr:pic>
    <xdr:clientData/>
  </xdr:twoCellAnchor>
  <xdr:twoCellAnchor editAs="oneCell">
    <xdr:from>
      <xdr:col>0</xdr:col>
      <xdr:colOff>9525</xdr:colOff>
      <xdr:row>35</xdr:row>
      <xdr:rowOff>19050</xdr:rowOff>
    </xdr:from>
    <xdr:to>
      <xdr:col>0</xdr:col>
      <xdr:colOff>1200150</xdr:colOff>
      <xdr:row>36</xdr:row>
      <xdr:rowOff>342900</xdr:rowOff>
    </xdr:to>
    <xdr:pic>
      <xdr:nvPicPr>
        <xdr:cNvPr id="26" name="Рисунок 25" descr="tr-6C.jpg">
          <a:extLst>
            <a:ext uri="{FF2B5EF4-FFF2-40B4-BE49-F238E27FC236}">
              <a16:creationId xmlns:a16="http://schemas.microsoft.com/office/drawing/2014/main" xmlns="" id="{00000000-0008-0000-0000-00001A000000}"/>
            </a:ext>
          </a:extLst>
        </xdr:cNvPr>
        <xdr:cNvPicPr>
          <a:picLocks noChangeAspect="1"/>
        </xdr:cNvPicPr>
      </xdr:nvPicPr>
      <xdr:blipFill>
        <a:blip xmlns:r="http://schemas.openxmlformats.org/officeDocument/2006/relationships" r:embed="rId13" cstate="print"/>
        <a:stretch>
          <a:fillRect/>
        </a:stretch>
      </xdr:blipFill>
      <xdr:spPr>
        <a:xfrm>
          <a:off x="9525" y="9029700"/>
          <a:ext cx="1190625" cy="571500"/>
        </a:xfrm>
        <a:prstGeom prst="rect">
          <a:avLst/>
        </a:prstGeom>
      </xdr:spPr>
    </xdr:pic>
    <xdr:clientData/>
  </xdr:twoCellAnchor>
  <xdr:twoCellAnchor editAs="oneCell">
    <xdr:from>
      <xdr:col>0</xdr:col>
      <xdr:colOff>9525</xdr:colOff>
      <xdr:row>37</xdr:row>
      <xdr:rowOff>19050</xdr:rowOff>
    </xdr:from>
    <xdr:to>
      <xdr:col>0</xdr:col>
      <xdr:colOff>1200150</xdr:colOff>
      <xdr:row>38</xdr:row>
      <xdr:rowOff>342900</xdr:rowOff>
    </xdr:to>
    <xdr:pic>
      <xdr:nvPicPr>
        <xdr:cNvPr id="27" name="Рисунок 26" descr="tr-7F.jpg">
          <a:extLst>
            <a:ext uri="{FF2B5EF4-FFF2-40B4-BE49-F238E27FC236}">
              <a16:creationId xmlns:a16="http://schemas.microsoft.com/office/drawing/2014/main" xmlns="" id="{00000000-0008-0000-0000-00001B000000}"/>
            </a:ext>
          </a:extLst>
        </xdr:cNvPr>
        <xdr:cNvPicPr>
          <a:picLocks noChangeAspect="1"/>
        </xdr:cNvPicPr>
      </xdr:nvPicPr>
      <xdr:blipFill>
        <a:blip xmlns:r="http://schemas.openxmlformats.org/officeDocument/2006/relationships" r:embed="rId14" cstate="print"/>
        <a:stretch>
          <a:fillRect/>
        </a:stretch>
      </xdr:blipFill>
      <xdr:spPr>
        <a:xfrm>
          <a:off x="9525" y="9629775"/>
          <a:ext cx="1190625" cy="571500"/>
        </a:xfrm>
        <a:prstGeom prst="rect">
          <a:avLst/>
        </a:prstGeom>
      </xdr:spPr>
    </xdr:pic>
    <xdr:clientData/>
  </xdr:twoCellAnchor>
  <xdr:twoCellAnchor editAs="oneCell">
    <xdr:from>
      <xdr:col>0</xdr:col>
      <xdr:colOff>9525</xdr:colOff>
      <xdr:row>43</xdr:row>
      <xdr:rowOff>19050</xdr:rowOff>
    </xdr:from>
    <xdr:to>
      <xdr:col>0</xdr:col>
      <xdr:colOff>1200150</xdr:colOff>
      <xdr:row>44</xdr:row>
      <xdr:rowOff>342900</xdr:rowOff>
    </xdr:to>
    <xdr:pic>
      <xdr:nvPicPr>
        <xdr:cNvPr id="29" name="Рисунок 28" descr="tr-7BDF.jpg">
          <a:extLst>
            <a:ext uri="{FF2B5EF4-FFF2-40B4-BE49-F238E27FC236}">
              <a16:creationId xmlns:a16="http://schemas.microsoft.com/office/drawing/2014/main" xmlns="" id="{00000000-0008-0000-0000-00001D000000}"/>
            </a:ext>
          </a:extLst>
        </xdr:cNvPr>
        <xdr:cNvPicPr>
          <a:picLocks noChangeAspect="1"/>
        </xdr:cNvPicPr>
      </xdr:nvPicPr>
      <xdr:blipFill>
        <a:blip xmlns:r="http://schemas.openxmlformats.org/officeDocument/2006/relationships" r:embed="rId15" cstate="print"/>
        <a:stretch>
          <a:fillRect/>
        </a:stretch>
      </xdr:blipFill>
      <xdr:spPr>
        <a:xfrm>
          <a:off x="9525" y="10829925"/>
          <a:ext cx="1190625" cy="571500"/>
        </a:xfrm>
        <a:prstGeom prst="rect">
          <a:avLst/>
        </a:prstGeom>
      </xdr:spPr>
    </xdr:pic>
    <xdr:clientData/>
  </xdr:twoCellAnchor>
  <xdr:twoCellAnchor editAs="oneCell">
    <xdr:from>
      <xdr:col>0</xdr:col>
      <xdr:colOff>9525</xdr:colOff>
      <xdr:row>45</xdr:row>
      <xdr:rowOff>19050</xdr:rowOff>
    </xdr:from>
    <xdr:to>
      <xdr:col>0</xdr:col>
      <xdr:colOff>1200150</xdr:colOff>
      <xdr:row>46</xdr:row>
      <xdr:rowOff>342900</xdr:rowOff>
    </xdr:to>
    <xdr:pic>
      <xdr:nvPicPr>
        <xdr:cNvPr id="30" name="Рисунок 29" descr="tr-11.jpg">
          <a:extLst>
            <a:ext uri="{FF2B5EF4-FFF2-40B4-BE49-F238E27FC236}">
              <a16:creationId xmlns:a16="http://schemas.microsoft.com/office/drawing/2014/main" xmlns="" id="{00000000-0008-0000-0000-00001E000000}"/>
            </a:ext>
          </a:extLst>
        </xdr:cNvPr>
        <xdr:cNvPicPr>
          <a:picLocks noChangeAspect="1"/>
        </xdr:cNvPicPr>
      </xdr:nvPicPr>
      <xdr:blipFill>
        <a:blip xmlns:r="http://schemas.openxmlformats.org/officeDocument/2006/relationships" r:embed="rId16" cstate="print"/>
        <a:stretch>
          <a:fillRect/>
        </a:stretch>
      </xdr:blipFill>
      <xdr:spPr>
        <a:xfrm>
          <a:off x="9525" y="11430000"/>
          <a:ext cx="1190625" cy="571500"/>
        </a:xfrm>
        <a:prstGeom prst="rect">
          <a:avLst/>
        </a:prstGeom>
      </xdr:spPr>
    </xdr:pic>
    <xdr:clientData/>
  </xdr:twoCellAnchor>
  <xdr:twoCellAnchor editAs="oneCell">
    <xdr:from>
      <xdr:col>0</xdr:col>
      <xdr:colOff>9525</xdr:colOff>
      <xdr:row>47</xdr:row>
      <xdr:rowOff>19050</xdr:rowOff>
    </xdr:from>
    <xdr:to>
      <xdr:col>0</xdr:col>
      <xdr:colOff>1200150</xdr:colOff>
      <xdr:row>48</xdr:row>
      <xdr:rowOff>342900</xdr:rowOff>
    </xdr:to>
    <xdr:pic>
      <xdr:nvPicPr>
        <xdr:cNvPr id="31" name="Рисунок 30" descr="tr-11F.jpg">
          <a:extLst>
            <a:ext uri="{FF2B5EF4-FFF2-40B4-BE49-F238E27FC236}">
              <a16:creationId xmlns:a16="http://schemas.microsoft.com/office/drawing/2014/main" xmlns="" id="{00000000-0008-0000-0000-00001F000000}"/>
            </a:ext>
          </a:extLst>
        </xdr:cNvPr>
        <xdr:cNvPicPr>
          <a:picLocks noChangeAspect="1"/>
        </xdr:cNvPicPr>
      </xdr:nvPicPr>
      <xdr:blipFill>
        <a:blip xmlns:r="http://schemas.openxmlformats.org/officeDocument/2006/relationships" r:embed="rId17" cstate="print"/>
        <a:stretch>
          <a:fillRect/>
        </a:stretch>
      </xdr:blipFill>
      <xdr:spPr>
        <a:xfrm>
          <a:off x="9525" y="12030075"/>
          <a:ext cx="1190625" cy="571500"/>
        </a:xfrm>
        <a:prstGeom prst="rect">
          <a:avLst/>
        </a:prstGeom>
      </xdr:spPr>
    </xdr:pic>
    <xdr:clientData/>
  </xdr:twoCellAnchor>
  <xdr:twoCellAnchor editAs="oneCell">
    <xdr:from>
      <xdr:col>0</xdr:col>
      <xdr:colOff>9525</xdr:colOff>
      <xdr:row>49</xdr:row>
      <xdr:rowOff>19050</xdr:rowOff>
    </xdr:from>
    <xdr:to>
      <xdr:col>0</xdr:col>
      <xdr:colOff>1200150</xdr:colOff>
      <xdr:row>50</xdr:row>
      <xdr:rowOff>342900</xdr:rowOff>
    </xdr:to>
    <xdr:pic>
      <xdr:nvPicPr>
        <xdr:cNvPr id="32" name="Рисунок 31" descr="tr-12.jpg">
          <a:extLst>
            <a:ext uri="{FF2B5EF4-FFF2-40B4-BE49-F238E27FC236}">
              <a16:creationId xmlns:a16="http://schemas.microsoft.com/office/drawing/2014/main" xmlns="" id="{00000000-0008-0000-0000-000020000000}"/>
            </a:ext>
          </a:extLst>
        </xdr:cNvPr>
        <xdr:cNvPicPr>
          <a:picLocks noChangeAspect="1"/>
        </xdr:cNvPicPr>
      </xdr:nvPicPr>
      <xdr:blipFill>
        <a:blip xmlns:r="http://schemas.openxmlformats.org/officeDocument/2006/relationships" r:embed="rId18" cstate="print"/>
        <a:stretch>
          <a:fillRect/>
        </a:stretch>
      </xdr:blipFill>
      <xdr:spPr>
        <a:xfrm>
          <a:off x="9525" y="12630150"/>
          <a:ext cx="1190625" cy="571500"/>
        </a:xfrm>
        <a:prstGeom prst="rect">
          <a:avLst/>
        </a:prstGeom>
      </xdr:spPr>
    </xdr:pic>
    <xdr:clientData/>
  </xdr:twoCellAnchor>
  <xdr:twoCellAnchor editAs="oneCell">
    <xdr:from>
      <xdr:col>0</xdr:col>
      <xdr:colOff>9525</xdr:colOff>
      <xdr:row>51</xdr:row>
      <xdr:rowOff>19050</xdr:rowOff>
    </xdr:from>
    <xdr:to>
      <xdr:col>0</xdr:col>
      <xdr:colOff>1200150</xdr:colOff>
      <xdr:row>52</xdr:row>
      <xdr:rowOff>342900</xdr:rowOff>
    </xdr:to>
    <xdr:pic>
      <xdr:nvPicPr>
        <xdr:cNvPr id="33" name="Рисунок 32" descr="tr-12F.jpg">
          <a:extLst>
            <a:ext uri="{FF2B5EF4-FFF2-40B4-BE49-F238E27FC236}">
              <a16:creationId xmlns:a16="http://schemas.microsoft.com/office/drawing/2014/main" xmlns="" id="{00000000-0008-0000-0000-000021000000}"/>
            </a:ext>
          </a:extLst>
        </xdr:cNvPr>
        <xdr:cNvPicPr>
          <a:picLocks noChangeAspect="1"/>
        </xdr:cNvPicPr>
      </xdr:nvPicPr>
      <xdr:blipFill>
        <a:blip xmlns:r="http://schemas.openxmlformats.org/officeDocument/2006/relationships" r:embed="rId19" cstate="print"/>
        <a:stretch>
          <a:fillRect/>
        </a:stretch>
      </xdr:blipFill>
      <xdr:spPr>
        <a:xfrm>
          <a:off x="9525" y="13230225"/>
          <a:ext cx="1190625" cy="571500"/>
        </a:xfrm>
        <a:prstGeom prst="rect">
          <a:avLst/>
        </a:prstGeom>
      </xdr:spPr>
    </xdr:pic>
    <xdr:clientData/>
  </xdr:twoCellAnchor>
  <xdr:twoCellAnchor editAs="oneCell">
    <xdr:from>
      <xdr:col>0</xdr:col>
      <xdr:colOff>9525</xdr:colOff>
      <xdr:row>53</xdr:row>
      <xdr:rowOff>19050</xdr:rowOff>
    </xdr:from>
    <xdr:to>
      <xdr:col>0</xdr:col>
      <xdr:colOff>1200150</xdr:colOff>
      <xdr:row>54</xdr:row>
      <xdr:rowOff>342900</xdr:rowOff>
    </xdr:to>
    <xdr:pic>
      <xdr:nvPicPr>
        <xdr:cNvPr id="34" name="Рисунок 33" descr="tr-13.jpg">
          <a:extLst>
            <a:ext uri="{FF2B5EF4-FFF2-40B4-BE49-F238E27FC236}">
              <a16:creationId xmlns:a16="http://schemas.microsoft.com/office/drawing/2014/main" xmlns="" id="{00000000-0008-0000-0000-000022000000}"/>
            </a:ext>
          </a:extLst>
        </xdr:cNvPr>
        <xdr:cNvPicPr>
          <a:picLocks noChangeAspect="1"/>
        </xdr:cNvPicPr>
      </xdr:nvPicPr>
      <xdr:blipFill>
        <a:blip xmlns:r="http://schemas.openxmlformats.org/officeDocument/2006/relationships" r:embed="rId20" cstate="print"/>
        <a:stretch>
          <a:fillRect/>
        </a:stretch>
      </xdr:blipFill>
      <xdr:spPr>
        <a:xfrm>
          <a:off x="9525" y="13830300"/>
          <a:ext cx="1190625" cy="571500"/>
        </a:xfrm>
        <a:prstGeom prst="rect">
          <a:avLst/>
        </a:prstGeom>
      </xdr:spPr>
    </xdr:pic>
    <xdr:clientData/>
  </xdr:twoCellAnchor>
  <xdr:twoCellAnchor editAs="oneCell">
    <xdr:from>
      <xdr:col>0</xdr:col>
      <xdr:colOff>9525</xdr:colOff>
      <xdr:row>55</xdr:row>
      <xdr:rowOff>19050</xdr:rowOff>
    </xdr:from>
    <xdr:to>
      <xdr:col>0</xdr:col>
      <xdr:colOff>1200150</xdr:colOff>
      <xdr:row>56</xdr:row>
      <xdr:rowOff>342900</xdr:rowOff>
    </xdr:to>
    <xdr:pic>
      <xdr:nvPicPr>
        <xdr:cNvPr id="35" name="Рисунок 34" descr="tr-13F.jpg">
          <a:extLst>
            <a:ext uri="{FF2B5EF4-FFF2-40B4-BE49-F238E27FC236}">
              <a16:creationId xmlns:a16="http://schemas.microsoft.com/office/drawing/2014/main" xmlns="" id="{00000000-0008-0000-0000-000023000000}"/>
            </a:ext>
          </a:extLst>
        </xdr:cNvPr>
        <xdr:cNvPicPr>
          <a:picLocks noChangeAspect="1"/>
        </xdr:cNvPicPr>
      </xdr:nvPicPr>
      <xdr:blipFill>
        <a:blip xmlns:r="http://schemas.openxmlformats.org/officeDocument/2006/relationships" r:embed="rId21" cstate="print"/>
        <a:stretch>
          <a:fillRect/>
        </a:stretch>
      </xdr:blipFill>
      <xdr:spPr>
        <a:xfrm>
          <a:off x="9525" y="14430375"/>
          <a:ext cx="1190625" cy="571500"/>
        </a:xfrm>
        <a:prstGeom prst="rect">
          <a:avLst/>
        </a:prstGeom>
      </xdr:spPr>
    </xdr:pic>
    <xdr:clientData/>
  </xdr:twoCellAnchor>
  <xdr:twoCellAnchor editAs="oneCell">
    <xdr:from>
      <xdr:col>0</xdr:col>
      <xdr:colOff>9525</xdr:colOff>
      <xdr:row>57</xdr:row>
      <xdr:rowOff>19050</xdr:rowOff>
    </xdr:from>
    <xdr:to>
      <xdr:col>0</xdr:col>
      <xdr:colOff>1200150</xdr:colOff>
      <xdr:row>58</xdr:row>
      <xdr:rowOff>342900</xdr:rowOff>
    </xdr:to>
    <xdr:pic>
      <xdr:nvPicPr>
        <xdr:cNvPr id="38" name="Рисунок 37" descr="tr-15.jpg">
          <a:extLst>
            <a:ext uri="{FF2B5EF4-FFF2-40B4-BE49-F238E27FC236}">
              <a16:creationId xmlns:a16="http://schemas.microsoft.com/office/drawing/2014/main" xmlns="" id="{00000000-0008-0000-0000-000026000000}"/>
            </a:ext>
          </a:extLst>
        </xdr:cNvPr>
        <xdr:cNvPicPr>
          <a:picLocks noChangeAspect="1"/>
        </xdr:cNvPicPr>
      </xdr:nvPicPr>
      <xdr:blipFill>
        <a:blip xmlns:r="http://schemas.openxmlformats.org/officeDocument/2006/relationships" r:embed="rId22" cstate="print"/>
        <a:stretch>
          <a:fillRect/>
        </a:stretch>
      </xdr:blipFill>
      <xdr:spPr>
        <a:xfrm>
          <a:off x="9525" y="15030450"/>
          <a:ext cx="1190625" cy="571500"/>
        </a:xfrm>
        <a:prstGeom prst="rect">
          <a:avLst/>
        </a:prstGeom>
      </xdr:spPr>
    </xdr:pic>
    <xdr:clientData/>
  </xdr:twoCellAnchor>
  <xdr:twoCellAnchor editAs="oneCell">
    <xdr:from>
      <xdr:col>0</xdr:col>
      <xdr:colOff>9525</xdr:colOff>
      <xdr:row>59</xdr:row>
      <xdr:rowOff>19050</xdr:rowOff>
    </xdr:from>
    <xdr:to>
      <xdr:col>0</xdr:col>
      <xdr:colOff>1200150</xdr:colOff>
      <xdr:row>60</xdr:row>
      <xdr:rowOff>342900</xdr:rowOff>
    </xdr:to>
    <xdr:pic>
      <xdr:nvPicPr>
        <xdr:cNvPr id="39" name="Рисунок 38" descr="tr-15F.jpg">
          <a:extLst>
            <a:ext uri="{FF2B5EF4-FFF2-40B4-BE49-F238E27FC236}">
              <a16:creationId xmlns:a16="http://schemas.microsoft.com/office/drawing/2014/main" xmlns="" id="{00000000-0008-0000-0000-000027000000}"/>
            </a:ext>
          </a:extLst>
        </xdr:cNvPr>
        <xdr:cNvPicPr>
          <a:picLocks noChangeAspect="1"/>
        </xdr:cNvPicPr>
      </xdr:nvPicPr>
      <xdr:blipFill>
        <a:blip xmlns:r="http://schemas.openxmlformats.org/officeDocument/2006/relationships" r:embed="rId23" cstate="print"/>
        <a:stretch>
          <a:fillRect/>
        </a:stretch>
      </xdr:blipFill>
      <xdr:spPr>
        <a:xfrm>
          <a:off x="9525" y="15630525"/>
          <a:ext cx="1190625" cy="571500"/>
        </a:xfrm>
        <a:prstGeom prst="rect">
          <a:avLst/>
        </a:prstGeom>
      </xdr:spPr>
    </xdr:pic>
    <xdr:clientData/>
  </xdr:twoCellAnchor>
  <xdr:twoCellAnchor editAs="oneCell">
    <xdr:from>
      <xdr:col>0</xdr:col>
      <xdr:colOff>9525</xdr:colOff>
      <xdr:row>61</xdr:row>
      <xdr:rowOff>19050</xdr:rowOff>
    </xdr:from>
    <xdr:to>
      <xdr:col>0</xdr:col>
      <xdr:colOff>1200150</xdr:colOff>
      <xdr:row>62</xdr:row>
      <xdr:rowOff>342900</xdr:rowOff>
    </xdr:to>
    <xdr:pic>
      <xdr:nvPicPr>
        <xdr:cNvPr id="40" name="Рисунок 39" descr="tr-19.jpg">
          <a:extLst>
            <a:ext uri="{FF2B5EF4-FFF2-40B4-BE49-F238E27FC236}">
              <a16:creationId xmlns:a16="http://schemas.microsoft.com/office/drawing/2014/main" xmlns="" id="{00000000-0008-0000-0000-000028000000}"/>
            </a:ext>
          </a:extLst>
        </xdr:cNvPr>
        <xdr:cNvPicPr>
          <a:picLocks noChangeAspect="1"/>
        </xdr:cNvPicPr>
      </xdr:nvPicPr>
      <xdr:blipFill>
        <a:blip xmlns:r="http://schemas.openxmlformats.org/officeDocument/2006/relationships" r:embed="rId24" cstate="print"/>
        <a:stretch>
          <a:fillRect/>
        </a:stretch>
      </xdr:blipFill>
      <xdr:spPr>
        <a:xfrm>
          <a:off x="9525" y="16268700"/>
          <a:ext cx="1190625" cy="571500"/>
        </a:xfrm>
        <a:prstGeom prst="rect">
          <a:avLst/>
        </a:prstGeom>
      </xdr:spPr>
    </xdr:pic>
    <xdr:clientData/>
  </xdr:twoCellAnchor>
  <xdr:twoCellAnchor editAs="oneCell">
    <xdr:from>
      <xdr:col>0</xdr:col>
      <xdr:colOff>9525</xdr:colOff>
      <xdr:row>63</xdr:row>
      <xdr:rowOff>19050</xdr:rowOff>
    </xdr:from>
    <xdr:to>
      <xdr:col>0</xdr:col>
      <xdr:colOff>1200150</xdr:colOff>
      <xdr:row>64</xdr:row>
      <xdr:rowOff>342901</xdr:rowOff>
    </xdr:to>
    <xdr:pic>
      <xdr:nvPicPr>
        <xdr:cNvPr id="41" name="Рисунок 40" descr="tr-19F.jpg">
          <a:extLst>
            <a:ext uri="{FF2B5EF4-FFF2-40B4-BE49-F238E27FC236}">
              <a16:creationId xmlns:a16="http://schemas.microsoft.com/office/drawing/2014/main" xmlns="" id="{00000000-0008-0000-0000-000029000000}"/>
            </a:ext>
          </a:extLst>
        </xdr:cNvPr>
        <xdr:cNvPicPr>
          <a:picLocks noChangeAspect="1"/>
        </xdr:cNvPicPr>
      </xdr:nvPicPr>
      <xdr:blipFill>
        <a:blip xmlns:r="http://schemas.openxmlformats.org/officeDocument/2006/relationships" r:embed="rId25" cstate="print"/>
        <a:stretch>
          <a:fillRect/>
        </a:stretch>
      </xdr:blipFill>
      <xdr:spPr>
        <a:xfrm>
          <a:off x="9525" y="16868775"/>
          <a:ext cx="1190625" cy="571500"/>
        </a:xfrm>
        <a:prstGeom prst="rect">
          <a:avLst/>
        </a:prstGeom>
      </xdr:spPr>
    </xdr:pic>
    <xdr:clientData/>
  </xdr:twoCellAnchor>
  <xdr:twoCellAnchor editAs="oneCell">
    <xdr:from>
      <xdr:col>0</xdr:col>
      <xdr:colOff>9525</xdr:colOff>
      <xdr:row>129</xdr:row>
      <xdr:rowOff>19050</xdr:rowOff>
    </xdr:from>
    <xdr:to>
      <xdr:col>0</xdr:col>
      <xdr:colOff>1200150</xdr:colOff>
      <xdr:row>130</xdr:row>
      <xdr:rowOff>342900</xdr:rowOff>
    </xdr:to>
    <xdr:pic>
      <xdr:nvPicPr>
        <xdr:cNvPr id="42" name="Рисунок 41" descr="tr-5B.jpg">
          <a:extLst>
            <a:ext uri="{FF2B5EF4-FFF2-40B4-BE49-F238E27FC236}">
              <a16:creationId xmlns:a16="http://schemas.microsoft.com/office/drawing/2014/main" xmlns="" id="{00000000-0008-0000-0000-00002A000000}"/>
            </a:ext>
          </a:extLst>
        </xdr:cNvPr>
        <xdr:cNvPicPr>
          <a:picLocks noChangeAspect="1"/>
        </xdr:cNvPicPr>
      </xdr:nvPicPr>
      <xdr:blipFill>
        <a:blip xmlns:r="http://schemas.openxmlformats.org/officeDocument/2006/relationships" r:embed="rId9" cstate="print"/>
        <a:stretch>
          <a:fillRect/>
        </a:stretch>
      </xdr:blipFill>
      <xdr:spPr>
        <a:xfrm>
          <a:off x="9525" y="35471100"/>
          <a:ext cx="1190625" cy="571500"/>
        </a:xfrm>
        <a:prstGeom prst="rect">
          <a:avLst/>
        </a:prstGeom>
      </xdr:spPr>
    </xdr:pic>
    <xdr:clientData/>
  </xdr:twoCellAnchor>
  <xdr:twoCellAnchor editAs="oneCell">
    <xdr:from>
      <xdr:col>0</xdr:col>
      <xdr:colOff>9525</xdr:colOff>
      <xdr:row>67</xdr:row>
      <xdr:rowOff>19050</xdr:rowOff>
    </xdr:from>
    <xdr:to>
      <xdr:col>0</xdr:col>
      <xdr:colOff>1200150</xdr:colOff>
      <xdr:row>68</xdr:row>
      <xdr:rowOff>342900</xdr:rowOff>
    </xdr:to>
    <xdr:pic>
      <xdr:nvPicPr>
        <xdr:cNvPr id="43" name="Рисунок 42" descr="tr-161F.jpg">
          <a:extLst>
            <a:ext uri="{FF2B5EF4-FFF2-40B4-BE49-F238E27FC236}">
              <a16:creationId xmlns:a16="http://schemas.microsoft.com/office/drawing/2014/main" xmlns="" id="{00000000-0008-0000-0000-00002B000000}"/>
            </a:ext>
          </a:extLst>
        </xdr:cNvPr>
        <xdr:cNvPicPr>
          <a:picLocks noChangeAspect="1"/>
        </xdr:cNvPicPr>
      </xdr:nvPicPr>
      <xdr:blipFill>
        <a:blip xmlns:r="http://schemas.openxmlformats.org/officeDocument/2006/relationships" r:embed="rId26" cstate="print"/>
        <a:stretch>
          <a:fillRect/>
        </a:stretch>
      </xdr:blipFill>
      <xdr:spPr>
        <a:xfrm>
          <a:off x="9525" y="17468850"/>
          <a:ext cx="1190625" cy="571500"/>
        </a:xfrm>
        <a:prstGeom prst="rect">
          <a:avLst/>
        </a:prstGeom>
      </xdr:spPr>
    </xdr:pic>
    <xdr:clientData/>
  </xdr:twoCellAnchor>
  <xdr:twoCellAnchor editAs="oneCell">
    <xdr:from>
      <xdr:col>0</xdr:col>
      <xdr:colOff>9525</xdr:colOff>
      <xdr:row>69</xdr:row>
      <xdr:rowOff>19050</xdr:rowOff>
    </xdr:from>
    <xdr:to>
      <xdr:col>0</xdr:col>
      <xdr:colOff>1200150</xdr:colOff>
      <xdr:row>70</xdr:row>
      <xdr:rowOff>342900</xdr:rowOff>
    </xdr:to>
    <xdr:pic>
      <xdr:nvPicPr>
        <xdr:cNvPr id="44" name="Рисунок 43" descr="tr-162CF.jpg">
          <a:extLst>
            <a:ext uri="{FF2B5EF4-FFF2-40B4-BE49-F238E27FC236}">
              <a16:creationId xmlns:a16="http://schemas.microsoft.com/office/drawing/2014/main" xmlns="" id="{00000000-0008-0000-0000-00002C000000}"/>
            </a:ext>
          </a:extLst>
        </xdr:cNvPr>
        <xdr:cNvPicPr>
          <a:picLocks noChangeAspect="1"/>
        </xdr:cNvPicPr>
      </xdr:nvPicPr>
      <xdr:blipFill>
        <a:blip xmlns:r="http://schemas.openxmlformats.org/officeDocument/2006/relationships" r:embed="rId27" cstate="print"/>
        <a:stretch>
          <a:fillRect/>
        </a:stretch>
      </xdr:blipFill>
      <xdr:spPr>
        <a:xfrm>
          <a:off x="9525" y="18068925"/>
          <a:ext cx="1190625" cy="571500"/>
        </a:xfrm>
        <a:prstGeom prst="rect">
          <a:avLst/>
        </a:prstGeom>
      </xdr:spPr>
    </xdr:pic>
    <xdr:clientData/>
  </xdr:twoCellAnchor>
  <xdr:twoCellAnchor editAs="oneCell">
    <xdr:from>
      <xdr:col>0</xdr:col>
      <xdr:colOff>9525</xdr:colOff>
      <xdr:row>71</xdr:row>
      <xdr:rowOff>19050</xdr:rowOff>
    </xdr:from>
    <xdr:to>
      <xdr:col>0</xdr:col>
      <xdr:colOff>1200150</xdr:colOff>
      <xdr:row>72</xdr:row>
      <xdr:rowOff>342900</xdr:rowOff>
    </xdr:to>
    <xdr:pic>
      <xdr:nvPicPr>
        <xdr:cNvPr id="45" name="Рисунок 44" descr="tr-163B.jpg">
          <a:extLst>
            <a:ext uri="{FF2B5EF4-FFF2-40B4-BE49-F238E27FC236}">
              <a16:creationId xmlns:a16="http://schemas.microsoft.com/office/drawing/2014/main" xmlns="" id="{00000000-0008-0000-0000-00002D000000}"/>
            </a:ext>
          </a:extLst>
        </xdr:cNvPr>
        <xdr:cNvPicPr>
          <a:picLocks noChangeAspect="1"/>
        </xdr:cNvPicPr>
      </xdr:nvPicPr>
      <xdr:blipFill>
        <a:blip xmlns:r="http://schemas.openxmlformats.org/officeDocument/2006/relationships" r:embed="rId28" cstate="print"/>
        <a:stretch>
          <a:fillRect/>
        </a:stretch>
      </xdr:blipFill>
      <xdr:spPr>
        <a:xfrm>
          <a:off x="9525" y="18669000"/>
          <a:ext cx="1190625" cy="571500"/>
        </a:xfrm>
        <a:prstGeom prst="rect">
          <a:avLst/>
        </a:prstGeom>
      </xdr:spPr>
    </xdr:pic>
    <xdr:clientData/>
  </xdr:twoCellAnchor>
  <xdr:twoCellAnchor editAs="oneCell">
    <xdr:from>
      <xdr:col>0</xdr:col>
      <xdr:colOff>9525</xdr:colOff>
      <xdr:row>73</xdr:row>
      <xdr:rowOff>19050</xdr:rowOff>
    </xdr:from>
    <xdr:to>
      <xdr:col>0</xdr:col>
      <xdr:colOff>1200150</xdr:colOff>
      <xdr:row>74</xdr:row>
      <xdr:rowOff>342900</xdr:rowOff>
    </xdr:to>
    <xdr:pic>
      <xdr:nvPicPr>
        <xdr:cNvPr id="46" name="Рисунок 45" descr="tr-163BF.jpg">
          <a:extLst>
            <a:ext uri="{FF2B5EF4-FFF2-40B4-BE49-F238E27FC236}">
              <a16:creationId xmlns:a16="http://schemas.microsoft.com/office/drawing/2014/main" xmlns="" id="{00000000-0008-0000-0000-00002E000000}"/>
            </a:ext>
          </a:extLst>
        </xdr:cNvPr>
        <xdr:cNvPicPr>
          <a:picLocks noChangeAspect="1"/>
        </xdr:cNvPicPr>
      </xdr:nvPicPr>
      <xdr:blipFill>
        <a:blip xmlns:r="http://schemas.openxmlformats.org/officeDocument/2006/relationships" r:embed="rId29" cstate="print"/>
        <a:stretch>
          <a:fillRect/>
        </a:stretch>
      </xdr:blipFill>
      <xdr:spPr>
        <a:xfrm>
          <a:off x="9525" y="19269075"/>
          <a:ext cx="1190625" cy="571500"/>
        </a:xfrm>
        <a:prstGeom prst="rect">
          <a:avLst/>
        </a:prstGeom>
      </xdr:spPr>
    </xdr:pic>
    <xdr:clientData/>
  </xdr:twoCellAnchor>
  <xdr:twoCellAnchor editAs="oneCell">
    <xdr:from>
      <xdr:col>0</xdr:col>
      <xdr:colOff>9525</xdr:colOff>
      <xdr:row>75</xdr:row>
      <xdr:rowOff>19050</xdr:rowOff>
    </xdr:from>
    <xdr:to>
      <xdr:col>0</xdr:col>
      <xdr:colOff>1200150</xdr:colOff>
      <xdr:row>76</xdr:row>
      <xdr:rowOff>342900</xdr:rowOff>
    </xdr:to>
    <xdr:pic>
      <xdr:nvPicPr>
        <xdr:cNvPr id="47" name="Рисунок 46" descr="tr-164.jpg">
          <a:extLst>
            <a:ext uri="{FF2B5EF4-FFF2-40B4-BE49-F238E27FC236}">
              <a16:creationId xmlns:a16="http://schemas.microsoft.com/office/drawing/2014/main" xmlns="" id="{00000000-0008-0000-0000-00002F000000}"/>
            </a:ext>
          </a:extLst>
        </xdr:cNvPr>
        <xdr:cNvPicPr>
          <a:picLocks noChangeAspect="1"/>
        </xdr:cNvPicPr>
      </xdr:nvPicPr>
      <xdr:blipFill>
        <a:blip xmlns:r="http://schemas.openxmlformats.org/officeDocument/2006/relationships" r:embed="rId30" cstate="print"/>
        <a:stretch>
          <a:fillRect/>
        </a:stretch>
      </xdr:blipFill>
      <xdr:spPr>
        <a:xfrm>
          <a:off x="9525" y="19869150"/>
          <a:ext cx="1190625" cy="571500"/>
        </a:xfrm>
        <a:prstGeom prst="rect">
          <a:avLst/>
        </a:prstGeom>
      </xdr:spPr>
    </xdr:pic>
    <xdr:clientData/>
  </xdr:twoCellAnchor>
  <xdr:twoCellAnchor editAs="oneCell">
    <xdr:from>
      <xdr:col>0</xdr:col>
      <xdr:colOff>9525</xdr:colOff>
      <xdr:row>77</xdr:row>
      <xdr:rowOff>19050</xdr:rowOff>
    </xdr:from>
    <xdr:to>
      <xdr:col>0</xdr:col>
      <xdr:colOff>1200150</xdr:colOff>
      <xdr:row>78</xdr:row>
      <xdr:rowOff>342899</xdr:rowOff>
    </xdr:to>
    <xdr:pic>
      <xdr:nvPicPr>
        <xdr:cNvPr id="48" name="Рисунок 47" descr="tr-164F.jpg">
          <a:extLst>
            <a:ext uri="{FF2B5EF4-FFF2-40B4-BE49-F238E27FC236}">
              <a16:creationId xmlns:a16="http://schemas.microsoft.com/office/drawing/2014/main" xmlns="" id="{00000000-0008-0000-0000-000030000000}"/>
            </a:ext>
          </a:extLst>
        </xdr:cNvPr>
        <xdr:cNvPicPr>
          <a:picLocks noChangeAspect="1"/>
        </xdr:cNvPicPr>
      </xdr:nvPicPr>
      <xdr:blipFill>
        <a:blip xmlns:r="http://schemas.openxmlformats.org/officeDocument/2006/relationships" r:embed="rId31" cstate="print"/>
        <a:stretch>
          <a:fillRect/>
        </a:stretch>
      </xdr:blipFill>
      <xdr:spPr>
        <a:xfrm>
          <a:off x="9525" y="20469225"/>
          <a:ext cx="1190625" cy="571500"/>
        </a:xfrm>
        <a:prstGeom prst="rect">
          <a:avLst/>
        </a:prstGeom>
      </xdr:spPr>
    </xdr:pic>
    <xdr:clientData/>
  </xdr:twoCellAnchor>
  <xdr:twoCellAnchor editAs="oneCell">
    <xdr:from>
      <xdr:col>0</xdr:col>
      <xdr:colOff>9525</xdr:colOff>
      <xdr:row>79</xdr:row>
      <xdr:rowOff>19050</xdr:rowOff>
    </xdr:from>
    <xdr:to>
      <xdr:col>0</xdr:col>
      <xdr:colOff>1200150</xdr:colOff>
      <xdr:row>80</xdr:row>
      <xdr:rowOff>342900</xdr:rowOff>
    </xdr:to>
    <xdr:pic>
      <xdr:nvPicPr>
        <xdr:cNvPr id="49" name="Рисунок 48" descr="tr-164B.jpg">
          <a:extLst>
            <a:ext uri="{FF2B5EF4-FFF2-40B4-BE49-F238E27FC236}">
              <a16:creationId xmlns:a16="http://schemas.microsoft.com/office/drawing/2014/main" xmlns="" id="{00000000-0008-0000-0000-000031000000}"/>
            </a:ext>
          </a:extLst>
        </xdr:cNvPr>
        <xdr:cNvPicPr>
          <a:picLocks noChangeAspect="1"/>
        </xdr:cNvPicPr>
      </xdr:nvPicPr>
      <xdr:blipFill>
        <a:blip xmlns:r="http://schemas.openxmlformats.org/officeDocument/2006/relationships" r:embed="rId32" cstate="print"/>
        <a:stretch>
          <a:fillRect/>
        </a:stretch>
      </xdr:blipFill>
      <xdr:spPr>
        <a:xfrm>
          <a:off x="9525" y="21069300"/>
          <a:ext cx="1190625" cy="571500"/>
        </a:xfrm>
        <a:prstGeom prst="rect">
          <a:avLst/>
        </a:prstGeom>
      </xdr:spPr>
    </xdr:pic>
    <xdr:clientData/>
  </xdr:twoCellAnchor>
  <xdr:twoCellAnchor editAs="oneCell">
    <xdr:from>
      <xdr:col>0</xdr:col>
      <xdr:colOff>9525</xdr:colOff>
      <xdr:row>81</xdr:row>
      <xdr:rowOff>19050</xdr:rowOff>
    </xdr:from>
    <xdr:to>
      <xdr:col>0</xdr:col>
      <xdr:colOff>1200150</xdr:colOff>
      <xdr:row>82</xdr:row>
      <xdr:rowOff>342900</xdr:rowOff>
    </xdr:to>
    <xdr:pic>
      <xdr:nvPicPr>
        <xdr:cNvPr id="50" name="Рисунок 49" descr="tr-164BF.jpg">
          <a:extLst>
            <a:ext uri="{FF2B5EF4-FFF2-40B4-BE49-F238E27FC236}">
              <a16:creationId xmlns:a16="http://schemas.microsoft.com/office/drawing/2014/main" xmlns="" id="{00000000-0008-0000-0000-000032000000}"/>
            </a:ext>
          </a:extLst>
        </xdr:cNvPr>
        <xdr:cNvPicPr>
          <a:picLocks noChangeAspect="1"/>
        </xdr:cNvPicPr>
      </xdr:nvPicPr>
      <xdr:blipFill>
        <a:blip xmlns:r="http://schemas.openxmlformats.org/officeDocument/2006/relationships" r:embed="rId33" cstate="print"/>
        <a:stretch>
          <a:fillRect/>
        </a:stretch>
      </xdr:blipFill>
      <xdr:spPr>
        <a:xfrm>
          <a:off x="9525" y="21669375"/>
          <a:ext cx="1190625" cy="571500"/>
        </a:xfrm>
        <a:prstGeom prst="rect">
          <a:avLst/>
        </a:prstGeom>
      </xdr:spPr>
    </xdr:pic>
    <xdr:clientData/>
  </xdr:twoCellAnchor>
  <xdr:twoCellAnchor editAs="oneCell">
    <xdr:from>
      <xdr:col>0</xdr:col>
      <xdr:colOff>9525</xdr:colOff>
      <xdr:row>83</xdr:row>
      <xdr:rowOff>19050</xdr:rowOff>
    </xdr:from>
    <xdr:to>
      <xdr:col>0</xdr:col>
      <xdr:colOff>1200150</xdr:colOff>
      <xdr:row>84</xdr:row>
      <xdr:rowOff>342900</xdr:rowOff>
    </xdr:to>
    <xdr:pic>
      <xdr:nvPicPr>
        <xdr:cNvPr id="51" name="Рисунок 50" descr="tr-165.jpg">
          <a:extLst>
            <a:ext uri="{FF2B5EF4-FFF2-40B4-BE49-F238E27FC236}">
              <a16:creationId xmlns:a16="http://schemas.microsoft.com/office/drawing/2014/main" xmlns="" id="{00000000-0008-0000-0000-000033000000}"/>
            </a:ext>
          </a:extLst>
        </xdr:cNvPr>
        <xdr:cNvPicPr>
          <a:picLocks noChangeAspect="1"/>
        </xdr:cNvPicPr>
      </xdr:nvPicPr>
      <xdr:blipFill>
        <a:blip xmlns:r="http://schemas.openxmlformats.org/officeDocument/2006/relationships" r:embed="rId34" cstate="print"/>
        <a:stretch>
          <a:fillRect/>
        </a:stretch>
      </xdr:blipFill>
      <xdr:spPr>
        <a:xfrm>
          <a:off x="9525" y="22269450"/>
          <a:ext cx="1190625" cy="571500"/>
        </a:xfrm>
        <a:prstGeom prst="rect">
          <a:avLst/>
        </a:prstGeom>
      </xdr:spPr>
    </xdr:pic>
    <xdr:clientData/>
  </xdr:twoCellAnchor>
  <xdr:twoCellAnchor editAs="oneCell">
    <xdr:from>
      <xdr:col>0</xdr:col>
      <xdr:colOff>9525</xdr:colOff>
      <xdr:row>85</xdr:row>
      <xdr:rowOff>19050</xdr:rowOff>
    </xdr:from>
    <xdr:to>
      <xdr:col>0</xdr:col>
      <xdr:colOff>1200150</xdr:colOff>
      <xdr:row>86</xdr:row>
      <xdr:rowOff>342900</xdr:rowOff>
    </xdr:to>
    <xdr:pic>
      <xdr:nvPicPr>
        <xdr:cNvPr id="52" name="Рисунок 51" descr="tr-165F.jpg">
          <a:extLst>
            <a:ext uri="{FF2B5EF4-FFF2-40B4-BE49-F238E27FC236}">
              <a16:creationId xmlns:a16="http://schemas.microsoft.com/office/drawing/2014/main" xmlns="" id="{00000000-0008-0000-0000-000034000000}"/>
            </a:ext>
          </a:extLst>
        </xdr:cNvPr>
        <xdr:cNvPicPr>
          <a:picLocks noChangeAspect="1"/>
        </xdr:cNvPicPr>
      </xdr:nvPicPr>
      <xdr:blipFill>
        <a:blip xmlns:r="http://schemas.openxmlformats.org/officeDocument/2006/relationships" r:embed="rId35" cstate="print"/>
        <a:stretch>
          <a:fillRect/>
        </a:stretch>
      </xdr:blipFill>
      <xdr:spPr>
        <a:xfrm>
          <a:off x="9525" y="22869525"/>
          <a:ext cx="1190625" cy="571500"/>
        </a:xfrm>
        <a:prstGeom prst="rect">
          <a:avLst/>
        </a:prstGeom>
      </xdr:spPr>
    </xdr:pic>
    <xdr:clientData/>
  </xdr:twoCellAnchor>
  <xdr:twoCellAnchor editAs="oneCell">
    <xdr:from>
      <xdr:col>0</xdr:col>
      <xdr:colOff>9525</xdr:colOff>
      <xdr:row>87</xdr:row>
      <xdr:rowOff>19050</xdr:rowOff>
    </xdr:from>
    <xdr:to>
      <xdr:col>0</xdr:col>
      <xdr:colOff>1200150</xdr:colOff>
      <xdr:row>88</xdr:row>
      <xdr:rowOff>342900</xdr:rowOff>
    </xdr:to>
    <xdr:pic>
      <xdr:nvPicPr>
        <xdr:cNvPr id="53" name="Рисунок 52" descr="tr-165B.jpg">
          <a:extLst>
            <a:ext uri="{FF2B5EF4-FFF2-40B4-BE49-F238E27FC236}">
              <a16:creationId xmlns:a16="http://schemas.microsoft.com/office/drawing/2014/main" xmlns="" id="{00000000-0008-0000-0000-000035000000}"/>
            </a:ext>
          </a:extLst>
        </xdr:cNvPr>
        <xdr:cNvPicPr>
          <a:picLocks noChangeAspect="1"/>
        </xdr:cNvPicPr>
      </xdr:nvPicPr>
      <xdr:blipFill>
        <a:blip xmlns:r="http://schemas.openxmlformats.org/officeDocument/2006/relationships" r:embed="rId36" cstate="print"/>
        <a:stretch>
          <a:fillRect/>
        </a:stretch>
      </xdr:blipFill>
      <xdr:spPr>
        <a:xfrm>
          <a:off x="9525" y="23469600"/>
          <a:ext cx="1190625" cy="571500"/>
        </a:xfrm>
        <a:prstGeom prst="rect">
          <a:avLst/>
        </a:prstGeom>
      </xdr:spPr>
    </xdr:pic>
    <xdr:clientData/>
  </xdr:twoCellAnchor>
  <xdr:twoCellAnchor editAs="oneCell">
    <xdr:from>
      <xdr:col>0</xdr:col>
      <xdr:colOff>9525</xdr:colOff>
      <xdr:row>89</xdr:row>
      <xdr:rowOff>19050</xdr:rowOff>
    </xdr:from>
    <xdr:to>
      <xdr:col>0</xdr:col>
      <xdr:colOff>1200150</xdr:colOff>
      <xdr:row>90</xdr:row>
      <xdr:rowOff>342900</xdr:rowOff>
    </xdr:to>
    <xdr:pic>
      <xdr:nvPicPr>
        <xdr:cNvPr id="54" name="Рисунок 53" descr="tr-165BF.jpg">
          <a:extLst>
            <a:ext uri="{FF2B5EF4-FFF2-40B4-BE49-F238E27FC236}">
              <a16:creationId xmlns:a16="http://schemas.microsoft.com/office/drawing/2014/main" xmlns="" id="{00000000-0008-0000-0000-000036000000}"/>
            </a:ext>
          </a:extLst>
        </xdr:cNvPr>
        <xdr:cNvPicPr>
          <a:picLocks noChangeAspect="1"/>
        </xdr:cNvPicPr>
      </xdr:nvPicPr>
      <xdr:blipFill>
        <a:blip xmlns:r="http://schemas.openxmlformats.org/officeDocument/2006/relationships" r:embed="rId37" cstate="print"/>
        <a:stretch>
          <a:fillRect/>
        </a:stretch>
      </xdr:blipFill>
      <xdr:spPr>
        <a:xfrm>
          <a:off x="9525" y="24069675"/>
          <a:ext cx="1190625" cy="571500"/>
        </a:xfrm>
        <a:prstGeom prst="rect">
          <a:avLst/>
        </a:prstGeom>
      </xdr:spPr>
    </xdr:pic>
    <xdr:clientData/>
  </xdr:twoCellAnchor>
  <xdr:twoCellAnchor editAs="oneCell">
    <xdr:from>
      <xdr:col>0</xdr:col>
      <xdr:colOff>9525</xdr:colOff>
      <xdr:row>91</xdr:row>
      <xdr:rowOff>19050</xdr:rowOff>
    </xdr:from>
    <xdr:to>
      <xdr:col>0</xdr:col>
      <xdr:colOff>1200150</xdr:colOff>
      <xdr:row>92</xdr:row>
      <xdr:rowOff>342900</xdr:rowOff>
    </xdr:to>
    <xdr:pic>
      <xdr:nvPicPr>
        <xdr:cNvPr id="55" name="Рисунок 54" descr="tr-165C.jpg">
          <a:extLst>
            <a:ext uri="{FF2B5EF4-FFF2-40B4-BE49-F238E27FC236}">
              <a16:creationId xmlns:a16="http://schemas.microsoft.com/office/drawing/2014/main" xmlns="" id="{00000000-0008-0000-0000-000037000000}"/>
            </a:ext>
          </a:extLst>
        </xdr:cNvPr>
        <xdr:cNvPicPr>
          <a:picLocks noChangeAspect="1"/>
        </xdr:cNvPicPr>
      </xdr:nvPicPr>
      <xdr:blipFill>
        <a:blip xmlns:r="http://schemas.openxmlformats.org/officeDocument/2006/relationships" r:embed="rId38" cstate="print"/>
        <a:stretch>
          <a:fillRect/>
        </a:stretch>
      </xdr:blipFill>
      <xdr:spPr>
        <a:xfrm>
          <a:off x="9525" y="24669750"/>
          <a:ext cx="1190625" cy="571500"/>
        </a:xfrm>
        <a:prstGeom prst="rect">
          <a:avLst/>
        </a:prstGeom>
      </xdr:spPr>
    </xdr:pic>
    <xdr:clientData/>
  </xdr:twoCellAnchor>
  <xdr:twoCellAnchor editAs="oneCell">
    <xdr:from>
      <xdr:col>0</xdr:col>
      <xdr:colOff>9525</xdr:colOff>
      <xdr:row>93</xdr:row>
      <xdr:rowOff>19050</xdr:rowOff>
    </xdr:from>
    <xdr:to>
      <xdr:col>0</xdr:col>
      <xdr:colOff>1200150</xdr:colOff>
      <xdr:row>94</xdr:row>
      <xdr:rowOff>342900</xdr:rowOff>
    </xdr:to>
    <xdr:pic>
      <xdr:nvPicPr>
        <xdr:cNvPr id="56" name="Рисунок 55" descr="tr-165CF.jpg">
          <a:extLst>
            <a:ext uri="{FF2B5EF4-FFF2-40B4-BE49-F238E27FC236}">
              <a16:creationId xmlns:a16="http://schemas.microsoft.com/office/drawing/2014/main" xmlns="" id="{00000000-0008-0000-0000-000038000000}"/>
            </a:ext>
          </a:extLst>
        </xdr:cNvPr>
        <xdr:cNvPicPr>
          <a:picLocks noChangeAspect="1"/>
        </xdr:cNvPicPr>
      </xdr:nvPicPr>
      <xdr:blipFill>
        <a:blip xmlns:r="http://schemas.openxmlformats.org/officeDocument/2006/relationships" r:embed="rId39" cstate="print"/>
        <a:stretch>
          <a:fillRect/>
        </a:stretch>
      </xdr:blipFill>
      <xdr:spPr>
        <a:xfrm>
          <a:off x="9525" y="25269825"/>
          <a:ext cx="1190625" cy="571500"/>
        </a:xfrm>
        <a:prstGeom prst="rect">
          <a:avLst/>
        </a:prstGeom>
      </xdr:spPr>
    </xdr:pic>
    <xdr:clientData/>
  </xdr:twoCellAnchor>
  <xdr:twoCellAnchor editAs="oneCell">
    <xdr:from>
      <xdr:col>0</xdr:col>
      <xdr:colOff>9525</xdr:colOff>
      <xdr:row>95</xdr:row>
      <xdr:rowOff>19050</xdr:rowOff>
    </xdr:from>
    <xdr:to>
      <xdr:col>0</xdr:col>
      <xdr:colOff>1200150</xdr:colOff>
      <xdr:row>96</xdr:row>
      <xdr:rowOff>342900</xdr:rowOff>
    </xdr:to>
    <xdr:pic>
      <xdr:nvPicPr>
        <xdr:cNvPr id="57" name="Рисунок 56" descr="tr-166.jpg">
          <a:extLst>
            <a:ext uri="{FF2B5EF4-FFF2-40B4-BE49-F238E27FC236}">
              <a16:creationId xmlns:a16="http://schemas.microsoft.com/office/drawing/2014/main" xmlns="" id="{00000000-0008-0000-0000-000039000000}"/>
            </a:ext>
          </a:extLst>
        </xdr:cNvPr>
        <xdr:cNvPicPr>
          <a:picLocks noChangeAspect="1"/>
        </xdr:cNvPicPr>
      </xdr:nvPicPr>
      <xdr:blipFill>
        <a:blip xmlns:r="http://schemas.openxmlformats.org/officeDocument/2006/relationships" r:embed="rId40" cstate="print"/>
        <a:stretch>
          <a:fillRect/>
        </a:stretch>
      </xdr:blipFill>
      <xdr:spPr>
        <a:xfrm>
          <a:off x="9525" y="25869900"/>
          <a:ext cx="1190625" cy="571500"/>
        </a:xfrm>
        <a:prstGeom prst="rect">
          <a:avLst/>
        </a:prstGeom>
      </xdr:spPr>
    </xdr:pic>
    <xdr:clientData/>
  </xdr:twoCellAnchor>
  <xdr:twoCellAnchor editAs="oneCell">
    <xdr:from>
      <xdr:col>0</xdr:col>
      <xdr:colOff>9525</xdr:colOff>
      <xdr:row>97</xdr:row>
      <xdr:rowOff>19050</xdr:rowOff>
    </xdr:from>
    <xdr:to>
      <xdr:col>0</xdr:col>
      <xdr:colOff>1200150</xdr:colOff>
      <xdr:row>98</xdr:row>
      <xdr:rowOff>342900</xdr:rowOff>
    </xdr:to>
    <xdr:pic>
      <xdr:nvPicPr>
        <xdr:cNvPr id="58" name="Рисунок 57" descr="tr-166F.jpg">
          <a:extLst>
            <a:ext uri="{FF2B5EF4-FFF2-40B4-BE49-F238E27FC236}">
              <a16:creationId xmlns:a16="http://schemas.microsoft.com/office/drawing/2014/main" xmlns="" id="{00000000-0008-0000-0000-00003A000000}"/>
            </a:ext>
          </a:extLst>
        </xdr:cNvPr>
        <xdr:cNvPicPr>
          <a:picLocks noChangeAspect="1"/>
        </xdr:cNvPicPr>
      </xdr:nvPicPr>
      <xdr:blipFill>
        <a:blip xmlns:r="http://schemas.openxmlformats.org/officeDocument/2006/relationships" r:embed="rId41" cstate="print"/>
        <a:stretch>
          <a:fillRect/>
        </a:stretch>
      </xdr:blipFill>
      <xdr:spPr>
        <a:xfrm>
          <a:off x="9525" y="26469975"/>
          <a:ext cx="1190625" cy="571500"/>
        </a:xfrm>
        <a:prstGeom prst="rect">
          <a:avLst/>
        </a:prstGeom>
      </xdr:spPr>
    </xdr:pic>
    <xdr:clientData/>
  </xdr:twoCellAnchor>
  <xdr:twoCellAnchor editAs="oneCell">
    <xdr:from>
      <xdr:col>0</xdr:col>
      <xdr:colOff>9525</xdr:colOff>
      <xdr:row>99</xdr:row>
      <xdr:rowOff>19050</xdr:rowOff>
    </xdr:from>
    <xdr:to>
      <xdr:col>0</xdr:col>
      <xdr:colOff>1200150</xdr:colOff>
      <xdr:row>100</xdr:row>
      <xdr:rowOff>342901</xdr:rowOff>
    </xdr:to>
    <xdr:pic>
      <xdr:nvPicPr>
        <xdr:cNvPr id="59" name="Рисунок 58" descr="tr-166D.jpg">
          <a:extLst>
            <a:ext uri="{FF2B5EF4-FFF2-40B4-BE49-F238E27FC236}">
              <a16:creationId xmlns:a16="http://schemas.microsoft.com/office/drawing/2014/main" xmlns="" id="{00000000-0008-0000-0000-00003B000000}"/>
            </a:ext>
          </a:extLst>
        </xdr:cNvPr>
        <xdr:cNvPicPr>
          <a:picLocks noChangeAspect="1"/>
        </xdr:cNvPicPr>
      </xdr:nvPicPr>
      <xdr:blipFill>
        <a:blip xmlns:r="http://schemas.openxmlformats.org/officeDocument/2006/relationships" r:embed="rId42" cstate="print"/>
        <a:stretch>
          <a:fillRect/>
        </a:stretch>
      </xdr:blipFill>
      <xdr:spPr>
        <a:xfrm>
          <a:off x="9525" y="27070050"/>
          <a:ext cx="1190625" cy="571500"/>
        </a:xfrm>
        <a:prstGeom prst="rect">
          <a:avLst/>
        </a:prstGeom>
      </xdr:spPr>
    </xdr:pic>
    <xdr:clientData/>
  </xdr:twoCellAnchor>
  <xdr:twoCellAnchor editAs="oneCell">
    <xdr:from>
      <xdr:col>0</xdr:col>
      <xdr:colOff>9525</xdr:colOff>
      <xdr:row>101</xdr:row>
      <xdr:rowOff>19050</xdr:rowOff>
    </xdr:from>
    <xdr:to>
      <xdr:col>0</xdr:col>
      <xdr:colOff>1200150</xdr:colOff>
      <xdr:row>102</xdr:row>
      <xdr:rowOff>342900</xdr:rowOff>
    </xdr:to>
    <xdr:pic>
      <xdr:nvPicPr>
        <xdr:cNvPr id="60" name="Рисунок 59" descr="tr-166DF.jpg">
          <a:extLst>
            <a:ext uri="{FF2B5EF4-FFF2-40B4-BE49-F238E27FC236}">
              <a16:creationId xmlns:a16="http://schemas.microsoft.com/office/drawing/2014/main" xmlns="" id="{00000000-0008-0000-0000-00003C000000}"/>
            </a:ext>
          </a:extLst>
        </xdr:cNvPr>
        <xdr:cNvPicPr>
          <a:picLocks noChangeAspect="1"/>
        </xdr:cNvPicPr>
      </xdr:nvPicPr>
      <xdr:blipFill>
        <a:blip xmlns:r="http://schemas.openxmlformats.org/officeDocument/2006/relationships" r:embed="rId43" cstate="print"/>
        <a:stretch>
          <a:fillRect/>
        </a:stretch>
      </xdr:blipFill>
      <xdr:spPr>
        <a:xfrm>
          <a:off x="9525" y="27670125"/>
          <a:ext cx="1190625" cy="571500"/>
        </a:xfrm>
        <a:prstGeom prst="rect">
          <a:avLst/>
        </a:prstGeom>
      </xdr:spPr>
    </xdr:pic>
    <xdr:clientData/>
  </xdr:twoCellAnchor>
  <xdr:twoCellAnchor editAs="oneCell">
    <xdr:from>
      <xdr:col>0</xdr:col>
      <xdr:colOff>9525</xdr:colOff>
      <xdr:row>103</xdr:row>
      <xdr:rowOff>19050</xdr:rowOff>
    </xdr:from>
    <xdr:to>
      <xdr:col>0</xdr:col>
      <xdr:colOff>1200150</xdr:colOff>
      <xdr:row>104</xdr:row>
      <xdr:rowOff>342900</xdr:rowOff>
    </xdr:to>
    <xdr:pic>
      <xdr:nvPicPr>
        <xdr:cNvPr id="61" name="Рисунок 60" descr="tr-167BD.jpg">
          <a:extLst>
            <a:ext uri="{FF2B5EF4-FFF2-40B4-BE49-F238E27FC236}">
              <a16:creationId xmlns:a16="http://schemas.microsoft.com/office/drawing/2014/main" xmlns="" id="{00000000-0008-0000-0000-00003D000000}"/>
            </a:ext>
          </a:extLst>
        </xdr:cNvPr>
        <xdr:cNvPicPr>
          <a:picLocks noChangeAspect="1"/>
        </xdr:cNvPicPr>
      </xdr:nvPicPr>
      <xdr:blipFill>
        <a:blip xmlns:r="http://schemas.openxmlformats.org/officeDocument/2006/relationships" r:embed="rId44" cstate="print"/>
        <a:stretch>
          <a:fillRect/>
        </a:stretch>
      </xdr:blipFill>
      <xdr:spPr>
        <a:xfrm>
          <a:off x="9525" y="28270200"/>
          <a:ext cx="1190625" cy="571500"/>
        </a:xfrm>
        <a:prstGeom prst="rect">
          <a:avLst/>
        </a:prstGeom>
      </xdr:spPr>
    </xdr:pic>
    <xdr:clientData/>
  </xdr:twoCellAnchor>
  <xdr:twoCellAnchor editAs="oneCell">
    <xdr:from>
      <xdr:col>0</xdr:col>
      <xdr:colOff>9525</xdr:colOff>
      <xdr:row>105</xdr:row>
      <xdr:rowOff>19050</xdr:rowOff>
    </xdr:from>
    <xdr:to>
      <xdr:col>0</xdr:col>
      <xdr:colOff>1200150</xdr:colOff>
      <xdr:row>106</xdr:row>
      <xdr:rowOff>342900</xdr:rowOff>
    </xdr:to>
    <xdr:pic>
      <xdr:nvPicPr>
        <xdr:cNvPr id="62" name="Рисунок 61" descr="tr-167BDF.jpg">
          <a:extLst>
            <a:ext uri="{FF2B5EF4-FFF2-40B4-BE49-F238E27FC236}">
              <a16:creationId xmlns:a16="http://schemas.microsoft.com/office/drawing/2014/main" xmlns="" id="{00000000-0008-0000-0000-00003E000000}"/>
            </a:ext>
          </a:extLst>
        </xdr:cNvPr>
        <xdr:cNvPicPr>
          <a:picLocks noChangeAspect="1"/>
        </xdr:cNvPicPr>
      </xdr:nvPicPr>
      <xdr:blipFill>
        <a:blip xmlns:r="http://schemas.openxmlformats.org/officeDocument/2006/relationships" r:embed="rId45" cstate="print"/>
        <a:stretch>
          <a:fillRect/>
        </a:stretch>
      </xdr:blipFill>
      <xdr:spPr>
        <a:xfrm>
          <a:off x="9525" y="28870275"/>
          <a:ext cx="1190625" cy="571500"/>
        </a:xfrm>
        <a:prstGeom prst="rect">
          <a:avLst/>
        </a:prstGeom>
      </xdr:spPr>
    </xdr:pic>
    <xdr:clientData/>
  </xdr:twoCellAnchor>
  <xdr:twoCellAnchor editAs="oneCell">
    <xdr:from>
      <xdr:col>0</xdr:col>
      <xdr:colOff>9525</xdr:colOff>
      <xdr:row>131</xdr:row>
      <xdr:rowOff>19050</xdr:rowOff>
    </xdr:from>
    <xdr:to>
      <xdr:col>0</xdr:col>
      <xdr:colOff>1200150</xdr:colOff>
      <xdr:row>132</xdr:row>
      <xdr:rowOff>342900</xdr:rowOff>
    </xdr:to>
    <xdr:pic>
      <xdr:nvPicPr>
        <xdr:cNvPr id="63" name="Рисунок 62" descr="tr-166B.jpg">
          <a:extLst>
            <a:ext uri="{FF2B5EF4-FFF2-40B4-BE49-F238E27FC236}">
              <a16:creationId xmlns:a16="http://schemas.microsoft.com/office/drawing/2014/main" xmlns="" id="{00000000-0008-0000-0000-00003F000000}"/>
            </a:ext>
          </a:extLst>
        </xdr:cNvPr>
        <xdr:cNvPicPr>
          <a:picLocks noChangeAspect="1"/>
        </xdr:cNvPicPr>
      </xdr:nvPicPr>
      <xdr:blipFill>
        <a:blip xmlns:r="http://schemas.openxmlformats.org/officeDocument/2006/relationships" r:embed="rId46" cstate="print"/>
        <a:stretch>
          <a:fillRect/>
        </a:stretch>
      </xdr:blipFill>
      <xdr:spPr>
        <a:xfrm>
          <a:off x="9525" y="36071175"/>
          <a:ext cx="1190625" cy="571500"/>
        </a:xfrm>
        <a:prstGeom prst="rect">
          <a:avLst/>
        </a:prstGeom>
      </xdr:spPr>
    </xdr:pic>
    <xdr:clientData/>
  </xdr:twoCellAnchor>
  <xdr:twoCellAnchor editAs="oneCell">
    <xdr:from>
      <xdr:col>0</xdr:col>
      <xdr:colOff>9525</xdr:colOff>
      <xdr:row>133</xdr:row>
      <xdr:rowOff>19050</xdr:rowOff>
    </xdr:from>
    <xdr:to>
      <xdr:col>0</xdr:col>
      <xdr:colOff>1200150</xdr:colOff>
      <xdr:row>134</xdr:row>
      <xdr:rowOff>342900</xdr:rowOff>
    </xdr:to>
    <xdr:pic>
      <xdr:nvPicPr>
        <xdr:cNvPr id="64" name="Рисунок 63" descr="tr-166BF.jpg">
          <a:extLst>
            <a:ext uri="{FF2B5EF4-FFF2-40B4-BE49-F238E27FC236}">
              <a16:creationId xmlns:a16="http://schemas.microsoft.com/office/drawing/2014/main" xmlns="" id="{00000000-0008-0000-0000-000040000000}"/>
            </a:ext>
          </a:extLst>
        </xdr:cNvPr>
        <xdr:cNvPicPr>
          <a:picLocks noChangeAspect="1"/>
        </xdr:cNvPicPr>
      </xdr:nvPicPr>
      <xdr:blipFill>
        <a:blip xmlns:r="http://schemas.openxmlformats.org/officeDocument/2006/relationships" r:embed="rId47" cstate="print"/>
        <a:stretch>
          <a:fillRect/>
        </a:stretch>
      </xdr:blipFill>
      <xdr:spPr>
        <a:xfrm>
          <a:off x="9525" y="36671250"/>
          <a:ext cx="1190625" cy="571500"/>
        </a:xfrm>
        <a:prstGeom prst="rect">
          <a:avLst/>
        </a:prstGeom>
      </xdr:spPr>
    </xdr:pic>
    <xdr:clientData/>
  </xdr:twoCellAnchor>
  <xdr:twoCellAnchor editAs="oneCell">
    <xdr:from>
      <xdr:col>0</xdr:col>
      <xdr:colOff>9525</xdr:colOff>
      <xdr:row>107</xdr:row>
      <xdr:rowOff>19050</xdr:rowOff>
    </xdr:from>
    <xdr:to>
      <xdr:col>0</xdr:col>
      <xdr:colOff>1200150</xdr:colOff>
      <xdr:row>108</xdr:row>
      <xdr:rowOff>342900</xdr:rowOff>
    </xdr:to>
    <xdr:pic>
      <xdr:nvPicPr>
        <xdr:cNvPr id="65" name="Рисунок 64" descr="tr-168.jpg">
          <a:extLst>
            <a:ext uri="{FF2B5EF4-FFF2-40B4-BE49-F238E27FC236}">
              <a16:creationId xmlns:a16="http://schemas.microsoft.com/office/drawing/2014/main" xmlns="" id="{00000000-0008-0000-0000-000041000000}"/>
            </a:ext>
          </a:extLst>
        </xdr:cNvPr>
        <xdr:cNvPicPr>
          <a:picLocks noChangeAspect="1"/>
        </xdr:cNvPicPr>
      </xdr:nvPicPr>
      <xdr:blipFill>
        <a:blip xmlns:r="http://schemas.openxmlformats.org/officeDocument/2006/relationships" r:embed="rId48" cstate="print"/>
        <a:stretch>
          <a:fillRect/>
        </a:stretch>
      </xdr:blipFill>
      <xdr:spPr>
        <a:xfrm>
          <a:off x="9525" y="29470350"/>
          <a:ext cx="1190625" cy="571500"/>
        </a:xfrm>
        <a:prstGeom prst="rect">
          <a:avLst/>
        </a:prstGeom>
      </xdr:spPr>
    </xdr:pic>
    <xdr:clientData/>
  </xdr:twoCellAnchor>
  <xdr:twoCellAnchor editAs="oneCell">
    <xdr:from>
      <xdr:col>0</xdr:col>
      <xdr:colOff>9525</xdr:colOff>
      <xdr:row>109</xdr:row>
      <xdr:rowOff>19050</xdr:rowOff>
    </xdr:from>
    <xdr:to>
      <xdr:col>0</xdr:col>
      <xdr:colOff>1200150</xdr:colOff>
      <xdr:row>110</xdr:row>
      <xdr:rowOff>342900</xdr:rowOff>
    </xdr:to>
    <xdr:pic>
      <xdr:nvPicPr>
        <xdr:cNvPr id="66" name="Рисунок 65" descr="tr-168F.jpg">
          <a:extLst>
            <a:ext uri="{FF2B5EF4-FFF2-40B4-BE49-F238E27FC236}">
              <a16:creationId xmlns:a16="http://schemas.microsoft.com/office/drawing/2014/main" xmlns="" id="{00000000-0008-0000-0000-000042000000}"/>
            </a:ext>
          </a:extLst>
        </xdr:cNvPr>
        <xdr:cNvPicPr>
          <a:picLocks noChangeAspect="1"/>
        </xdr:cNvPicPr>
      </xdr:nvPicPr>
      <xdr:blipFill>
        <a:blip xmlns:r="http://schemas.openxmlformats.org/officeDocument/2006/relationships" r:embed="rId49" cstate="print"/>
        <a:stretch>
          <a:fillRect/>
        </a:stretch>
      </xdr:blipFill>
      <xdr:spPr>
        <a:xfrm>
          <a:off x="9525" y="30070425"/>
          <a:ext cx="1190625" cy="571500"/>
        </a:xfrm>
        <a:prstGeom prst="rect">
          <a:avLst/>
        </a:prstGeom>
      </xdr:spPr>
    </xdr:pic>
    <xdr:clientData/>
  </xdr:twoCellAnchor>
  <xdr:twoCellAnchor editAs="oneCell">
    <xdr:from>
      <xdr:col>0</xdr:col>
      <xdr:colOff>9525</xdr:colOff>
      <xdr:row>111</xdr:row>
      <xdr:rowOff>19050</xdr:rowOff>
    </xdr:from>
    <xdr:to>
      <xdr:col>0</xdr:col>
      <xdr:colOff>1200150</xdr:colOff>
      <xdr:row>112</xdr:row>
      <xdr:rowOff>342899</xdr:rowOff>
    </xdr:to>
    <xdr:pic>
      <xdr:nvPicPr>
        <xdr:cNvPr id="67" name="Рисунок 66" descr="tr-169F.jpg">
          <a:extLst>
            <a:ext uri="{FF2B5EF4-FFF2-40B4-BE49-F238E27FC236}">
              <a16:creationId xmlns:a16="http://schemas.microsoft.com/office/drawing/2014/main" xmlns="" id="{00000000-0008-0000-0000-000043000000}"/>
            </a:ext>
          </a:extLst>
        </xdr:cNvPr>
        <xdr:cNvPicPr>
          <a:picLocks noChangeAspect="1"/>
        </xdr:cNvPicPr>
      </xdr:nvPicPr>
      <xdr:blipFill>
        <a:blip xmlns:r="http://schemas.openxmlformats.org/officeDocument/2006/relationships" r:embed="rId50" cstate="print"/>
        <a:stretch>
          <a:fillRect/>
        </a:stretch>
      </xdr:blipFill>
      <xdr:spPr>
        <a:xfrm>
          <a:off x="9525" y="30670500"/>
          <a:ext cx="1190625" cy="571500"/>
        </a:xfrm>
        <a:prstGeom prst="rect">
          <a:avLst/>
        </a:prstGeom>
      </xdr:spPr>
    </xdr:pic>
    <xdr:clientData/>
  </xdr:twoCellAnchor>
  <xdr:twoCellAnchor editAs="oneCell">
    <xdr:from>
      <xdr:col>0</xdr:col>
      <xdr:colOff>9525</xdr:colOff>
      <xdr:row>113</xdr:row>
      <xdr:rowOff>19050</xdr:rowOff>
    </xdr:from>
    <xdr:to>
      <xdr:col>0</xdr:col>
      <xdr:colOff>1200150</xdr:colOff>
      <xdr:row>114</xdr:row>
      <xdr:rowOff>342900</xdr:rowOff>
    </xdr:to>
    <xdr:pic>
      <xdr:nvPicPr>
        <xdr:cNvPr id="68" name="Рисунок 67" descr="tr-174.jpg">
          <a:extLst>
            <a:ext uri="{FF2B5EF4-FFF2-40B4-BE49-F238E27FC236}">
              <a16:creationId xmlns:a16="http://schemas.microsoft.com/office/drawing/2014/main" xmlns="" id="{00000000-0008-0000-0000-000044000000}"/>
            </a:ext>
          </a:extLst>
        </xdr:cNvPr>
        <xdr:cNvPicPr>
          <a:picLocks noChangeAspect="1"/>
        </xdr:cNvPicPr>
      </xdr:nvPicPr>
      <xdr:blipFill>
        <a:blip xmlns:r="http://schemas.openxmlformats.org/officeDocument/2006/relationships" r:embed="rId51" cstate="print"/>
        <a:stretch>
          <a:fillRect/>
        </a:stretch>
      </xdr:blipFill>
      <xdr:spPr>
        <a:xfrm>
          <a:off x="9525" y="31270575"/>
          <a:ext cx="1190625" cy="571500"/>
        </a:xfrm>
        <a:prstGeom prst="rect">
          <a:avLst/>
        </a:prstGeom>
      </xdr:spPr>
    </xdr:pic>
    <xdr:clientData/>
  </xdr:twoCellAnchor>
  <xdr:twoCellAnchor editAs="oneCell">
    <xdr:from>
      <xdr:col>0</xdr:col>
      <xdr:colOff>9525</xdr:colOff>
      <xdr:row>115</xdr:row>
      <xdr:rowOff>19050</xdr:rowOff>
    </xdr:from>
    <xdr:to>
      <xdr:col>0</xdr:col>
      <xdr:colOff>1200150</xdr:colOff>
      <xdr:row>116</xdr:row>
      <xdr:rowOff>342900</xdr:rowOff>
    </xdr:to>
    <xdr:pic>
      <xdr:nvPicPr>
        <xdr:cNvPr id="69" name="Рисунок 68" descr="tr-174BF.jpg">
          <a:extLst>
            <a:ext uri="{FF2B5EF4-FFF2-40B4-BE49-F238E27FC236}">
              <a16:creationId xmlns:a16="http://schemas.microsoft.com/office/drawing/2014/main" xmlns="" id="{00000000-0008-0000-0000-000045000000}"/>
            </a:ext>
          </a:extLst>
        </xdr:cNvPr>
        <xdr:cNvPicPr>
          <a:picLocks noChangeAspect="1"/>
        </xdr:cNvPicPr>
      </xdr:nvPicPr>
      <xdr:blipFill>
        <a:blip xmlns:r="http://schemas.openxmlformats.org/officeDocument/2006/relationships" r:embed="rId52" cstate="print"/>
        <a:stretch>
          <a:fillRect/>
        </a:stretch>
      </xdr:blipFill>
      <xdr:spPr>
        <a:xfrm>
          <a:off x="9525" y="31870650"/>
          <a:ext cx="1190625" cy="571500"/>
        </a:xfrm>
        <a:prstGeom prst="rect">
          <a:avLst/>
        </a:prstGeom>
      </xdr:spPr>
    </xdr:pic>
    <xdr:clientData/>
  </xdr:twoCellAnchor>
  <xdr:twoCellAnchor editAs="oneCell">
    <xdr:from>
      <xdr:col>0</xdr:col>
      <xdr:colOff>9525</xdr:colOff>
      <xdr:row>117</xdr:row>
      <xdr:rowOff>19050</xdr:rowOff>
    </xdr:from>
    <xdr:to>
      <xdr:col>0</xdr:col>
      <xdr:colOff>1200150</xdr:colOff>
      <xdr:row>118</xdr:row>
      <xdr:rowOff>342900</xdr:rowOff>
    </xdr:to>
    <xdr:pic>
      <xdr:nvPicPr>
        <xdr:cNvPr id="70" name="Рисунок 69" descr="tr-175.jpg">
          <a:extLst>
            <a:ext uri="{FF2B5EF4-FFF2-40B4-BE49-F238E27FC236}">
              <a16:creationId xmlns:a16="http://schemas.microsoft.com/office/drawing/2014/main" xmlns="" id="{00000000-0008-0000-0000-000046000000}"/>
            </a:ext>
          </a:extLst>
        </xdr:cNvPr>
        <xdr:cNvPicPr>
          <a:picLocks noChangeAspect="1"/>
        </xdr:cNvPicPr>
      </xdr:nvPicPr>
      <xdr:blipFill>
        <a:blip xmlns:r="http://schemas.openxmlformats.org/officeDocument/2006/relationships" r:embed="rId53" cstate="print"/>
        <a:stretch>
          <a:fillRect/>
        </a:stretch>
      </xdr:blipFill>
      <xdr:spPr>
        <a:xfrm>
          <a:off x="9525" y="32470725"/>
          <a:ext cx="1190625" cy="571500"/>
        </a:xfrm>
        <a:prstGeom prst="rect">
          <a:avLst/>
        </a:prstGeom>
      </xdr:spPr>
    </xdr:pic>
    <xdr:clientData/>
  </xdr:twoCellAnchor>
  <xdr:twoCellAnchor editAs="oneCell">
    <xdr:from>
      <xdr:col>0</xdr:col>
      <xdr:colOff>9525</xdr:colOff>
      <xdr:row>121</xdr:row>
      <xdr:rowOff>19050</xdr:rowOff>
    </xdr:from>
    <xdr:to>
      <xdr:col>0</xdr:col>
      <xdr:colOff>1200150</xdr:colOff>
      <xdr:row>122</xdr:row>
      <xdr:rowOff>342900</xdr:rowOff>
    </xdr:to>
    <xdr:pic>
      <xdr:nvPicPr>
        <xdr:cNvPr id="71" name="Рисунок 70" descr="tr-176.jpg">
          <a:extLst>
            <a:ext uri="{FF2B5EF4-FFF2-40B4-BE49-F238E27FC236}">
              <a16:creationId xmlns:a16="http://schemas.microsoft.com/office/drawing/2014/main" xmlns="" id="{00000000-0008-0000-0000-000047000000}"/>
            </a:ext>
          </a:extLst>
        </xdr:cNvPr>
        <xdr:cNvPicPr>
          <a:picLocks noChangeAspect="1"/>
        </xdr:cNvPicPr>
      </xdr:nvPicPr>
      <xdr:blipFill>
        <a:blip xmlns:r="http://schemas.openxmlformats.org/officeDocument/2006/relationships" r:embed="rId54" cstate="print"/>
        <a:stretch>
          <a:fillRect/>
        </a:stretch>
      </xdr:blipFill>
      <xdr:spPr>
        <a:xfrm>
          <a:off x="9525" y="33070800"/>
          <a:ext cx="1190625" cy="571500"/>
        </a:xfrm>
        <a:prstGeom prst="rect">
          <a:avLst/>
        </a:prstGeom>
      </xdr:spPr>
    </xdr:pic>
    <xdr:clientData/>
  </xdr:twoCellAnchor>
  <xdr:twoCellAnchor editAs="oneCell">
    <xdr:from>
      <xdr:col>0</xdr:col>
      <xdr:colOff>9525</xdr:colOff>
      <xdr:row>123</xdr:row>
      <xdr:rowOff>19050</xdr:rowOff>
    </xdr:from>
    <xdr:to>
      <xdr:col>0</xdr:col>
      <xdr:colOff>1200150</xdr:colOff>
      <xdr:row>124</xdr:row>
      <xdr:rowOff>342900</xdr:rowOff>
    </xdr:to>
    <xdr:pic>
      <xdr:nvPicPr>
        <xdr:cNvPr id="72" name="Рисунок 71" descr="tr-176AF.jpg">
          <a:extLst>
            <a:ext uri="{FF2B5EF4-FFF2-40B4-BE49-F238E27FC236}">
              <a16:creationId xmlns:a16="http://schemas.microsoft.com/office/drawing/2014/main" xmlns="" id="{00000000-0008-0000-0000-000048000000}"/>
            </a:ext>
          </a:extLst>
        </xdr:cNvPr>
        <xdr:cNvPicPr>
          <a:picLocks noChangeAspect="1"/>
        </xdr:cNvPicPr>
      </xdr:nvPicPr>
      <xdr:blipFill>
        <a:blip xmlns:r="http://schemas.openxmlformats.org/officeDocument/2006/relationships" r:embed="rId55" cstate="print"/>
        <a:stretch>
          <a:fillRect/>
        </a:stretch>
      </xdr:blipFill>
      <xdr:spPr>
        <a:xfrm>
          <a:off x="9525" y="33670875"/>
          <a:ext cx="1190625" cy="571500"/>
        </a:xfrm>
        <a:prstGeom prst="rect">
          <a:avLst/>
        </a:prstGeom>
      </xdr:spPr>
    </xdr:pic>
    <xdr:clientData/>
  </xdr:twoCellAnchor>
  <xdr:twoCellAnchor editAs="oneCell">
    <xdr:from>
      <xdr:col>0</xdr:col>
      <xdr:colOff>9525</xdr:colOff>
      <xdr:row>125</xdr:row>
      <xdr:rowOff>19050</xdr:rowOff>
    </xdr:from>
    <xdr:to>
      <xdr:col>0</xdr:col>
      <xdr:colOff>1200150</xdr:colOff>
      <xdr:row>126</xdr:row>
      <xdr:rowOff>342900</xdr:rowOff>
    </xdr:to>
    <xdr:pic>
      <xdr:nvPicPr>
        <xdr:cNvPr id="73" name="Рисунок 72" descr="tr-180.jpg">
          <a:extLst>
            <a:ext uri="{FF2B5EF4-FFF2-40B4-BE49-F238E27FC236}">
              <a16:creationId xmlns:a16="http://schemas.microsoft.com/office/drawing/2014/main" xmlns="" id="{00000000-0008-0000-0000-000049000000}"/>
            </a:ext>
          </a:extLst>
        </xdr:cNvPr>
        <xdr:cNvPicPr>
          <a:picLocks noChangeAspect="1"/>
        </xdr:cNvPicPr>
      </xdr:nvPicPr>
      <xdr:blipFill>
        <a:blip xmlns:r="http://schemas.openxmlformats.org/officeDocument/2006/relationships" r:embed="rId56" cstate="print"/>
        <a:stretch>
          <a:fillRect/>
        </a:stretch>
      </xdr:blipFill>
      <xdr:spPr>
        <a:xfrm>
          <a:off x="9525" y="34270950"/>
          <a:ext cx="1190625" cy="571500"/>
        </a:xfrm>
        <a:prstGeom prst="rect">
          <a:avLst/>
        </a:prstGeom>
      </xdr:spPr>
    </xdr:pic>
    <xdr:clientData/>
  </xdr:twoCellAnchor>
  <xdr:twoCellAnchor editAs="oneCell">
    <xdr:from>
      <xdr:col>0</xdr:col>
      <xdr:colOff>11206</xdr:colOff>
      <xdr:row>127</xdr:row>
      <xdr:rowOff>22412</xdr:rowOff>
    </xdr:from>
    <xdr:to>
      <xdr:col>0</xdr:col>
      <xdr:colOff>1201831</xdr:colOff>
      <xdr:row>128</xdr:row>
      <xdr:rowOff>347381</xdr:rowOff>
    </xdr:to>
    <xdr:pic>
      <xdr:nvPicPr>
        <xdr:cNvPr id="74" name="Рисунок 73" descr="tr-622.jpg">
          <a:extLst>
            <a:ext uri="{FF2B5EF4-FFF2-40B4-BE49-F238E27FC236}">
              <a16:creationId xmlns:a16="http://schemas.microsoft.com/office/drawing/2014/main" xmlns="" id="{00000000-0008-0000-0000-00004A000000}"/>
            </a:ext>
          </a:extLst>
        </xdr:cNvPr>
        <xdr:cNvPicPr>
          <a:picLocks noChangeAspect="1"/>
        </xdr:cNvPicPr>
      </xdr:nvPicPr>
      <xdr:blipFill>
        <a:blip xmlns:r="http://schemas.openxmlformats.org/officeDocument/2006/relationships" r:embed="rId57" cstate="print"/>
        <a:stretch>
          <a:fillRect/>
        </a:stretch>
      </xdr:blipFill>
      <xdr:spPr>
        <a:xfrm>
          <a:off x="11206" y="34558941"/>
          <a:ext cx="1190625" cy="571500"/>
        </a:xfrm>
        <a:prstGeom prst="rect">
          <a:avLst/>
        </a:prstGeom>
      </xdr:spPr>
    </xdr:pic>
    <xdr:clientData/>
  </xdr:twoCellAnchor>
  <xdr:twoCellAnchor editAs="oneCell">
    <xdr:from>
      <xdr:col>0</xdr:col>
      <xdr:colOff>11206</xdr:colOff>
      <xdr:row>140</xdr:row>
      <xdr:rowOff>22412</xdr:rowOff>
    </xdr:from>
    <xdr:to>
      <xdr:col>0</xdr:col>
      <xdr:colOff>1201831</xdr:colOff>
      <xdr:row>142</xdr:row>
      <xdr:rowOff>1</xdr:rowOff>
    </xdr:to>
    <xdr:pic>
      <xdr:nvPicPr>
        <xdr:cNvPr id="75" name="Рисунок 74" descr="tr-41.jpg">
          <a:extLst>
            <a:ext uri="{FF2B5EF4-FFF2-40B4-BE49-F238E27FC236}">
              <a16:creationId xmlns:a16="http://schemas.microsoft.com/office/drawing/2014/main" xmlns="" id="{00000000-0008-0000-0000-00004B000000}"/>
            </a:ext>
          </a:extLst>
        </xdr:cNvPr>
        <xdr:cNvPicPr>
          <a:picLocks noChangeAspect="1"/>
        </xdr:cNvPicPr>
      </xdr:nvPicPr>
      <xdr:blipFill>
        <a:blip xmlns:r="http://schemas.openxmlformats.org/officeDocument/2006/relationships" r:embed="rId58" cstate="print"/>
        <a:stretch>
          <a:fillRect/>
        </a:stretch>
      </xdr:blipFill>
      <xdr:spPr>
        <a:xfrm>
          <a:off x="11206" y="37214736"/>
          <a:ext cx="1190625" cy="571500"/>
        </a:xfrm>
        <a:prstGeom prst="rect">
          <a:avLst/>
        </a:prstGeom>
      </xdr:spPr>
    </xdr:pic>
    <xdr:clientData/>
  </xdr:twoCellAnchor>
  <xdr:twoCellAnchor editAs="oneCell">
    <xdr:from>
      <xdr:col>0</xdr:col>
      <xdr:colOff>11206</xdr:colOff>
      <xdr:row>142</xdr:row>
      <xdr:rowOff>22412</xdr:rowOff>
    </xdr:from>
    <xdr:to>
      <xdr:col>0</xdr:col>
      <xdr:colOff>1201831</xdr:colOff>
      <xdr:row>143</xdr:row>
      <xdr:rowOff>342900</xdr:rowOff>
    </xdr:to>
    <xdr:pic>
      <xdr:nvPicPr>
        <xdr:cNvPr id="76" name="Рисунок 75" descr="tr-44.jpg">
          <a:extLst>
            <a:ext uri="{FF2B5EF4-FFF2-40B4-BE49-F238E27FC236}">
              <a16:creationId xmlns:a16="http://schemas.microsoft.com/office/drawing/2014/main" xmlns="" id="{00000000-0008-0000-0000-00004C000000}"/>
            </a:ext>
          </a:extLst>
        </xdr:cNvPr>
        <xdr:cNvPicPr>
          <a:picLocks noChangeAspect="1"/>
        </xdr:cNvPicPr>
      </xdr:nvPicPr>
      <xdr:blipFill>
        <a:blip xmlns:r="http://schemas.openxmlformats.org/officeDocument/2006/relationships" r:embed="rId59" cstate="print"/>
        <a:stretch>
          <a:fillRect/>
        </a:stretch>
      </xdr:blipFill>
      <xdr:spPr>
        <a:xfrm>
          <a:off x="11206" y="37808647"/>
          <a:ext cx="1190625" cy="571500"/>
        </a:xfrm>
        <a:prstGeom prst="rect">
          <a:avLst/>
        </a:prstGeom>
      </xdr:spPr>
    </xdr:pic>
    <xdr:clientData/>
  </xdr:twoCellAnchor>
  <xdr:twoCellAnchor editAs="oneCell">
    <xdr:from>
      <xdr:col>0</xdr:col>
      <xdr:colOff>11206</xdr:colOff>
      <xdr:row>144</xdr:row>
      <xdr:rowOff>22412</xdr:rowOff>
    </xdr:from>
    <xdr:to>
      <xdr:col>0</xdr:col>
      <xdr:colOff>1201831</xdr:colOff>
      <xdr:row>146</xdr:row>
      <xdr:rowOff>0</xdr:rowOff>
    </xdr:to>
    <xdr:pic>
      <xdr:nvPicPr>
        <xdr:cNvPr id="77" name="Рисунок 76" descr="tr-46.jpg">
          <a:extLst>
            <a:ext uri="{FF2B5EF4-FFF2-40B4-BE49-F238E27FC236}">
              <a16:creationId xmlns:a16="http://schemas.microsoft.com/office/drawing/2014/main" xmlns="" id="{00000000-0008-0000-0000-00004D000000}"/>
            </a:ext>
          </a:extLst>
        </xdr:cNvPr>
        <xdr:cNvPicPr>
          <a:picLocks noChangeAspect="1"/>
        </xdr:cNvPicPr>
      </xdr:nvPicPr>
      <xdr:blipFill>
        <a:blip xmlns:r="http://schemas.openxmlformats.org/officeDocument/2006/relationships" r:embed="rId60" cstate="print"/>
        <a:stretch>
          <a:fillRect/>
        </a:stretch>
      </xdr:blipFill>
      <xdr:spPr>
        <a:xfrm>
          <a:off x="11206" y="38402559"/>
          <a:ext cx="1190625" cy="571500"/>
        </a:xfrm>
        <a:prstGeom prst="rect">
          <a:avLst/>
        </a:prstGeom>
      </xdr:spPr>
    </xdr:pic>
    <xdr:clientData/>
  </xdr:twoCellAnchor>
  <xdr:twoCellAnchor editAs="oneCell">
    <xdr:from>
      <xdr:col>0</xdr:col>
      <xdr:colOff>11206</xdr:colOff>
      <xdr:row>146</xdr:row>
      <xdr:rowOff>22412</xdr:rowOff>
    </xdr:from>
    <xdr:to>
      <xdr:col>0</xdr:col>
      <xdr:colOff>1201831</xdr:colOff>
      <xdr:row>148</xdr:row>
      <xdr:rowOff>2299</xdr:rowOff>
    </xdr:to>
    <xdr:pic>
      <xdr:nvPicPr>
        <xdr:cNvPr id="78" name="Рисунок 77" descr="tr-46F.jpg">
          <a:extLst>
            <a:ext uri="{FF2B5EF4-FFF2-40B4-BE49-F238E27FC236}">
              <a16:creationId xmlns:a16="http://schemas.microsoft.com/office/drawing/2014/main" xmlns="" id="{00000000-0008-0000-0000-00004E000000}"/>
            </a:ext>
          </a:extLst>
        </xdr:cNvPr>
        <xdr:cNvPicPr>
          <a:picLocks noChangeAspect="1"/>
        </xdr:cNvPicPr>
      </xdr:nvPicPr>
      <xdr:blipFill>
        <a:blip xmlns:r="http://schemas.openxmlformats.org/officeDocument/2006/relationships" r:embed="rId61" cstate="print"/>
        <a:stretch>
          <a:fillRect/>
        </a:stretch>
      </xdr:blipFill>
      <xdr:spPr>
        <a:xfrm>
          <a:off x="11206" y="38996471"/>
          <a:ext cx="1190625" cy="571500"/>
        </a:xfrm>
        <a:prstGeom prst="rect">
          <a:avLst/>
        </a:prstGeom>
      </xdr:spPr>
    </xdr:pic>
    <xdr:clientData/>
  </xdr:twoCellAnchor>
  <xdr:twoCellAnchor editAs="oneCell">
    <xdr:from>
      <xdr:col>0</xdr:col>
      <xdr:colOff>11206</xdr:colOff>
      <xdr:row>148</xdr:row>
      <xdr:rowOff>22412</xdr:rowOff>
    </xdr:from>
    <xdr:to>
      <xdr:col>0</xdr:col>
      <xdr:colOff>1201831</xdr:colOff>
      <xdr:row>150</xdr:row>
      <xdr:rowOff>2</xdr:rowOff>
    </xdr:to>
    <xdr:pic>
      <xdr:nvPicPr>
        <xdr:cNvPr id="79" name="Рисунок 78" descr="tr-46L.jpg">
          <a:extLst>
            <a:ext uri="{FF2B5EF4-FFF2-40B4-BE49-F238E27FC236}">
              <a16:creationId xmlns:a16="http://schemas.microsoft.com/office/drawing/2014/main" xmlns="" id="{00000000-0008-0000-0000-00004F000000}"/>
            </a:ext>
          </a:extLst>
        </xdr:cNvPr>
        <xdr:cNvPicPr>
          <a:picLocks noChangeAspect="1"/>
        </xdr:cNvPicPr>
      </xdr:nvPicPr>
      <xdr:blipFill>
        <a:blip xmlns:r="http://schemas.openxmlformats.org/officeDocument/2006/relationships" r:embed="rId62" cstate="print"/>
        <a:stretch>
          <a:fillRect/>
        </a:stretch>
      </xdr:blipFill>
      <xdr:spPr>
        <a:xfrm>
          <a:off x="11206" y="39590383"/>
          <a:ext cx="1190625" cy="571500"/>
        </a:xfrm>
        <a:prstGeom prst="rect">
          <a:avLst/>
        </a:prstGeom>
      </xdr:spPr>
    </xdr:pic>
    <xdr:clientData/>
  </xdr:twoCellAnchor>
  <xdr:twoCellAnchor editAs="oneCell">
    <xdr:from>
      <xdr:col>0</xdr:col>
      <xdr:colOff>11206</xdr:colOff>
      <xdr:row>150</xdr:row>
      <xdr:rowOff>22412</xdr:rowOff>
    </xdr:from>
    <xdr:to>
      <xdr:col>0</xdr:col>
      <xdr:colOff>1201831</xdr:colOff>
      <xdr:row>151</xdr:row>
      <xdr:rowOff>347381</xdr:rowOff>
    </xdr:to>
    <xdr:pic>
      <xdr:nvPicPr>
        <xdr:cNvPr id="80" name="Рисунок 79" descr="tr-46LF.jpg">
          <a:extLst>
            <a:ext uri="{FF2B5EF4-FFF2-40B4-BE49-F238E27FC236}">
              <a16:creationId xmlns:a16="http://schemas.microsoft.com/office/drawing/2014/main" xmlns="" id="{00000000-0008-0000-0000-000050000000}"/>
            </a:ext>
          </a:extLst>
        </xdr:cNvPr>
        <xdr:cNvPicPr>
          <a:picLocks noChangeAspect="1"/>
        </xdr:cNvPicPr>
      </xdr:nvPicPr>
      <xdr:blipFill>
        <a:blip xmlns:r="http://schemas.openxmlformats.org/officeDocument/2006/relationships" r:embed="rId63" cstate="print"/>
        <a:stretch>
          <a:fillRect/>
        </a:stretch>
      </xdr:blipFill>
      <xdr:spPr>
        <a:xfrm>
          <a:off x="11206" y="40184294"/>
          <a:ext cx="1190625" cy="571500"/>
        </a:xfrm>
        <a:prstGeom prst="rect">
          <a:avLst/>
        </a:prstGeom>
      </xdr:spPr>
    </xdr:pic>
    <xdr:clientData/>
  </xdr:twoCellAnchor>
  <xdr:twoCellAnchor editAs="oneCell">
    <xdr:from>
      <xdr:col>0</xdr:col>
      <xdr:colOff>11206</xdr:colOff>
      <xdr:row>152</xdr:row>
      <xdr:rowOff>22412</xdr:rowOff>
    </xdr:from>
    <xdr:to>
      <xdr:col>0</xdr:col>
      <xdr:colOff>1201831</xdr:colOff>
      <xdr:row>154</xdr:row>
      <xdr:rowOff>0</xdr:rowOff>
    </xdr:to>
    <xdr:pic>
      <xdr:nvPicPr>
        <xdr:cNvPr id="81" name="Рисунок 80" descr="tr-50.jpg">
          <a:extLst>
            <a:ext uri="{FF2B5EF4-FFF2-40B4-BE49-F238E27FC236}">
              <a16:creationId xmlns:a16="http://schemas.microsoft.com/office/drawing/2014/main" xmlns="" id="{00000000-0008-0000-0000-000051000000}"/>
            </a:ext>
          </a:extLst>
        </xdr:cNvPr>
        <xdr:cNvPicPr>
          <a:picLocks noChangeAspect="1"/>
        </xdr:cNvPicPr>
      </xdr:nvPicPr>
      <xdr:blipFill>
        <a:blip xmlns:r="http://schemas.openxmlformats.org/officeDocument/2006/relationships" r:embed="rId64" cstate="print"/>
        <a:stretch>
          <a:fillRect/>
        </a:stretch>
      </xdr:blipFill>
      <xdr:spPr>
        <a:xfrm>
          <a:off x="11206" y="40778206"/>
          <a:ext cx="1190625" cy="571500"/>
        </a:xfrm>
        <a:prstGeom prst="rect">
          <a:avLst/>
        </a:prstGeom>
      </xdr:spPr>
    </xdr:pic>
    <xdr:clientData/>
  </xdr:twoCellAnchor>
  <xdr:twoCellAnchor editAs="oneCell">
    <xdr:from>
      <xdr:col>0</xdr:col>
      <xdr:colOff>11206</xdr:colOff>
      <xdr:row>154</xdr:row>
      <xdr:rowOff>22412</xdr:rowOff>
    </xdr:from>
    <xdr:to>
      <xdr:col>0</xdr:col>
      <xdr:colOff>1201831</xdr:colOff>
      <xdr:row>156</xdr:row>
      <xdr:rowOff>1428</xdr:rowOff>
    </xdr:to>
    <xdr:pic>
      <xdr:nvPicPr>
        <xdr:cNvPr id="82" name="Рисунок 81" descr="tr-50AF.jpg">
          <a:extLst>
            <a:ext uri="{FF2B5EF4-FFF2-40B4-BE49-F238E27FC236}">
              <a16:creationId xmlns:a16="http://schemas.microsoft.com/office/drawing/2014/main" xmlns="" id="{00000000-0008-0000-0000-000052000000}"/>
            </a:ext>
          </a:extLst>
        </xdr:cNvPr>
        <xdr:cNvPicPr>
          <a:picLocks noChangeAspect="1"/>
        </xdr:cNvPicPr>
      </xdr:nvPicPr>
      <xdr:blipFill>
        <a:blip xmlns:r="http://schemas.openxmlformats.org/officeDocument/2006/relationships" r:embed="rId65" cstate="print"/>
        <a:stretch>
          <a:fillRect/>
        </a:stretch>
      </xdr:blipFill>
      <xdr:spPr>
        <a:xfrm>
          <a:off x="11206" y="41372118"/>
          <a:ext cx="1190625" cy="571500"/>
        </a:xfrm>
        <a:prstGeom prst="rect">
          <a:avLst/>
        </a:prstGeom>
      </xdr:spPr>
    </xdr:pic>
    <xdr:clientData/>
  </xdr:twoCellAnchor>
  <xdr:twoCellAnchor editAs="oneCell">
    <xdr:from>
      <xdr:col>0</xdr:col>
      <xdr:colOff>11206</xdr:colOff>
      <xdr:row>156</xdr:row>
      <xdr:rowOff>22412</xdr:rowOff>
    </xdr:from>
    <xdr:to>
      <xdr:col>0</xdr:col>
      <xdr:colOff>1201831</xdr:colOff>
      <xdr:row>158</xdr:row>
      <xdr:rowOff>2</xdr:rowOff>
    </xdr:to>
    <xdr:pic>
      <xdr:nvPicPr>
        <xdr:cNvPr id="83" name="Рисунок 82" descr="tr-51.jpg">
          <a:extLst>
            <a:ext uri="{FF2B5EF4-FFF2-40B4-BE49-F238E27FC236}">
              <a16:creationId xmlns:a16="http://schemas.microsoft.com/office/drawing/2014/main" xmlns="" id="{00000000-0008-0000-0000-000053000000}"/>
            </a:ext>
          </a:extLst>
        </xdr:cNvPr>
        <xdr:cNvPicPr>
          <a:picLocks noChangeAspect="1"/>
        </xdr:cNvPicPr>
      </xdr:nvPicPr>
      <xdr:blipFill>
        <a:blip xmlns:r="http://schemas.openxmlformats.org/officeDocument/2006/relationships" r:embed="rId66" cstate="print"/>
        <a:stretch>
          <a:fillRect/>
        </a:stretch>
      </xdr:blipFill>
      <xdr:spPr>
        <a:xfrm>
          <a:off x="11206" y="41966030"/>
          <a:ext cx="1190625" cy="571500"/>
        </a:xfrm>
        <a:prstGeom prst="rect">
          <a:avLst/>
        </a:prstGeom>
      </xdr:spPr>
    </xdr:pic>
    <xdr:clientData/>
  </xdr:twoCellAnchor>
  <xdr:twoCellAnchor editAs="oneCell">
    <xdr:from>
      <xdr:col>0</xdr:col>
      <xdr:colOff>11206</xdr:colOff>
      <xdr:row>160</xdr:row>
      <xdr:rowOff>22412</xdr:rowOff>
    </xdr:from>
    <xdr:to>
      <xdr:col>0</xdr:col>
      <xdr:colOff>1201831</xdr:colOff>
      <xdr:row>161</xdr:row>
      <xdr:rowOff>347380</xdr:rowOff>
    </xdr:to>
    <xdr:pic>
      <xdr:nvPicPr>
        <xdr:cNvPr id="84" name="Рисунок 83" descr="tr-53F.jpg">
          <a:extLst>
            <a:ext uri="{FF2B5EF4-FFF2-40B4-BE49-F238E27FC236}">
              <a16:creationId xmlns:a16="http://schemas.microsoft.com/office/drawing/2014/main" xmlns="" id="{00000000-0008-0000-0000-000054000000}"/>
            </a:ext>
          </a:extLst>
        </xdr:cNvPr>
        <xdr:cNvPicPr>
          <a:picLocks noChangeAspect="1"/>
        </xdr:cNvPicPr>
      </xdr:nvPicPr>
      <xdr:blipFill>
        <a:blip xmlns:r="http://schemas.openxmlformats.org/officeDocument/2006/relationships" r:embed="rId67" cstate="print"/>
        <a:stretch>
          <a:fillRect/>
        </a:stretch>
      </xdr:blipFill>
      <xdr:spPr>
        <a:xfrm>
          <a:off x="11206" y="42559941"/>
          <a:ext cx="1190625" cy="571500"/>
        </a:xfrm>
        <a:prstGeom prst="rect">
          <a:avLst/>
        </a:prstGeom>
      </xdr:spPr>
    </xdr:pic>
    <xdr:clientData/>
  </xdr:twoCellAnchor>
  <xdr:twoCellAnchor editAs="oneCell">
    <xdr:from>
      <xdr:col>0</xdr:col>
      <xdr:colOff>11206</xdr:colOff>
      <xdr:row>162</xdr:row>
      <xdr:rowOff>22412</xdr:rowOff>
    </xdr:from>
    <xdr:to>
      <xdr:col>0</xdr:col>
      <xdr:colOff>1201831</xdr:colOff>
      <xdr:row>164</xdr:row>
      <xdr:rowOff>0</xdr:rowOff>
    </xdr:to>
    <xdr:pic>
      <xdr:nvPicPr>
        <xdr:cNvPr id="85" name="Рисунок 84" descr="tr-55.jpg">
          <a:extLst>
            <a:ext uri="{FF2B5EF4-FFF2-40B4-BE49-F238E27FC236}">
              <a16:creationId xmlns:a16="http://schemas.microsoft.com/office/drawing/2014/main" xmlns="" id="{00000000-0008-0000-0000-000055000000}"/>
            </a:ext>
          </a:extLst>
        </xdr:cNvPr>
        <xdr:cNvPicPr>
          <a:picLocks noChangeAspect="1"/>
        </xdr:cNvPicPr>
      </xdr:nvPicPr>
      <xdr:blipFill>
        <a:blip xmlns:r="http://schemas.openxmlformats.org/officeDocument/2006/relationships" r:embed="rId68" cstate="print"/>
        <a:stretch>
          <a:fillRect/>
        </a:stretch>
      </xdr:blipFill>
      <xdr:spPr>
        <a:xfrm>
          <a:off x="11206" y="43153853"/>
          <a:ext cx="1190625" cy="571500"/>
        </a:xfrm>
        <a:prstGeom prst="rect">
          <a:avLst/>
        </a:prstGeom>
      </xdr:spPr>
    </xdr:pic>
    <xdr:clientData/>
  </xdr:twoCellAnchor>
  <xdr:twoCellAnchor editAs="oneCell">
    <xdr:from>
      <xdr:col>0</xdr:col>
      <xdr:colOff>11206</xdr:colOff>
      <xdr:row>164</xdr:row>
      <xdr:rowOff>22412</xdr:rowOff>
    </xdr:from>
    <xdr:to>
      <xdr:col>0</xdr:col>
      <xdr:colOff>1201831</xdr:colOff>
      <xdr:row>166</xdr:row>
      <xdr:rowOff>0</xdr:rowOff>
    </xdr:to>
    <xdr:pic>
      <xdr:nvPicPr>
        <xdr:cNvPr id="86" name="Рисунок 85" descr="tr-123.jpg">
          <a:extLst>
            <a:ext uri="{FF2B5EF4-FFF2-40B4-BE49-F238E27FC236}">
              <a16:creationId xmlns:a16="http://schemas.microsoft.com/office/drawing/2014/main" xmlns="" id="{00000000-0008-0000-0000-000056000000}"/>
            </a:ext>
          </a:extLst>
        </xdr:cNvPr>
        <xdr:cNvPicPr>
          <a:picLocks noChangeAspect="1"/>
        </xdr:cNvPicPr>
      </xdr:nvPicPr>
      <xdr:blipFill>
        <a:blip xmlns:r="http://schemas.openxmlformats.org/officeDocument/2006/relationships" r:embed="rId69" cstate="print"/>
        <a:stretch>
          <a:fillRect/>
        </a:stretch>
      </xdr:blipFill>
      <xdr:spPr>
        <a:xfrm>
          <a:off x="11206" y="43747765"/>
          <a:ext cx="1190625" cy="571500"/>
        </a:xfrm>
        <a:prstGeom prst="rect">
          <a:avLst/>
        </a:prstGeom>
      </xdr:spPr>
    </xdr:pic>
    <xdr:clientData/>
  </xdr:twoCellAnchor>
  <xdr:twoCellAnchor editAs="oneCell">
    <xdr:from>
      <xdr:col>0</xdr:col>
      <xdr:colOff>11206</xdr:colOff>
      <xdr:row>172</xdr:row>
      <xdr:rowOff>22412</xdr:rowOff>
    </xdr:from>
    <xdr:to>
      <xdr:col>0</xdr:col>
      <xdr:colOff>1201831</xdr:colOff>
      <xdr:row>174</xdr:row>
      <xdr:rowOff>0</xdr:rowOff>
    </xdr:to>
    <xdr:pic>
      <xdr:nvPicPr>
        <xdr:cNvPr id="87" name="Рисунок 86" descr="tr-52F.jpg">
          <a:extLst>
            <a:ext uri="{FF2B5EF4-FFF2-40B4-BE49-F238E27FC236}">
              <a16:creationId xmlns:a16="http://schemas.microsoft.com/office/drawing/2014/main" xmlns="" id="{00000000-0008-0000-0000-000057000000}"/>
            </a:ext>
          </a:extLst>
        </xdr:cNvPr>
        <xdr:cNvPicPr>
          <a:picLocks noChangeAspect="1"/>
        </xdr:cNvPicPr>
      </xdr:nvPicPr>
      <xdr:blipFill>
        <a:blip xmlns:r="http://schemas.openxmlformats.org/officeDocument/2006/relationships" r:embed="rId70" cstate="print"/>
        <a:stretch>
          <a:fillRect/>
        </a:stretch>
      </xdr:blipFill>
      <xdr:spPr>
        <a:xfrm>
          <a:off x="11206" y="46123412"/>
          <a:ext cx="1190625" cy="571500"/>
        </a:xfrm>
        <a:prstGeom prst="rect">
          <a:avLst/>
        </a:prstGeom>
      </xdr:spPr>
    </xdr:pic>
    <xdr:clientData/>
  </xdr:twoCellAnchor>
  <xdr:twoCellAnchor editAs="oneCell">
    <xdr:from>
      <xdr:col>0</xdr:col>
      <xdr:colOff>11206</xdr:colOff>
      <xdr:row>174</xdr:row>
      <xdr:rowOff>22412</xdr:rowOff>
    </xdr:from>
    <xdr:to>
      <xdr:col>0</xdr:col>
      <xdr:colOff>1201831</xdr:colOff>
      <xdr:row>176</xdr:row>
      <xdr:rowOff>1</xdr:rowOff>
    </xdr:to>
    <xdr:pic>
      <xdr:nvPicPr>
        <xdr:cNvPr id="88" name="Рисунок 87" descr="tr-49.jpg">
          <a:extLst>
            <a:ext uri="{FF2B5EF4-FFF2-40B4-BE49-F238E27FC236}">
              <a16:creationId xmlns:a16="http://schemas.microsoft.com/office/drawing/2014/main" xmlns="" id="{00000000-0008-0000-0000-000058000000}"/>
            </a:ext>
          </a:extLst>
        </xdr:cNvPr>
        <xdr:cNvPicPr>
          <a:picLocks noChangeAspect="1"/>
        </xdr:cNvPicPr>
      </xdr:nvPicPr>
      <xdr:blipFill>
        <a:blip xmlns:r="http://schemas.openxmlformats.org/officeDocument/2006/relationships" r:embed="rId71" cstate="print"/>
        <a:stretch>
          <a:fillRect/>
        </a:stretch>
      </xdr:blipFill>
      <xdr:spPr>
        <a:xfrm>
          <a:off x="11206" y="46717324"/>
          <a:ext cx="1190625" cy="571500"/>
        </a:xfrm>
        <a:prstGeom prst="rect">
          <a:avLst/>
        </a:prstGeom>
      </xdr:spPr>
    </xdr:pic>
    <xdr:clientData/>
  </xdr:twoCellAnchor>
  <xdr:twoCellAnchor editAs="oneCell">
    <xdr:from>
      <xdr:col>0</xdr:col>
      <xdr:colOff>11206</xdr:colOff>
      <xdr:row>176</xdr:row>
      <xdr:rowOff>22412</xdr:rowOff>
    </xdr:from>
    <xdr:to>
      <xdr:col>0</xdr:col>
      <xdr:colOff>1201831</xdr:colOff>
      <xdr:row>178</xdr:row>
      <xdr:rowOff>1</xdr:rowOff>
    </xdr:to>
    <xdr:pic>
      <xdr:nvPicPr>
        <xdr:cNvPr id="89" name="Рисунок 88" descr="tr-49F.jpg">
          <a:extLst>
            <a:ext uri="{FF2B5EF4-FFF2-40B4-BE49-F238E27FC236}">
              <a16:creationId xmlns:a16="http://schemas.microsoft.com/office/drawing/2014/main" xmlns="" id="{00000000-0008-0000-0000-000059000000}"/>
            </a:ext>
          </a:extLst>
        </xdr:cNvPr>
        <xdr:cNvPicPr>
          <a:picLocks noChangeAspect="1"/>
        </xdr:cNvPicPr>
      </xdr:nvPicPr>
      <xdr:blipFill>
        <a:blip xmlns:r="http://schemas.openxmlformats.org/officeDocument/2006/relationships" r:embed="rId72" cstate="print"/>
        <a:stretch>
          <a:fillRect/>
        </a:stretch>
      </xdr:blipFill>
      <xdr:spPr>
        <a:xfrm>
          <a:off x="11206" y="47311236"/>
          <a:ext cx="1190625" cy="571500"/>
        </a:xfrm>
        <a:prstGeom prst="rect">
          <a:avLst/>
        </a:prstGeom>
      </xdr:spPr>
    </xdr:pic>
    <xdr:clientData/>
  </xdr:twoCellAnchor>
  <xdr:twoCellAnchor editAs="oneCell">
    <xdr:from>
      <xdr:col>0</xdr:col>
      <xdr:colOff>11206</xdr:colOff>
      <xdr:row>178</xdr:row>
      <xdr:rowOff>22412</xdr:rowOff>
    </xdr:from>
    <xdr:to>
      <xdr:col>0</xdr:col>
      <xdr:colOff>1201831</xdr:colOff>
      <xdr:row>179</xdr:row>
      <xdr:rowOff>347381</xdr:rowOff>
    </xdr:to>
    <xdr:pic>
      <xdr:nvPicPr>
        <xdr:cNvPr id="90" name="Рисунок 89" descr="tr-52.jpg">
          <a:extLst>
            <a:ext uri="{FF2B5EF4-FFF2-40B4-BE49-F238E27FC236}">
              <a16:creationId xmlns:a16="http://schemas.microsoft.com/office/drawing/2014/main" xmlns="" id="{00000000-0008-0000-0000-00005A000000}"/>
            </a:ext>
          </a:extLst>
        </xdr:cNvPr>
        <xdr:cNvPicPr>
          <a:picLocks noChangeAspect="1"/>
        </xdr:cNvPicPr>
      </xdr:nvPicPr>
      <xdr:blipFill>
        <a:blip xmlns:r="http://schemas.openxmlformats.org/officeDocument/2006/relationships" r:embed="rId73" cstate="print"/>
        <a:stretch>
          <a:fillRect/>
        </a:stretch>
      </xdr:blipFill>
      <xdr:spPr>
        <a:xfrm>
          <a:off x="11206" y="47905147"/>
          <a:ext cx="1190625" cy="571500"/>
        </a:xfrm>
        <a:prstGeom prst="rect">
          <a:avLst/>
        </a:prstGeom>
      </xdr:spPr>
    </xdr:pic>
    <xdr:clientData/>
  </xdr:twoCellAnchor>
  <xdr:twoCellAnchor editAs="oneCell">
    <xdr:from>
      <xdr:col>0</xdr:col>
      <xdr:colOff>11206</xdr:colOff>
      <xdr:row>189</xdr:row>
      <xdr:rowOff>22412</xdr:rowOff>
    </xdr:from>
    <xdr:to>
      <xdr:col>0</xdr:col>
      <xdr:colOff>1201831</xdr:colOff>
      <xdr:row>191</xdr:row>
      <xdr:rowOff>1</xdr:rowOff>
    </xdr:to>
    <xdr:pic>
      <xdr:nvPicPr>
        <xdr:cNvPr id="91" name="Рисунок 90" descr="tr-22.jpg">
          <a:extLst>
            <a:ext uri="{FF2B5EF4-FFF2-40B4-BE49-F238E27FC236}">
              <a16:creationId xmlns:a16="http://schemas.microsoft.com/office/drawing/2014/main" xmlns="" id="{00000000-0008-0000-0000-00005B000000}"/>
            </a:ext>
          </a:extLst>
        </xdr:cNvPr>
        <xdr:cNvPicPr>
          <a:picLocks noChangeAspect="1"/>
        </xdr:cNvPicPr>
      </xdr:nvPicPr>
      <xdr:blipFill>
        <a:blip xmlns:r="http://schemas.openxmlformats.org/officeDocument/2006/relationships" r:embed="rId74" cstate="print"/>
        <a:stretch>
          <a:fillRect/>
        </a:stretch>
      </xdr:blipFill>
      <xdr:spPr>
        <a:xfrm>
          <a:off x="11206" y="48824030"/>
          <a:ext cx="1190625" cy="571500"/>
        </a:xfrm>
        <a:prstGeom prst="rect">
          <a:avLst/>
        </a:prstGeom>
      </xdr:spPr>
    </xdr:pic>
    <xdr:clientData/>
  </xdr:twoCellAnchor>
  <xdr:twoCellAnchor editAs="oneCell">
    <xdr:from>
      <xdr:col>0</xdr:col>
      <xdr:colOff>11206</xdr:colOff>
      <xdr:row>191</xdr:row>
      <xdr:rowOff>22412</xdr:rowOff>
    </xdr:from>
    <xdr:to>
      <xdr:col>0</xdr:col>
      <xdr:colOff>1201831</xdr:colOff>
      <xdr:row>193</xdr:row>
      <xdr:rowOff>0</xdr:rowOff>
    </xdr:to>
    <xdr:pic>
      <xdr:nvPicPr>
        <xdr:cNvPr id="92" name="Рисунок 91" descr="tr-22F.jpg">
          <a:extLst>
            <a:ext uri="{FF2B5EF4-FFF2-40B4-BE49-F238E27FC236}">
              <a16:creationId xmlns:a16="http://schemas.microsoft.com/office/drawing/2014/main" xmlns="" id="{00000000-0008-0000-0000-00005C000000}"/>
            </a:ext>
          </a:extLst>
        </xdr:cNvPr>
        <xdr:cNvPicPr>
          <a:picLocks noChangeAspect="1"/>
        </xdr:cNvPicPr>
      </xdr:nvPicPr>
      <xdr:blipFill>
        <a:blip xmlns:r="http://schemas.openxmlformats.org/officeDocument/2006/relationships" r:embed="rId75" cstate="print"/>
        <a:stretch>
          <a:fillRect/>
        </a:stretch>
      </xdr:blipFill>
      <xdr:spPr>
        <a:xfrm>
          <a:off x="11206" y="49417941"/>
          <a:ext cx="1190625" cy="571500"/>
        </a:xfrm>
        <a:prstGeom prst="rect">
          <a:avLst/>
        </a:prstGeom>
      </xdr:spPr>
    </xdr:pic>
    <xdr:clientData/>
  </xdr:twoCellAnchor>
  <xdr:twoCellAnchor editAs="oneCell">
    <xdr:from>
      <xdr:col>0</xdr:col>
      <xdr:colOff>11206</xdr:colOff>
      <xdr:row>193</xdr:row>
      <xdr:rowOff>22412</xdr:rowOff>
    </xdr:from>
    <xdr:to>
      <xdr:col>0</xdr:col>
      <xdr:colOff>1201831</xdr:colOff>
      <xdr:row>195</xdr:row>
      <xdr:rowOff>1</xdr:rowOff>
    </xdr:to>
    <xdr:pic>
      <xdr:nvPicPr>
        <xdr:cNvPr id="93" name="Рисунок 92" descr="tr-22B.jpg">
          <a:extLst>
            <a:ext uri="{FF2B5EF4-FFF2-40B4-BE49-F238E27FC236}">
              <a16:creationId xmlns:a16="http://schemas.microsoft.com/office/drawing/2014/main" xmlns="" id="{00000000-0008-0000-0000-00005D000000}"/>
            </a:ext>
          </a:extLst>
        </xdr:cNvPr>
        <xdr:cNvPicPr>
          <a:picLocks noChangeAspect="1"/>
        </xdr:cNvPicPr>
      </xdr:nvPicPr>
      <xdr:blipFill>
        <a:blip xmlns:r="http://schemas.openxmlformats.org/officeDocument/2006/relationships" r:embed="rId76" cstate="print"/>
        <a:stretch>
          <a:fillRect/>
        </a:stretch>
      </xdr:blipFill>
      <xdr:spPr>
        <a:xfrm>
          <a:off x="11206" y="50011853"/>
          <a:ext cx="1190625" cy="571500"/>
        </a:xfrm>
        <a:prstGeom prst="rect">
          <a:avLst/>
        </a:prstGeom>
      </xdr:spPr>
    </xdr:pic>
    <xdr:clientData/>
  </xdr:twoCellAnchor>
  <xdr:twoCellAnchor editAs="oneCell">
    <xdr:from>
      <xdr:col>0</xdr:col>
      <xdr:colOff>11206</xdr:colOff>
      <xdr:row>195</xdr:row>
      <xdr:rowOff>22412</xdr:rowOff>
    </xdr:from>
    <xdr:to>
      <xdr:col>0</xdr:col>
      <xdr:colOff>1201831</xdr:colOff>
      <xdr:row>196</xdr:row>
      <xdr:rowOff>347380</xdr:rowOff>
    </xdr:to>
    <xdr:pic>
      <xdr:nvPicPr>
        <xdr:cNvPr id="94" name="Рисунок 93" descr="tr-22C.jpg">
          <a:extLst>
            <a:ext uri="{FF2B5EF4-FFF2-40B4-BE49-F238E27FC236}">
              <a16:creationId xmlns:a16="http://schemas.microsoft.com/office/drawing/2014/main" xmlns="" id="{00000000-0008-0000-0000-00005E000000}"/>
            </a:ext>
          </a:extLst>
        </xdr:cNvPr>
        <xdr:cNvPicPr>
          <a:picLocks noChangeAspect="1"/>
        </xdr:cNvPicPr>
      </xdr:nvPicPr>
      <xdr:blipFill>
        <a:blip xmlns:r="http://schemas.openxmlformats.org/officeDocument/2006/relationships" r:embed="rId77" cstate="print"/>
        <a:stretch>
          <a:fillRect/>
        </a:stretch>
      </xdr:blipFill>
      <xdr:spPr>
        <a:xfrm>
          <a:off x="11206" y="50605765"/>
          <a:ext cx="1190625" cy="571500"/>
        </a:xfrm>
        <a:prstGeom prst="rect">
          <a:avLst/>
        </a:prstGeom>
      </xdr:spPr>
    </xdr:pic>
    <xdr:clientData/>
  </xdr:twoCellAnchor>
  <xdr:twoCellAnchor editAs="oneCell">
    <xdr:from>
      <xdr:col>0</xdr:col>
      <xdr:colOff>11206</xdr:colOff>
      <xdr:row>201</xdr:row>
      <xdr:rowOff>22412</xdr:rowOff>
    </xdr:from>
    <xdr:to>
      <xdr:col>0</xdr:col>
      <xdr:colOff>1201831</xdr:colOff>
      <xdr:row>203</xdr:row>
      <xdr:rowOff>1</xdr:rowOff>
    </xdr:to>
    <xdr:pic>
      <xdr:nvPicPr>
        <xdr:cNvPr id="96" name="Рисунок 95" descr="tr-24BF.jpg">
          <a:extLst>
            <a:ext uri="{FF2B5EF4-FFF2-40B4-BE49-F238E27FC236}">
              <a16:creationId xmlns:a16="http://schemas.microsoft.com/office/drawing/2014/main" xmlns="" id="{00000000-0008-0000-0000-000060000000}"/>
            </a:ext>
          </a:extLst>
        </xdr:cNvPr>
        <xdr:cNvPicPr>
          <a:picLocks noChangeAspect="1"/>
        </xdr:cNvPicPr>
      </xdr:nvPicPr>
      <xdr:blipFill>
        <a:blip xmlns:r="http://schemas.openxmlformats.org/officeDocument/2006/relationships" r:embed="rId78" cstate="print"/>
        <a:stretch>
          <a:fillRect/>
        </a:stretch>
      </xdr:blipFill>
      <xdr:spPr>
        <a:xfrm>
          <a:off x="11206" y="51793588"/>
          <a:ext cx="1190625" cy="571500"/>
        </a:xfrm>
        <a:prstGeom prst="rect">
          <a:avLst/>
        </a:prstGeom>
      </xdr:spPr>
    </xdr:pic>
    <xdr:clientData/>
  </xdr:twoCellAnchor>
  <xdr:twoCellAnchor editAs="oneCell">
    <xdr:from>
      <xdr:col>0</xdr:col>
      <xdr:colOff>11206</xdr:colOff>
      <xdr:row>203</xdr:row>
      <xdr:rowOff>22412</xdr:rowOff>
    </xdr:from>
    <xdr:to>
      <xdr:col>0</xdr:col>
      <xdr:colOff>1201831</xdr:colOff>
      <xdr:row>205</xdr:row>
      <xdr:rowOff>1</xdr:rowOff>
    </xdr:to>
    <xdr:pic>
      <xdr:nvPicPr>
        <xdr:cNvPr id="98" name="Рисунок 97" descr="tr-25B.jpg">
          <a:extLst>
            <a:ext uri="{FF2B5EF4-FFF2-40B4-BE49-F238E27FC236}">
              <a16:creationId xmlns:a16="http://schemas.microsoft.com/office/drawing/2014/main" xmlns="" id="{00000000-0008-0000-0000-000062000000}"/>
            </a:ext>
          </a:extLst>
        </xdr:cNvPr>
        <xdr:cNvPicPr>
          <a:picLocks noChangeAspect="1"/>
        </xdr:cNvPicPr>
      </xdr:nvPicPr>
      <xdr:blipFill>
        <a:blip xmlns:r="http://schemas.openxmlformats.org/officeDocument/2006/relationships" r:embed="rId79" cstate="print"/>
        <a:stretch>
          <a:fillRect/>
        </a:stretch>
      </xdr:blipFill>
      <xdr:spPr>
        <a:xfrm>
          <a:off x="11206" y="52387500"/>
          <a:ext cx="1190625" cy="571500"/>
        </a:xfrm>
        <a:prstGeom prst="rect">
          <a:avLst/>
        </a:prstGeom>
      </xdr:spPr>
    </xdr:pic>
    <xdr:clientData/>
  </xdr:twoCellAnchor>
  <xdr:twoCellAnchor editAs="oneCell">
    <xdr:from>
      <xdr:col>0</xdr:col>
      <xdr:colOff>11206</xdr:colOff>
      <xdr:row>205</xdr:row>
      <xdr:rowOff>22412</xdr:rowOff>
    </xdr:from>
    <xdr:to>
      <xdr:col>0</xdr:col>
      <xdr:colOff>1201831</xdr:colOff>
      <xdr:row>207</xdr:row>
      <xdr:rowOff>0</xdr:rowOff>
    </xdr:to>
    <xdr:pic>
      <xdr:nvPicPr>
        <xdr:cNvPr id="99" name="Рисунок 98" descr="tr-25BF.jpg">
          <a:extLst>
            <a:ext uri="{FF2B5EF4-FFF2-40B4-BE49-F238E27FC236}">
              <a16:creationId xmlns:a16="http://schemas.microsoft.com/office/drawing/2014/main" xmlns="" id="{00000000-0008-0000-0000-000063000000}"/>
            </a:ext>
          </a:extLst>
        </xdr:cNvPr>
        <xdr:cNvPicPr>
          <a:picLocks noChangeAspect="1"/>
        </xdr:cNvPicPr>
      </xdr:nvPicPr>
      <xdr:blipFill>
        <a:blip xmlns:r="http://schemas.openxmlformats.org/officeDocument/2006/relationships" r:embed="rId80" cstate="print"/>
        <a:stretch>
          <a:fillRect/>
        </a:stretch>
      </xdr:blipFill>
      <xdr:spPr>
        <a:xfrm>
          <a:off x="11206" y="52981412"/>
          <a:ext cx="1190625" cy="571500"/>
        </a:xfrm>
        <a:prstGeom prst="rect">
          <a:avLst/>
        </a:prstGeom>
      </xdr:spPr>
    </xdr:pic>
    <xdr:clientData/>
  </xdr:twoCellAnchor>
  <xdr:twoCellAnchor editAs="oneCell">
    <xdr:from>
      <xdr:col>0</xdr:col>
      <xdr:colOff>11206</xdr:colOff>
      <xdr:row>207</xdr:row>
      <xdr:rowOff>22412</xdr:rowOff>
    </xdr:from>
    <xdr:to>
      <xdr:col>0</xdr:col>
      <xdr:colOff>1201831</xdr:colOff>
      <xdr:row>208</xdr:row>
      <xdr:rowOff>347381</xdr:rowOff>
    </xdr:to>
    <xdr:pic>
      <xdr:nvPicPr>
        <xdr:cNvPr id="100" name="Рисунок 99" descr="tr-25CF.jpg">
          <a:extLst>
            <a:ext uri="{FF2B5EF4-FFF2-40B4-BE49-F238E27FC236}">
              <a16:creationId xmlns:a16="http://schemas.microsoft.com/office/drawing/2014/main" xmlns="" id="{00000000-0008-0000-0000-000064000000}"/>
            </a:ext>
          </a:extLst>
        </xdr:cNvPr>
        <xdr:cNvPicPr>
          <a:picLocks noChangeAspect="1"/>
        </xdr:cNvPicPr>
      </xdr:nvPicPr>
      <xdr:blipFill>
        <a:blip xmlns:r="http://schemas.openxmlformats.org/officeDocument/2006/relationships" r:embed="rId81" cstate="print"/>
        <a:stretch>
          <a:fillRect/>
        </a:stretch>
      </xdr:blipFill>
      <xdr:spPr>
        <a:xfrm>
          <a:off x="11206" y="53575324"/>
          <a:ext cx="1190625" cy="571500"/>
        </a:xfrm>
        <a:prstGeom prst="rect">
          <a:avLst/>
        </a:prstGeom>
      </xdr:spPr>
    </xdr:pic>
    <xdr:clientData/>
  </xdr:twoCellAnchor>
  <xdr:twoCellAnchor editAs="oneCell">
    <xdr:from>
      <xdr:col>0</xdr:col>
      <xdr:colOff>11206</xdr:colOff>
      <xdr:row>209</xdr:row>
      <xdr:rowOff>22412</xdr:rowOff>
    </xdr:from>
    <xdr:to>
      <xdr:col>0</xdr:col>
      <xdr:colOff>1201831</xdr:colOff>
      <xdr:row>211</xdr:row>
      <xdr:rowOff>0</xdr:rowOff>
    </xdr:to>
    <xdr:pic>
      <xdr:nvPicPr>
        <xdr:cNvPr id="101" name="Рисунок 100" descr="tr-26.jpg">
          <a:extLst>
            <a:ext uri="{FF2B5EF4-FFF2-40B4-BE49-F238E27FC236}">
              <a16:creationId xmlns:a16="http://schemas.microsoft.com/office/drawing/2014/main" xmlns="" id="{00000000-0008-0000-0000-000065000000}"/>
            </a:ext>
          </a:extLst>
        </xdr:cNvPr>
        <xdr:cNvPicPr>
          <a:picLocks noChangeAspect="1"/>
        </xdr:cNvPicPr>
      </xdr:nvPicPr>
      <xdr:blipFill>
        <a:blip xmlns:r="http://schemas.openxmlformats.org/officeDocument/2006/relationships" r:embed="rId82" cstate="print"/>
        <a:stretch>
          <a:fillRect/>
        </a:stretch>
      </xdr:blipFill>
      <xdr:spPr>
        <a:xfrm>
          <a:off x="11206" y="54169236"/>
          <a:ext cx="1190625" cy="571500"/>
        </a:xfrm>
        <a:prstGeom prst="rect">
          <a:avLst/>
        </a:prstGeom>
      </xdr:spPr>
    </xdr:pic>
    <xdr:clientData/>
  </xdr:twoCellAnchor>
  <xdr:twoCellAnchor editAs="oneCell">
    <xdr:from>
      <xdr:col>0</xdr:col>
      <xdr:colOff>11206</xdr:colOff>
      <xdr:row>211</xdr:row>
      <xdr:rowOff>22412</xdr:rowOff>
    </xdr:from>
    <xdr:to>
      <xdr:col>0</xdr:col>
      <xdr:colOff>1201831</xdr:colOff>
      <xdr:row>213</xdr:row>
      <xdr:rowOff>0</xdr:rowOff>
    </xdr:to>
    <xdr:pic>
      <xdr:nvPicPr>
        <xdr:cNvPr id="102" name="Рисунок 101" descr="tr-26F.jpg">
          <a:extLst>
            <a:ext uri="{FF2B5EF4-FFF2-40B4-BE49-F238E27FC236}">
              <a16:creationId xmlns:a16="http://schemas.microsoft.com/office/drawing/2014/main" xmlns="" id="{00000000-0008-0000-0000-000066000000}"/>
            </a:ext>
          </a:extLst>
        </xdr:cNvPr>
        <xdr:cNvPicPr>
          <a:picLocks noChangeAspect="1"/>
        </xdr:cNvPicPr>
      </xdr:nvPicPr>
      <xdr:blipFill>
        <a:blip xmlns:r="http://schemas.openxmlformats.org/officeDocument/2006/relationships" r:embed="rId83" cstate="print"/>
        <a:stretch>
          <a:fillRect/>
        </a:stretch>
      </xdr:blipFill>
      <xdr:spPr>
        <a:xfrm>
          <a:off x="11206" y="54763147"/>
          <a:ext cx="1190625" cy="571500"/>
        </a:xfrm>
        <a:prstGeom prst="rect">
          <a:avLst/>
        </a:prstGeom>
      </xdr:spPr>
    </xdr:pic>
    <xdr:clientData/>
  </xdr:twoCellAnchor>
  <xdr:twoCellAnchor editAs="oneCell">
    <xdr:from>
      <xdr:col>0</xdr:col>
      <xdr:colOff>11206</xdr:colOff>
      <xdr:row>213</xdr:row>
      <xdr:rowOff>22412</xdr:rowOff>
    </xdr:from>
    <xdr:to>
      <xdr:col>0</xdr:col>
      <xdr:colOff>1201831</xdr:colOff>
      <xdr:row>215</xdr:row>
      <xdr:rowOff>1</xdr:rowOff>
    </xdr:to>
    <xdr:pic>
      <xdr:nvPicPr>
        <xdr:cNvPr id="103" name="Рисунок 102" descr="tr-26B.jpg">
          <a:extLst>
            <a:ext uri="{FF2B5EF4-FFF2-40B4-BE49-F238E27FC236}">
              <a16:creationId xmlns:a16="http://schemas.microsoft.com/office/drawing/2014/main" xmlns="" id="{00000000-0008-0000-0000-000067000000}"/>
            </a:ext>
          </a:extLst>
        </xdr:cNvPr>
        <xdr:cNvPicPr>
          <a:picLocks noChangeAspect="1"/>
        </xdr:cNvPicPr>
      </xdr:nvPicPr>
      <xdr:blipFill>
        <a:blip xmlns:r="http://schemas.openxmlformats.org/officeDocument/2006/relationships" r:embed="rId84" cstate="print"/>
        <a:stretch>
          <a:fillRect/>
        </a:stretch>
      </xdr:blipFill>
      <xdr:spPr>
        <a:xfrm>
          <a:off x="11206" y="55357059"/>
          <a:ext cx="1190625" cy="571500"/>
        </a:xfrm>
        <a:prstGeom prst="rect">
          <a:avLst/>
        </a:prstGeom>
      </xdr:spPr>
    </xdr:pic>
    <xdr:clientData/>
  </xdr:twoCellAnchor>
  <xdr:twoCellAnchor editAs="oneCell">
    <xdr:from>
      <xdr:col>0</xdr:col>
      <xdr:colOff>11206</xdr:colOff>
      <xdr:row>215</xdr:row>
      <xdr:rowOff>22412</xdr:rowOff>
    </xdr:from>
    <xdr:to>
      <xdr:col>0</xdr:col>
      <xdr:colOff>1201831</xdr:colOff>
      <xdr:row>216</xdr:row>
      <xdr:rowOff>347381</xdr:rowOff>
    </xdr:to>
    <xdr:pic>
      <xdr:nvPicPr>
        <xdr:cNvPr id="104" name="Рисунок 103" descr="tr-27.jpg">
          <a:extLst>
            <a:ext uri="{FF2B5EF4-FFF2-40B4-BE49-F238E27FC236}">
              <a16:creationId xmlns:a16="http://schemas.microsoft.com/office/drawing/2014/main" xmlns="" id="{00000000-0008-0000-0000-000068000000}"/>
            </a:ext>
          </a:extLst>
        </xdr:cNvPr>
        <xdr:cNvPicPr>
          <a:picLocks noChangeAspect="1"/>
        </xdr:cNvPicPr>
      </xdr:nvPicPr>
      <xdr:blipFill>
        <a:blip xmlns:r="http://schemas.openxmlformats.org/officeDocument/2006/relationships" r:embed="rId85" cstate="print"/>
        <a:stretch>
          <a:fillRect/>
        </a:stretch>
      </xdr:blipFill>
      <xdr:spPr>
        <a:xfrm>
          <a:off x="11206" y="55950971"/>
          <a:ext cx="1190625" cy="571500"/>
        </a:xfrm>
        <a:prstGeom prst="rect">
          <a:avLst/>
        </a:prstGeom>
      </xdr:spPr>
    </xdr:pic>
    <xdr:clientData/>
  </xdr:twoCellAnchor>
  <xdr:twoCellAnchor editAs="oneCell">
    <xdr:from>
      <xdr:col>0</xdr:col>
      <xdr:colOff>11206</xdr:colOff>
      <xdr:row>217</xdr:row>
      <xdr:rowOff>22412</xdr:rowOff>
    </xdr:from>
    <xdr:to>
      <xdr:col>0</xdr:col>
      <xdr:colOff>1201831</xdr:colOff>
      <xdr:row>219</xdr:row>
      <xdr:rowOff>1</xdr:rowOff>
    </xdr:to>
    <xdr:pic>
      <xdr:nvPicPr>
        <xdr:cNvPr id="105" name="Рисунок 104" descr="tr-27F.jpg">
          <a:extLst>
            <a:ext uri="{FF2B5EF4-FFF2-40B4-BE49-F238E27FC236}">
              <a16:creationId xmlns:a16="http://schemas.microsoft.com/office/drawing/2014/main" xmlns="" id="{00000000-0008-0000-0000-000069000000}"/>
            </a:ext>
          </a:extLst>
        </xdr:cNvPr>
        <xdr:cNvPicPr>
          <a:picLocks noChangeAspect="1"/>
        </xdr:cNvPicPr>
      </xdr:nvPicPr>
      <xdr:blipFill>
        <a:blip xmlns:r="http://schemas.openxmlformats.org/officeDocument/2006/relationships" r:embed="rId86" cstate="print"/>
        <a:stretch>
          <a:fillRect/>
        </a:stretch>
      </xdr:blipFill>
      <xdr:spPr>
        <a:xfrm>
          <a:off x="11206" y="56544883"/>
          <a:ext cx="1190625" cy="571500"/>
        </a:xfrm>
        <a:prstGeom prst="rect">
          <a:avLst/>
        </a:prstGeom>
      </xdr:spPr>
    </xdr:pic>
    <xdr:clientData/>
  </xdr:twoCellAnchor>
  <xdr:twoCellAnchor editAs="oneCell">
    <xdr:from>
      <xdr:col>0</xdr:col>
      <xdr:colOff>11206</xdr:colOff>
      <xdr:row>219</xdr:row>
      <xdr:rowOff>22412</xdr:rowOff>
    </xdr:from>
    <xdr:to>
      <xdr:col>0</xdr:col>
      <xdr:colOff>1201831</xdr:colOff>
      <xdr:row>221</xdr:row>
      <xdr:rowOff>0</xdr:rowOff>
    </xdr:to>
    <xdr:pic>
      <xdr:nvPicPr>
        <xdr:cNvPr id="106" name="Рисунок 105" descr="tr-27B.jpg">
          <a:extLst>
            <a:ext uri="{FF2B5EF4-FFF2-40B4-BE49-F238E27FC236}">
              <a16:creationId xmlns:a16="http://schemas.microsoft.com/office/drawing/2014/main" xmlns="" id="{00000000-0008-0000-0000-00006A000000}"/>
            </a:ext>
          </a:extLst>
        </xdr:cNvPr>
        <xdr:cNvPicPr>
          <a:picLocks noChangeAspect="1"/>
        </xdr:cNvPicPr>
      </xdr:nvPicPr>
      <xdr:blipFill>
        <a:blip xmlns:r="http://schemas.openxmlformats.org/officeDocument/2006/relationships" r:embed="rId87" cstate="print"/>
        <a:stretch>
          <a:fillRect/>
        </a:stretch>
      </xdr:blipFill>
      <xdr:spPr>
        <a:xfrm>
          <a:off x="11206" y="57138794"/>
          <a:ext cx="1190625" cy="571500"/>
        </a:xfrm>
        <a:prstGeom prst="rect">
          <a:avLst/>
        </a:prstGeom>
      </xdr:spPr>
    </xdr:pic>
    <xdr:clientData/>
  </xdr:twoCellAnchor>
  <xdr:twoCellAnchor editAs="oneCell">
    <xdr:from>
      <xdr:col>0</xdr:col>
      <xdr:colOff>11206</xdr:colOff>
      <xdr:row>221</xdr:row>
      <xdr:rowOff>22412</xdr:rowOff>
    </xdr:from>
    <xdr:to>
      <xdr:col>0</xdr:col>
      <xdr:colOff>1201831</xdr:colOff>
      <xdr:row>223</xdr:row>
      <xdr:rowOff>1</xdr:rowOff>
    </xdr:to>
    <xdr:pic>
      <xdr:nvPicPr>
        <xdr:cNvPr id="107" name="Рисунок 106" descr="tr-27BD.jpg">
          <a:extLst>
            <a:ext uri="{FF2B5EF4-FFF2-40B4-BE49-F238E27FC236}">
              <a16:creationId xmlns:a16="http://schemas.microsoft.com/office/drawing/2014/main" xmlns="" id="{00000000-0008-0000-0000-00006B000000}"/>
            </a:ext>
          </a:extLst>
        </xdr:cNvPr>
        <xdr:cNvPicPr>
          <a:picLocks noChangeAspect="1"/>
        </xdr:cNvPicPr>
      </xdr:nvPicPr>
      <xdr:blipFill>
        <a:blip xmlns:r="http://schemas.openxmlformats.org/officeDocument/2006/relationships" r:embed="rId88" cstate="print"/>
        <a:stretch>
          <a:fillRect/>
        </a:stretch>
      </xdr:blipFill>
      <xdr:spPr>
        <a:xfrm>
          <a:off x="11206" y="57732706"/>
          <a:ext cx="1190625" cy="571500"/>
        </a:xfrm>
        <a:prstGeom prst="rect">
          <a:avLst/>
        </a:prstGeom>
      </xdr:spPr>
    </xdr:pic>
    <xdr:clientData/>
  </xdr:twoCellAnchor>
  <xdr:twoCellAnchor editAs="oneCell">
    <xdr:from>
      <xdr:col>0</xdr:col>
      <xdr:colOff>11206</xdr:colOff>
      <xdr:row>223</xdr:row>
      <xdr:rowOff>22412</xdr:rowOff>
    </xdr:from>
    <xdr:to>
      <xdr:col>0</xdr:col>
      <xdr:colOff>1201831</xdr:colOff>
      <xdr:row>224</xdr:row>
      <xdr:rowOff>347380</xdr:rowOff>
    </xdr:to>
    <xdr:pic>
      <xdr:nvPicPr>
        <xdr:cNvPr id="108" name="Рисунок 107" descr="tr-27BDF.jpg">
          <a:extLst>
            <a:ext uri="{FF2B5EF4-FFF2-40B4-BE49-F238E27FC236}">
              <a16:creationId xmlns:a16="http://schemas.microsoft.com/office/drawing/2014/main" xmlns="" id="{00000000-0008-0000-0000-00006C000000}"/>
            </a:ext>
          </a:extLst>
        </xdr:cNvPr>
        <xdr:cNvPicPr>
          <a:picLocks noChangeAspect="1"/>
        </xdr:cNvPicPr>
      </xdr:nvPicPr>
      <xdr:blipFill>
        <a:blip xmlns:r="http://schemas.openxmlformats.org/officeDocument/2006/relationships" r:embed="rId89" cstate="print"/>
        <a:stretch>
          <a:fillRect/>
        </a:stretch>
      </xdr:blipFill>
      <xdr:spPr>
        <a:xfrm>
          <a:off x="11206" y="58326618"/>
          <a:ext cx="1190625" cy="571500"/>
        </a:xfrm>
        <a:prstGeom prst="rect">
          <a:avLst/>
        </a:prstGeom>
      </xdr:spPr>
    </xdr:pic>
    <xdr:clientData/>
  </xdr:twoCellAnchor>
  <xdr:twoCellAnchor editAs="oneCell">
    <xdr:from>
      <xdr:col>0</xdr:col>
      <xdr:colOff>11206</xdr:colOff>
      <xdr:row>225</xdr:row>
      <xdr:rowOff>22412</xdr:rowOff>
    </xdr:from>
    <xdr:to>
      <xdr:col>0</xdr:col>
      <xdr:colOff>1201831</xdr:colOff>
      <xdr:row>227</xdr:row>
      <xdr:rowOff>1</xdr:rowOff>
    </xdr:to>
    <xdr:pic>
      <xdr:nvPicPr>
        <xdr:cNvPr id="109" name="Рисунок 108" descr="tr-29B.jpg">
          <a:extLst>
            <a:ext uri="{FF2B5EF4-FFF2-40B4-BE49-F238E27FC236}">
              <a16:creationId xmlns:a16="http://schemas.microsoft.com/office/drawing/2014/main" xmlns="" id="{00000000-0008-0000-0000-00006D000000}"/>
            </a:ext>
          </a:extLst>
        </xdr:cNvPr>
        <xdr:cNvPicPr>
          <a:picLocks noChangeAspect="1"/>
        </xdr:cNvPicPr>
      </xdr:nvPicPr>
      <xdr:blipFill>
        <a:blip xmlns:r="http://schemas.openxmlformats.org/officeDocument/2006/relationships" r:embed="rId90" cstate="print"/>
        <a:stretch>
          <a:fillRect/>
        </a:stretch>
      </xdr:blipFill>
      <xdr:spPr>
        <a:xfrm>
          <a:off x="11206" y="58920530"/>
          <a:ext cx="1190625" cy="571500"/>
        </a:xfrm>
        <a:prstGeom prst="rect">
          <a:avLst/>
        </a:prstGeom>
      </xdr:spPr>
    </xdr:pic>
    <xdr:clientData/>
  </xdr:twoCellAnchor>
  <xdr:twoCellAnchor editAs="oneCell">
    <xdr:from>
      <xdr:col>0</xdr:col>
      <xdr:colOff>11206</xdr:colOff>
      <xdr:row>227</xdr:row>
      <xdr:rowOff>22412</xdr:rowOff>
    </xdr:from>
    <xdr:to>
      <xdr:col>0</xdr:col>
      <xdr:colOff>1201831</xdr:colOff>
      <xdr:row>229</xdr:row>
      <xdr:rowOff>0</xdr:rowOff>
    </xdr:to>
    <xdr:pic>
      <xdr:nvPicPr>
        <xdr:cNvPr id="110" name="Рисунок 109" descr="tr-29BF.jpg">
          <a:extLst>
            <a:ext uri="{FF2B5EF4-FFF2-40B4-BE49-F238E27FC236}">
              <a16:creationId xmlns:a16="http://schemas.microsoft.com/office/drawing/2014/main" xmlns="" id="{00000000-0008-0000-0000-00006E000000}"/>
            </a:ext>
          </a:extLst>
        </xdr:cNvPr>
        <xdr:cNvPicPr>
          <a:picLocks noChangeAspect="1"/>
        </xdr:cNvPicPr>
      </xdr:nvPicPr>
      <xdr:blipFill>
        <a:blip xmlns:r="http://schemas.openxmlformats.org/officeDocument/2006/relationships" r:embed="rId91" cstate="print"/>
        <a:stretch>
          <a:fillRect/>
        </a:stretch>
      </xdr:blipFill>
      <xdr:spPr>
        <a:xfrm>
          <a:off x="11206" y="59514441"/>
          <a:ext cx="1190625" cy="571500"/>
        </a:xfrm>
        <a:prstGeom prst="rect">
          <a:avLst/>
        </a:prstGeom>
      </xdr:spPr>
    </xdr:pic>
    <xdr:clientData/>
  </xdr:twoCellAnchor>
  <xdr:twoCellAnchor editAs="oneCell">
    <xdr:from>
      <xdr:col>0</xdr:col>
      <xdr:colOff>11206</xdr:colOff>
      <xdr:row>229</xdr:row>
      <xdr:rowOff>22412</xdr:rowOff>
    </xdr:from>
    <xdr:to>
      <xdr:col>0</xdr:col>
      <xdr:colOff>1201831</xdr:colOff>
      <xdr:row>231</xdr:row>
      <xdr:rowOff>1</xdr:rowOff>
    </xdr:to>
    <xdr:pic>
      <xdr:nvPicPr>
        <xdr:cNvPr id="111" name="Рисунок 110" descr="tr-30B.jpg">
          <a:extLst>
            <a:ext uri="{FF2B5EF4-FFF2-40B4-BE49-F238E27FC236}">
              <a16:creationId xmlns:a16="http://schemas.microsoft.com/office/drawing/2014/main" xmlns="" id="{00000000-0008-0000-0000-00006F000000}"/>
            </a:ext>
          </a:extLst>
        </xdr:cNvPr>
        <xdr:cNvPicPr>
          <a:picLocks noChangeAspect="1"/>
        </xdr:cNvPicPr>
      </xdr:nvPicPr>
      <xdr:blipFill>
        <a:blip xmlns:r="http://schemas.openxmlformats.org/officeDocument/2006/relationships" r:embed="rId92" cstate="print"/>
        <a:stretch>
          <a:fillRect/>
        </a:stretch>
      </xdr:blipFill>
      <xdr:spPr>
        <a:xfrm>
          <a:off x="11206" y="60108353"/>
          <a:ext cx="1190625" cy="571500"/>
        </a:xfrm>
        <a:prstGeom prst="rect">
          <a:avLst/>
        </a:prstGeom>
      </xdr:spPr>
    </xdr:pic>
    <xdr:clientData/>
  </xdr:twoCellAnchor>
  <xdr:twoCellAnchor editAs="oneCell">
    <xdr:from>
      <xdr:col>0</xdr:col>
      <xdr:colOff>11206</xdr:colOff>
      <xdr:row>231</xdr:row>
      <xdr:rowOff>22412</xdr:rowOff>
    </xdr:from>
    <xdr:to>
      <xdr:col>0</xdr:col>
      <xdr:colOff>1201831</xdr:colOff>
      <xdr:row>232</xdr:row>
      <xdr:rowOff>347380</xdr:rowOff>
    </xdr:to>
    <xdr:pic>
      <xdr:nvPicPr>
        <xdr:cNvPr id="112" name="Рисунок 111" descr="tr-30BF.jpg">
          <a:extLst>
            <a:ext uri="{FF2B5EF4-FFF2-40B4-BE49-F238E27FC236}">
              <a16:creationId xmlns:a16="http://schemas.microsoft.com/office/drawing/2014/main" xmlns="" id="{00000000-0008-0000-0000-000070000000}"/>
            </a:ext>
          </a:extLst>
        </xdr:cNvPr>
        <xdr:cNvPicPr>
          <a:picLocks noChangeAspect="1"/>
        </xdr:cNvPicPr>
      </xdr:nvPicPr>
      <xdr:blipFill>
        <a:blip xmlns:r="http://schemas.openxmlformats.org/officeDocument/2006/relationships" r:embed="rId93" cstate="print"/>
        <a:stretch>
          <a:fillRect/>
        </a:stretch>
      </xdr:blipFill>
      <xdr:spPr>
        <a:xfrm>
          <a:off x="11206" y="60702265"/>
          <a:ext cx="1190625" cy="571500"/>
        </a:xfrm>
        <a:prstGeom prst="rect">
          <a:avLst/>
        </a:prstGeom>
      </xdr:spPr>
    </xdr:pic>
    <xdr:clientData/>
  </xdr:twoCellAnchor>
  <xdr:twoCellAnchor editAs="oneCell">
    <xdr:from>
      <xdr:col>0</xdr:col>
      <xdr:colOff>11206</xdr:colOff>
      <xdr:row>233</xdr:row>
      <xdr:rowOff>22412</xdr:rowOff>
    </xdr:from>
    <xdr:to>
      <xdr:col>0</xdr:col>
      <xdr:colOff>1201831</xdr:colOff>
      <xdr:row>235</xdr:row>
      <xdr:rowOff>0</xdr:rowOff>
    </xdr:to>
    <xdr:pic>
      <xdr:nvPicPr>
        <xdr:cNvPr id="113" name="Рисунок 112" descr="tr-31.jpg">
          <a:extLst>
            <a:ext uri="{FF2B5EF4-FFF2-40B4-BE49-F238E27FC236}">
              <a16:creationId xmlns:a16="http://schemas.microsoft.com/office/drawing/2014/main" xmlns="" id="{00000000-0008-0000-0000-000071000000}"/>
            </a:ext>
          </a:extLst>
        </xdr:cNvPr>
        <xdr:cNvPicPr>
          <a:picLocks noChangeAspect="1"/>
        </xdr:cNvPicPr>
      </xdr:nvPicPr>
      <xdr:blipFill>
        <a:blip xmlns:r="http://schemas.openxmlformats.org/officeDocument/2006/relationships" r:embed="rId94" cstate="print"/>
        <a:stretch>
          <a:fillRect/>
        </a:stretch>
      </xdr:blipFill>
      <xdr:spPr>
        <a:xfrm>
          <a:off x="11206" y="61296177"/>
          <a:ext cx="1190625" cy="571500"/>
        </a:xfrm>
        <a:prstGeom prst="rect">
          <a:avLst/>
        </a:prstGeom>
      </xdr:spPr>
    </xdr:pic>
    <xdr:clientData/>
  </xdr:twoCellAnchor>
  <xdr:twoCellAnchor editAs="oneCell">
    <xdr:from>
      <xdr:col>0</xdr:col>
      <xdr:colOff>11206</xdr:colOff>
      <xdr:row>235</xdr:row>
      <xdr:rowOff>22412</xdr:rowOff>
    </xdr:from>
    <xdr:to>
      <xdr:col>0</xdr:col>
      <xdr:colOff>1201831</xdr:colOff>
      <xdr:row>237</xdr:row>
      <xdr:rowOff>1</xdr:rowOff>
    </xdr:to>
    <xdr:pic>
      <xdr:nvPicPr>
        <xdr:cNvPr id="114" name="Рисунок 113" descr="tr-31F.jpg">
          <a:extLst>
            <a:ext uri="{FF2B5EF4-FFF2-40B4-BE49-F238E27FC236}">
              <a16:creationId xmlns:a16="http://schemas.microsoft.com/office/drawing/2014/main" xmlns="" id="{00000000-0008-0000-0000-000072000000}"/>
            </a:ext>
          </a:extLst>
        </xdr:cNvPr>
        <xdr:cNvPicPr>
          <a:picLocks noChangeAspect="1"/>
        </xdr:cNvPicPr>
      </xdr:nvPicPr>
      <xdr:blipFill>
        <a:blip xmlns:r="http://schemas.openxmlformats.org/officeDocument/2006/relationships" r:embed="rId95" cstate="print"/>
        <a:stretch>
          <a:fillRect/>
        </a:stretch>
      </xdr:blipFill>
      <xdr:spPr>
        <a:xfrm>
          <a:off x="11206" y="61890088"/>
          <a:ext cx="1190625" cy="571500"/>
        </a:xfrm>
        <a:prstGeom prst="rect">
          <a:avLst/>
        </a:prstGeom>
      </xdr:spPr>
    </xdr:pic>
    <xdr:clientData/>
  </xdr:twoCellAnchor>
  <xdr:twoCellAnchor editAs="oneCell">
    <xdr:from>
      <xdr:col>0</xdr:col>
      <xdr:colOff>11206</xdr:colOff>
      <xdr:row>237</xdr:row>
      <xdr:rowOff>22412</xdr:rowOff>
    </xdr:from>
    <xdr:to>
      <xdr:col>0</xdr:col>
      <xdr:colOff>1201831</xdr:colOff>
      <xdr:row>239</xdr:row>
      <xdr:rowOff>0</xdr:rowOff>
    </xdr:to>
    <xdr:pic>
      <xdr:nvPicPr>
        <xdr:cNvPr id="115" name="Рисунок 114" descr="tr-32F.jpg">
          <a:extLst>
            <a:ext uri="{FF2B5EF4-FFF2-40B4-BE49-F238E27FC236}">
              <a16:creationId xmlns:a16="http://schemas.microsoft.com/office/drawing/2014/main" xmlns="" id="{00000000-0008-0000-0000-000073000000}"/>
            </a:ext>
          </a:extLst>
        </xdr:cNvPr>
        <xdr:cNvPicPr>
          <a:picLocks noChangeAspect="1"/>
        </xdr:cNvPicPr>
      </xdr:nvPicPr>
      <xdr:blipFill>
        <a:blip xmlns:r="http://schemas.openxmlformats.org/officeDocument/2006/relationships" r:embed="rId96" cstate="print"/>
        <a:stretch>
          <a:fillRect/>
        </a:stretch>
      </xdr:blipFill>
      <xdr:spPr>
        <a:xfrm>
          <a:off x="11206" y="62484000"/>
          <a:ext cx="1190625" cy="571500"/>
        </a:xfrm>
        <a:prstGeom prst="rect">
          <a:avLst/>
        </a:prstGeom>
      </xdr:spPr>
    </xdr:pic>
    <xdr:clientData/>
  </xdr:twoCellAnchor>
  <xdr:twoCellAnchor editAs="oneCell">
    <xdr:from>
      <xdr:col>0</xdr:col>
      <xdr:colOff>11206</xdr:colOff>
      <xdr:row>239</xdr:row>
      <xdr:rowOff>22412</xdr:rowOff>
    </xdr:from>
    <xdr:to>
      <xdr:col>0</xdr:col>
      <xdr:colOff>1201831</xdr:colOff>
      <xdr:row>241</xdr:row>
      <xdr:rowOff>0</xdr:rowOff>
    </xdr:to>
    <xdr:pic>
      <xdr:nvPicPr>
        <xdr:cNvPr id="116" name="Рисунок 115" descr="tr-33F.jpg">
          <a:extLst>
            <a:ext uri="{FF2B5EF4-FFF2-40B4-BE49-F238E27FC236}">
              <a16:creationId xmlns:a16="http://schemas.microsoft.com/office/drawing/2014/main" xmlns="" id="{00000000-0008-0000-0000-000074000000}"/>
            </a:ext>
          </a:extLst>
        </xdr:cNvPr>
        <xdr:cNvPicPr>
          <a:picLocks noChangeAspect="1"/>
        </xdr:cNvPicPr>
      </xdr:nvPicPr>
      <xdr:blipFill>
        <a:blip xmlns:r="http://schemas.openxmlformats.org/officeDocument/2006/relationships" r:embed="rId97" cstate="print"/>
        <a:stretch>
          <a:fillRect/>
        </a:stretch>
      </xdr:blipFill>
      <xdr:spPr>
        <a:xfrm>
          <a:off x="11206" y="63077912"/>
          <a:ext cx="1190625" cy="571500"/>
        </a:xfrm>
        <a:prstGeom prst="rect">
          <a:avLst/>
        </a:prstGeom>
      </xdr:spPr>
    </xdr:pic>
    <xdr:clientData/>
  </xdr:twoCellAnchor>
  <xdr:twoCellAnchor editAs="oneCell">
    <xdr:from>
      <xdr:col>0</xdr:col>
      <xdr:colOff>11206</xdr:colOff>
      <xdr:row>241</xdr:row>
      <xdr:rowOff>22412</xdr:rowOff>
    </xdr:from>
    <xdr:to>
      <xdr:col>0</xdr:col>
      <xdr:colOff>1201831</xdr:colOff>
      <xdr:row>242</xdr:row>
      <xdr:rowOff>347381</xdr:rowOff>
    </xdr:to>
    <xdr:pic>
      <xdr:nvPicPr>
        <xdr:cNvPr id="117" name="Рисунок 116" descr="tr-34.jpg">
          <a:extLst>
            <a:ext uri="{FF2B5EF4-FFF2-40B4-BE49-F238E27FC236}">
              <a16:creationId xmlns:a16="http://schemas.microsoft.com/office/drawing/2014/main" xmlns="" id="{00000000-0008-0000-0000-000075000000}"/>
            </a:ext>
          </a:extLst>
        </xdr:cNvPr>
        <xdr:cNvPicPr>
          <a:picLocks noChangeAspect="1"/>
        </xdr:cNvPicPr>
      </xdr:nvPicPr>
      <xdr:blipFill>
        <a:blip xmlns:r="http://schemas.openxmlformats.org/officeDocument/2006/relationships" r:embed="rId98" cstate="print"/>
        <a:stretch>
          <a:fillRect/>
        </a:stretch>
      </xdr:blipFill>
      <xdr:spPr>
        <a:xfrm>
          <a:off x="11206" y="63671824"/>
          <a:ext cx="1190625" cy="571500"/>
        </a:xfrm>
        <a:prstGeom prst="rect">
          <a:avLst/>
        </a:prstGeom>
      </xdr:spPr>
    </xdr:pic>
    <xdr:clientData/>
  </xdr:twoCellAnchor>
  <xdr:twoCellAnchor editAs="oneCell">
    <xdr:from>
      <xdr:col>0</xdr:col>
      <xdr:colOff>11206</xdr:colOff>
      <xdr:row>243</xdr:row>
      <xdr:rowOff>22412</xdr:rowOff>
    </xdr:from>
    <xdr:to>
      <xdr:col>0</xdr:col>
      <xdr:colOff>1201831</xdr:colOff>
      <xdr:row>245</xdr:row>
      <xdr:rowOff>1</xdr:rowOff>
    </xdr:to>
    <xdr:pic>
      <xdr:nvPicPr>
        <xdr:cNvPr id="118" name="Рисунок 117" descr="tr-35.jpg">
          <a:extLst>
            <a:ext uri="{FF2B5EF4-FFF2-40B4-BE49-F238E27FC236}">
              <a16:creationId xmlns:a16="http://schemas.microsoft.com/office/drawing/2014/main" xmlns="" id="{00000000-0008-0000-0000-000076000000}"/>
            </a:ext>
          </a:extLst>
        </xdr:cNvPr>
        <xdr:cNvPicPr>
          <a:picLocks noChangeAspect="1"/>
        </xdr:cNvPicPr>
      </xdr:nvPicPr>
      <xdr:blipFill>
        <a:blip xmlns:r="http://schemas.openxmlformats.org/officeDocument/2006/relationships" r:embed="rId99" cstate="print"/>
        <a:stretch>
          <a:fillRect/>
        </a:stretch>
      </xdr:blipFill>
      <xdr:spPr>
        <a:xfrm>
          <a:off x="11206" y="64265736"/>
          <a:ext cx="1190625" cy="571500"/>
        </a:xfrm>
        <a:prstGeom prst="rect">
          <a:avLst/>
        </a:prstGeom>
      </xdr:spPr>
    </xdr:pic>
    <xdr:clientData/>
  </xdr:twoCellAnchor>
  <xdr:twoCellAnchor editAs="oneCell">
    <xdr:from>
      <xdr:col>0</xdr:col>
      <xdr:colOff>11206</xdr:colOff>
      <xdr:row>245</xdr:row>
      <xdr:rowOff>22412</xdr:rowOff>
    </xdr:from>
    <xdr:to>
      <xdr:col>0</xdr:col>
      <xdr:colOff>1201831</xdr:colOff>
      <xdr:row>247</xdr:row>
      <xdr:rowOff>0</xdr:rowOff>
    </xdr:to>
    <xdr:pic>
      <xdr:nvPicPr>
        <xdr:cNvPr id="119" name="Рисунок 118" descr="tr-36.jpg">
          <a:extLst>
            <a:ext uri="{FF2B5EF4-FFF2-40B4-BE49-F238E27FC236}">
              <a16:creationId xmlns:a16="http://schemas.microsoft.com/office/drawing/2014/main" xmlns="" id="{00000000-0008-0000-0000-000077000000}"/>
            </a:ext>
          </a:extLst>
        </xdr:cNvPr>
        <xdr:cNvPicPr>
          <a:picLocks noChangeAspect="1"/>
        </xdr:cNvPicPr>
      </xdr:nvPicPr>
      <xdr:blipFill>
        <a:blip xmlns:r="http://schemas.openxmlformats.org/officeDocument/2006/relationships" r:embed="rId100" cstate="print"/>
        <a:stretch>
          <a:fillRect/>
        </a:stretch>
      </xdr:blipFill>
      <xdr:spPr>
        <a:xfrm>
          <a:off x="11206" y="64859647"/>
          <a:ext cx="1190625" cy="571500"/>
        </a:xfrm>
        <a:prstGeom prst="rect">
          <a:avLst/>
        </a:prstGeom>
      </xdr:spPr>
    </xdr:pic>
    <xdr:clientData/>
  </xdr:twoCellAnchor>
  <xdr:twoCellAnchor editAs="oneCell">
    <xdr:from>
      <xdr:col>0</xdr:col>
      <xdr:colOff>11206</xdr:colOff>
      <xdr:row>247</xdr:row>
      <xdr:rowOff>22412</xdr:rowOff>
    </xdr:from>
    <xdr:to>
      <xdr:col>0</xdr:col>
      <xdr:colOff>1201831</xdr:colOff>
      <xdr:row>249</xdr:row>
      <xdr:rowOff>1</xdr:rowOff>
    </xdr:to>
    <xdr:pic>
      <xdr:nvPicPr>
        <xdr:cNvPr id="120" name="Рисунок 119" descr="tr-37.jpg">
          <a:extLst>
            <a:ext uri="{FF2B5EF4-FFF2-40B4-BE49-F238E27FC236}">
              <a16:creationId xmlns:a16="http://schemas.microsoft.com/office/drawing/2014/main" xmlns="" id="{00000000-0008-0000-0000-000078000000}"/>
            </a:ext>
          </a:extLst>
        </xdr:cNvPr>
        <xdr:cNvPicPr>
          <a:picLocks noChangeAspect="1"/>
        </xdr:cNvPicPr>
      </xdr:nvPicPr>
      <xdr:blipFill>
        <a:blip xmlns:r="http://schemas.openxmlformats.org/officeDocument/2006/relationships" r:embed="rId101" cstate="print"/>
        <a:stretch>
          <a:fillRect/>
        </a:stretch>
      </xdr:blipFill>
      <xdr:spPr>
        <a:xfrm>
          <a:off x="11206" y="65453559"/>
          <a:ext cx="1190625" cy="571500"/>
        </a:xfrm>
        <a:prstGeom prst="rect">
          <a:avLst/>
        </a:prstGeom>
      </xdr:spPr>
    </xdr:pic>
    <xdr:clientData/>
  </xdr:twoCellAnchor>
  <xdr:twoCellAnchor editAs="oneCell">
    <xdr:from>
      <xdr:col>0</xdr:col>
      <xdr:colOff>11206</xdr:colOff>
      <xdr:row>249</xdr:row>
      <xdr:rowOff>22412</xdr:rowOff>
    </xdr:from>
    <xdr:to>
      <xdr:col>0</xdr:col>
      <xdr:colOff>1201831</xdr:colOff>
      <xdr:row>250</xdr:row>
      <xdr:rowOff>347381</xdr:rowOff>
    </xdr:to>
    <xdr:pic>
      <xdr:nvPicPr>
        <xdr:cNvPr id="121" name="Рисунок 120" descr="tr-37F.jpg">
          <a:extLst>
            <a:ext uri="{FF2B5EF4-FFF2-40B4-BE49-F238E27FC236}">
              <a16:creationId xmlns:a16="http://schemas.microsoft.com/office/drawing/2014/main" xmlns="" id="{00000000-0008-0000-0000-000079000000}"/>
            </a:ext>
          </a:extLst>
        </xdr:cNvPr>
        <xdr:cNvPicPr>
          <a:picLocks noChangeAspect="1"/>
        </xdr:cNvPicPr>
      </xdr:nvPicPr>
      <xdr:blipFill>
        <a:blip xmlns:r="http://schemas.openxmlformats.org/officeDocument/2006/relationships" r:embed="rId102" cstate="print"/>
        <a:stretch>
          <a:fillRect/>
        </a:stretch>
      </xdr:blipFill>
      <xdr:spPr>
        <a:xfrm>
          <a:off x="11206" y="66047471"/>
          <a:ext cx="1190625" cy="571500"/>
        </a:xfrm>
        <a:prstGeom prst="rect">
          <a:avLst/>
        </a:prstGeom>
      </xdr:spPr>
    </xdr:pic>
    <xdr:clientData/>
  </xdr:twoCellAnchor>
  <xdr:twoCellAnchor editAs="oneCell">
    <xdr:from>
      <xdr:col>0</xdr:col>
      <xdr:colOff>11206</xdr:colOff>
      <xdr:row>251</xdr:row>
      <xdr:rowOff>22412</xdr:rowOff>
    </xdr:from>
    <xdr:to>
      <xdr:col>0</xdr:col>
      <xdr:colOff>1201831</xdr:colOff>
      <xdr:row>253</xdr:row>
      <xdr:rowOff>0</xdr:rowOff>
    </xdr:to>
    <xdr:pic>
      <xdr:nvPicPr>
        <xdr:cNvPr id="122" name="Рисунок 121" descr="tr-38.jpg">
          <a:extLst>
            <a:ext uri="{FF2B5EF4-FFF2-40B4-BE49-F238E27FC236}">
              <a16:creationId xmlns:a16="http://schemas.microsoft.com/office/drawing/2014/main" xmlns="" id="{00000000-0008-0000-0000-00007A000000}"/>
            </a:ext>
          </a:extLst>
        </xdr:cNvPr>
        <xdr:cNvPicPr>
          <a:picLocks noChangeAspect="1"/>
        </xdr:cNvPicPr>
      </xdr:nvPicPr>
      <xdr:blipFill>
        <a:blip xmlns:r="http://schemas.openxmlformats.org/officeDocument/2006/relationships" r:embed="rId103" cstate="print"/>
        <a:stretch>
          <a:fillRect/>
        </a:stretch>
      </xdr:blipFill>
      <xdr:spPr>
        <a:xfrm>
          <a:off x="11206" y="66641383"/>
          <a:ext cx="1190625" cy="571500"/>
        </a:xfrm>
        <a:prstGeom prst="rect">
          <a:avLst/>
        </a:prstGeom>
      </xdr:spPr>
    </xdr:pic>
    <xdr:clientData/>
  </xdr:twoCellAnchor>
  <xdr:twoCellAnchor editAs="oneCell">
    <xdr:from>
      <xdr:col>0</xdr:col>
      <xdr:colOff>11206</xdr:colOff>
      <xdr:row>253</xdr:row>
      <xdr:rowOff>22412</xdr:rowOff>
    </xdr:from>
    <xdr:to>
      <xdr:col>0</xdr:col>
      <xdr:colOff>1201831</xdr:colOff>
      <xdr:row>255</xdr:row>
      <xdr:rowOff>0</xdr:rowOff>
    </xdr:to>
    <xdr:pic>
      <xdr:nvPicPr>
        <xdr:cNvPr id="123" name="Рисунок 122" descr="tr-39.jpg">
          <a:extLst>
            <a:ext uri="{FF2B5EF4-FFF2-40B4-BE49-F238E27FC236}">
              <a16:creationId xmlns:a16="http://schemas.microsoft.com/office/drawing/2014/main" xmlns="" id="{00000000-0008-0000-0000-00007B000000}"/>
            </a:ext>
          </a:extLst>
        </xdr:cNvPr>
        <xdr:cNvPicPr>
          <a:picLocks noChangeAspect="1"/>
        </xdr:cNvPicPr>
      </xdr:nvPicPr>
      <xdr:blipFill>
        <a:blip xmlns:r="http://schemas.openxmlformats.org/officeDocument/2006/relationships" r:embed="rId104" cstate="print"/>
        <a:stretch>
          <a:fillRect/>
        </a:stretch>
      </xdr:blipFill>
      <xdr:spPr>
        <a:xfrm>
          <a:off x="11206" y="67235294"/>
          <a:ext cx="1190625" cy="571500"/>
        </a:xfrm>
        <a:prstGeom prst="rect">
          <a:avLst/>
        </a:prstGeom>
      </xdr:spPr>
    </xdr:pic>
    <xdr:clientData/>
  </xdr:twoCellAnchor>
  <xdr:twoCellAnchor editAs="oneCell">
    <xdr:from>
      <xdr:col>0</xdr:col>
      <xdr:colOff>11206</xdr:colOff>
      <xdr:row>297</xdr:row>
      <xdr:rowOff>22412</xdr:rowOff>
    </xdr:from>
    <xdr:to>
      <xdr:col>0</xdr:col>
      <xdr:colOff>1201831</xdr:colOff>
      <xdr:row>299</xdr:row>
      <xdr:rowOff>0</xdr:rowOff>
    </xdr:to>
    <xdr:pic>
      <xdr:nvPicPr>
        <xdr:cNvPr id="124" name="Рисунок 123" descr="tr-25.jpg">
          <a:extLst>
            <a:ext uri="{FF2B5EF4-FFF2-40B4-BE49-F238E27FC236}">
              <a16:creationId xmlns:a16="http://schemas.microsoft.com/office/drawing/2014/main" xmlns="" id="{00000000-0008-0000-0000-00007C000000}"/>
            </a:ext>
          </a:extLst>
        </xdr:cNvPr>
        <xdr:cNvPicPr>
          <a:picLocks noChangeAspect="1"/>
        </xdr:cNvPicPr>
      </xdr:nvPicPr>
      <xdr:blipFill>
        <a:blip xmlns:r="http://schemas.openxmlformats.org/officeDocument/2006/relationships" r:embed="rId105" cstate="print"/>
        <a:stretch>
          <a:fillRect/>
        </a:stretch>
      </xdr:blipFill>
      <xdr:spPr>
        <a:xfrm>
          <a:off x="11206" y="77925706"/>
          <a:ext cx="1190625" cy="571500"/>
        </a:xfrm>
        <a:prstGeom prst="rect">
          <a:avLst/>
        </a:prstGeom>
      </xdr:spPr>
    </xdr:pic>
    <xdr:clientData/>
  </xdr:twoCellAnchor>
  <xdr:twoCellAnchor editAs="oneCell">
    <xdr:from>
      <xdr:col>0</xdr:col>
      <xdr:colOff>11206</xdr:colOff>
      <xdr:row>299</xdr:row>
      <xdr:rowOff>22412</xdr:rowOff>
    </xdr:from>
    <xdr:to>
      <xdr:col>0</xdr:col>
      <xdr:colOff>1201831</xdr:colOff>
      <xdr:row>301</xdr:row>
      <xdr:rowOff>0</xdr:rowOff>
    </xdr:to>
    <xdr:pic>
      <xdr:nvPicPr>
        <xdr:cNvPr id="125" name="Рисунок 124" descr="tr-33.jpg">
          <a:extLst>
            <a:ext uri="{FF2B5EF4-FFF2-40B4-BE49-F238E27FC236}">
              <a16:creationId xmlns:a16="http://schemas.microsoft.com/office/drawing/2014/main" xmlns="" id="{00000000-0008-0000-0000-00007D000000}"/>
            </a:ext>
          </a:extLst>
        </xdr:cNvPr>
        <xdr:cNvPicPr>
          <a:picLocks noChangeAspect="1"/>
        </xdr:cNvPicPr>
      </xdr:nvPicPr>
      <xdr:blipFill>
        <a:blip xmlns:r="http://schemas.openxmlformats.org/officeDocument/2006/relationships" r:embed="rId106" cstate="print"/>
        <a:stretch>
          <a:fillRect/>
        </a:stretch>
      </xdr:blipFill>
      <xdr:spPr>
        <a:xfrm>
          <a:off x="11206" y="78519618"/>
          <a:ext cx="1190625" cy="571500"/>
        </a:xfrm>
        <a:prstGeom prst="rect">
          <a:avLst/>
        </a:prstGeom>
      </xdr:spPr>
    </xdr:pic>
    <xdr:clientData/>
  </xdr:twoCellAnchor>
  <xdr:twoCellAnchor editAs="oneCell">
    <xdr:from>
      <xdr:col>0</xdr:col>
      <xdr:colOff>11206</xdr:colOff>
      <xdr:row>306</xdr:row>
      <xdr:rowOff>22412</xdr:rowOff>
    </xdr:from>
    <xdr:to>
      <xdr:col>0</xdr:col>
      <xdr:colOff>1201831</xdr:colOff>
      <xdr:row>307</xdr:row>
      <xdr:rowOff>347381</xdr:rowOff>
    </xdr:to>
    <xdr:pic>
      <xdr:nvPicPr>
        <xdr:cNvPr id="126" name="Рисунок 125" descr="tr-701.jpg">
          <a:extLst>
            <a:ext uri="{FF2B5EF4-FFF2-40B4-BE49-F238E27FC236}">
              <a16:creationId xmlns:a16="http://schemas.microsoft.com/office/drawing/2014/main" xmlns="" id="{00000000-0008-0000-0000-00007E000000}"/>
            </a:ext>
          </a:extLst>
        </xdr:cNvPr>
        <xdr:cNvPicPr>
          <a:picLocks noChangeAspect="1"/>
        </xdr:cNvPicPr>
      </xdr:nvPicPr>
      <xdr:blipFill>
        <a:blip xmlns:r="http://schemas.openxmlformats.org/officeDocument/2006/relationships" r:embed="rId107" cstate="print"/>
        <a:stretch>
          <a:fillRect/>
        </a:stretch>
      </xdr:blipFill>
      <xdr:spPr>
        <a:xfrm>
          <a:off x="11206" y="79393677"/>
          <a:ext cx="1190625" cy="571500"/>
        </a:xfrm>
        <a:prstGeom prst="rect">
          <a:avLst/>
        </a:prstGeom>
      </xdr:spPr>
    </xdr:pic>
    <xdr:clientData/>
  </xdr:twoCellAnchor>
  <xdr:twoCellAnchor editAs="oneCell">
    <xdr:from>
      <xdr:col>0</xdr:col>
      <xdr:colOff>11206</xdr:colOff>
      <xdr:row>317</xdr:row>
      <xdr:rowOff>22412</xdr:rowOff>
    </xdr:from>
    <xdr:to>
      <xdr:col>0</xdr:col>
      <xdr:colOff>1201831</xdr:colOff>
      <xdr:row>318</xdr:row>
      <xdr:rowOff>347380</xdr:rowOff>
    </xdr:to>
    <xdr:pic>
      <xdr:nvPicPr>
        <xdr:cNvPr id="127" name="Рисунок 126" descr="tr-201.jpg">
          <a:extLst>
            <a:ext uri="{FF2B5EF4-FFF2-40B4-BE49-F238E27FC236}">
              <a16:creationId xmlns:a16="http://schemas.microsoft.com/office/drawing/2014/main" xmlns="" id="{00000000-0008-0000-0000-00007F000000}"/>
            </a:ext>
          </a:extLst>
        </xdr:cNvPr>
        <xdr:cNvPicPr>
          <a:picLocks noChangeAspect="1"/>
        </xdr:cNvPicPr>
      </xdr:nvPicPr>
      <xdr:blipFill>
        <a:blip xmlns:r="http://schemas.openxmlformats.org/officeDocument/2006/relationships" r:embed="rId108" cstate="print"/>
        <a:stretch>
          <a:fillRect/>
        </a:stretch>
      </xdr:blipFill>
      <xdr:spPr>
        <a:xfrm>
          <a:off x="11206" y="83237294"/>
          <a:ext cx="1190625" cy="571500"/>
        </a:xfrm>
        <a:prstGeom prst="rect">
          <a:avLst/>
        </a:prstGeom>
      </xdr:spPr>
    </xdr:pic>
    <xdr:clientData/>
  </xdr:twoCellAnchor>
  <xdr:twoCellAnchor editAs="oneCell">
    <xdr:from>
      <xdr:col>0</xdr:col>
      <xdr:colOff>11206</xdr:colOff>
      <xdr:row>319</xdr:row>
      <xdr:rowOff>22412</xdr:rowOff>
    </xdr:from>
    <xdr:to>
      <xdr:col>0</xdr:col>
      <xdr:colOff>1201831</xdr:colOff>
      <xdr:row>321</xdr:row>
      <xdr:rowOff>0</xdr:rowOff>
    </xdr:to>
    <xdr:pic>
      <xdr:nvPicPr>
        <xdr:cNvPr id="128" name="Рисунок 127" descr="tr-206.jpg">
          <a:extLst>
            <a:ext uri="{FF2B5EF4-FFF2-40B4-BE49-F238E27FC236}">
              <a16:creationId xmlns:a16="http://schemas.microsoft.com/office/drawing/2014/main" xmlns="" id="{00000000-0008-0000-0000-000080000000}"/>
            </a:ext>
          </a:extLst>
        </xdr:cNvPr>
        <xdr:cNvPicPr>
          <a:picLocks noChangeAspect="1"/>
        </xdr:cNvPicPr>
      </xdr:nvPicPr>
      <xdr:blipFill>
        <a:blip xmlns:r="http://schemas.openxmlformats.org/officeDocument/2006/relationships" r:embed="rId109" cstate="print"/>
        <a:stretch>
          <a:fillRect/>
        </a:stretch>
      </xdr:blipFill>
      <xdr:spPr>
        <a:xfrm>
          <a:off x="11206" y="83831206"/>
          <a:ext cx="1190625" cy="571500"/>
        </a:xfrm>
        <a:prstGeom prst="rect">
          <a:avLst/>
        </a:prstGeom>
      </xdr:spPr>
    </xdr:pic>
    <xdr:clientData/>
  </xdr:twoCellAnchor>
  <xdr:twoCellAnchor editAs="oneCell">
    <xdr:from>
      <xdr:col>0</xdr:col>
      <xdr:colOff>11206</xdr:colOff>
      <xdr:row>323</xdr:row>
      <xdr:rowOff>22412</xdr:rowOff>
    </xdr:from>
    <xdr:to>
      <xdr:col>0</xdr:col>
      <xdr:colOff>1201831</xdr:colOff>
      <xdr:row>325</xdr:row>
      <xdr:rowOff>1428</xdr:rowOff>
    </xdr:to>
    <xdr:pic>
      <xdr:nvPicPr>
        <xdr:cNvPr id="129" name="Рисунок 128" descr="tr-332.jpg">
          <a:extLst>
            <a:ext uri="{FF2B5EF4-FFF2-40B4-BE49-F238E27FC236}">
              <a16:creationId xmlns:a16="http://schemas.microsoft.com/office/drawing/2014/main" xmlns="" id="{00000000-0008-0000-0000-000081000000}"/>
            </a:ext>
          </a:extLst>
        </xdr:cNvPr>
        <xdr:cNvPicPr>
          <a:picLocks noChangeAspect="1"/>
        </xdr:cNvPicPr>
      </xdr:nvPicPr>
      <xdr:blipFill>
        <a:blip xmlns:r="http://schemas.openxmlformats.org/officeDocument/2006/relationships" r:embed="rId110" cstate="print"/>
        <a:stretch>
          <a:fillRect/>
        </a:stretch>
      </xdr:blipFill>
      <xdr:spPr>
        <a:xfrm>
          <a:off x="11206" y="84425118"/>
          <a:ext cx="1190625" cy="571500"/>
        </a:xfrm>
        <a:prstGeom prst="rect">
          <a:avLst/>
        </a:prstGeom>
      </xdr:spPr>
    </xdr:pic>
    <xdr:clientData/>
  </xdr:twoCellAnchor>
  <xdr:twoCellAnchor editAs="oneCell">
    <xdr:from>
      <xdr:col>0</xdr:col>
      <xdr:colOff>11206</xdr:colOff>
      <xdr:row>325</xdr:row>
      <xdr:rowOff>22412</xdr:rowOff>
    </xdr:from>
    <xdr:to>
      <xdr:col>0</xdr:col>
      <xdr:colOff>1201831</xdr:colOff>
      <xdr:row>327</xdr:row>
      <xdr:rowOff>0</xdr:rowOff>
    </xdr:to>
    <xdr:pic>
      <xdr:nvPicPr>
        <xdr:cNvPr id="130" name="Рисунок 129" descr="tr-421.jpg">
          <a:extLst>
            <a:ext uri="{FF2B5EF4-FFF2-40B4-BE49-F238E27FC236}">
              <a16:creationId xmlns:a16="http://schemas.microsoft.com/office/drawing/2014/main" xmlns="" id="{00000000-0008-0000-0000-000082000000}"/>
            </a:ext>
          </a:extLst>
        </xdr:cNvPr>
        <xdr:cNvPicPr>
          <a:picLocks noChangeAspect="1"/>
        </xdr:cNvPicPr>
      </xdr:nvPicPr>
      <xdr:blipFill>
        <a:blip xmlns:r="http://schemas.openxmlformats.org/officeDocument/2006/relationships" r:embed="rId111" cstate="print"/>
        <a:stretch>
          <a:fillRect/>
        </a:stretch>
      </xdr:blipFill>
      <xdr:spPr>
        <a:xfrm>
          <a:off x="11206" y="85019030"/>
          <a:ext cx="1190625" cy="571500"/>
        </a:xfrm>
        <a:prstGeom prst="rect">
          <a:avLst/>
        </a:prstGeom>
      </xdr:spPr>
    </xdr:pic>
    <xdr:clientData/>
  </xdr:twoCellAnchor>
  <xdr:twoCellAnchor editAs="oneCell">
    <xdr:from>
      <xdr:col>0</xdr:col>
      <xdr:colOff>11206</xdr:colOff>
      <xdr:row>328</xdr:row>
      <xdr:rowOff>22412</xdr:rowOff>
    </xdr:from>
    <xdr:to>
      <xdr:col>0</xdr:col>
      <xdr:colOff>1201831</xdr:colOff>
      <xdr:row>329</xdr:row>
      <xdr:rowOff>342901</xdr:rowOff>
    </xdr:to>
    <xdr:pic>
      <xdr:nvPicPr>
        <xdr:cNvPr id="131" name="Рисунок 130" descr="tr-244.jpg">
          <a:extLst>
            <a:ext uri="{FF2B5EF4-FFF2-40B4-BE49-F238E27FC236}">
              <a16:creationId xmlns:a16="http://schemas.microsoft.com/office/drawing/2014/main" xmlns="" id="{00000000-0008-0000-0000-000083000000}"/>
            </a:ext>
          </a:extLst>
        </xdr:cNvPr>
        <xdr:cNvPicPr>
          <a:picLocks noChangeAspect="1"/>
        </xdr:cNvPicPr>
      </xdr:nvPicPr>
      <xdr:blipFill>
        <a:blip xmlns:r="http://schemas.openxmlformats.org/officeDocument/2006/relationships" r:embed="rId112" cstate="print"/>
        <a:stretch>
          <a:fillRect/>
        </a:stretch>
      </xdr:blipFill>
      <xdr:spPr>
        <a:xfrm>
          <a:off x="11206" y="94719962"/>
          <a:ext cx="1190625" cy="577664"/>
        </a:xfrm>
        <a:prstGeom prst="rect">
          <a:avLst/>
        </a:prstGeom>
      </xdr:spPr>
    </xdr:pic>
    <xdr:clientData/>
  </xdr:twoCellAnchor>
  <xdr:twoCellAnchor editAs="oneCell">
    <xdr:from>
      <xdr:col>0</xdr:col>
      <xdr:colOff>11206</xdr:colOff>
      <xdr:row>330</xdr:row>
      <xdr:rowOff>22412</xdr:rowOff>
    </xdr:from>
    <xdr:to>
      <xdr:col>0</xdr:col>
      <xdr:colOff>1201831</xdr:colOff>
      <xdr:row>331</xdr:row>
      <xdr:rowOff>347381</xdr:rowOff>
    </xdr:to>
    <xdr:pic>
      <xdr:nvPicPr>
        <xdr:cNvPr id="132" name="Рисунок 131" descr="tr-246.jpg">
          <a:extLst>
            <a:ext uri="{FF2B5EF4-FFF2-40B4-BE49-F238E27FC236}">
              <a16:creationId xmlns:a16="http://schemas.microsoft.com/office/drawing/2014/main" xmlns="" id="{00000000-0008-0000-0000-000084000000}"/>
            </a:ext>
          </a:extLst>
        </xdr:cNvPr>
        <xdr:cNvPicPr>
          <a:picLocks noChangeAspect="1"/>
        </xdr:cNvPicPr>
      </xdr:nvPicPr>
      <xdr:blipFill>
        <a:blip xmlns:r="http://schemas.openxmlformats.org/officeDocument/2006/relationships" r:embed="rId113" cstate="print"/>
        <a:stretch>
          <a:fillRect/>
        </a:stretch>
      </xdr:blipFill>
      <xdr:spPr>
        <a:xfrm>
          <a:off x="11206" y="95329562"/>
          <a:ext cx="1190625" cy="572619"/>
        </a:xfrm>
        <a:prstGeom prst="rect">
          <a:avLst/>
        </a:prstGeom>
      </xdr:spPr>
    </xdr:pic>
    <xdr:clientData/>
  </xdr:twoCellAnchor>
  <xdr:twoCellAnchor editAs="oneCell">
    <xdr:from>
      <xdr:col>0</xdr:col>
      <xdr:colOff>11206</xdr:colOff>
      <xdr:row>332</xdr:row>
      <xdr:rowOff>22412</xdr:rowOff>
    </xdr:from>
    <xdr:to>
      <xdr:col>0</xdr:col>
      <xdr:colOff>1201831</xdr:colOff>
      <xdr:row>333</xdr:row>
      <xdr:rowOff>352425</xdr:rowOff>
    </xdr:to>
    <xdr:pic>
      <xdr:nvPicPr>
        <xdr:cNvPr id="133" name="Рисунок 132" descr="tr-302.jpg">
          <a:extLst>
            <a:ext uri="{FF2B5EF4-FFF2-40B4-BE49-F238E27FC236}">
              <a16:creationId xmlns:a16="http://schemas.microsoft.com/office/drawing/2014/main" xmlns="" id="{00000000-0008-0000-0000-000085000000}"/>
            </a:ext>
          </a:extLst>
        </xdr:cNvPr>
        <xdr:cNvPicPr>
          <a:picLocks noChangeAspect="1"/>
        </xdr:cNvPicPr>
      </xdr:nvPicPr>
      <xdr:blipFill>
        <a:blip xmlns:r="http://schemas.openxmlformats.org/officeDocument/2006/relationships" r:embed="rId114" cstate="print"/>
        <a:stretch>
          <a:fillRect/>
        </a:stretch>
      </xdr:blipFill>
      <xdr:spPr>
        <a:xfrm>
          <a:off x="11206" y="87080912"/>
          <a:ext cx="1190625" cy="571500"/>
        </a:xfrm>
        <a:prstGeom prst="rect">
          <a:avLst/>
        </a:prstGeom>
      </xdr:spPr>
    </xdr:pic>
    <xdr:clientData/>
  </xdr:twoCellAnchor>
  <xdr:twoCellAnchor editAs="oneCell">
    <xdr:from>
      <xdr:col>0</xdr:col>
      <xdr:colOff>11206</xdr:colOff>
      <xdr:row>334</xdr:row>
      <xdr:rowOff>22412</xdr:rowOff>
    </xdr:from>
    <xdr:to>
      <xdr:col>0</xdr:col>
      <xdr:colOff>1201831</xdr:colOff>
      <xdr:row>335</xdr:row>
      <xdr:rowOff>352425</xdr:rowOff>
    </xdr:to>
    <xdr:pic>
      <xdr:nvPicPr>
        <xdr:cNvPr id="134" name="Рисунок 133" descr="tr-303.jpg">
          <a:extLst>
            <a:ext uri="{FF2B5EF4-FFF2-40B4-BE49-F238E27FC236}">
              <a16:creationId xmlns:a16="http://schemas.microsoft.com/office/drawing/2014/main" xmlns="" id="{00000000-0008-0000-0000-000086000000}"/>
            </a:ext>
          </a:extLst>
        </xdr:cNvPr>
        <xdr:cNvPicPr>
          <a:picLocks noChangeAspect="1"/>
        </xdr:cNvPicPr>
      </xdr:nvPicPr>
      <xdr:blipFill>
        <a:blip xmlns:r="http://schemas.openxmlformats.org/officeDocument/2006/relationships" r:embed="rId115" cstate="print"/>
        <a:stretch>
          <a:fillRect/>
        </a:stretch>
      </xdr:blipFill>
      <xdr:spPr>
        <a:xfrm>
          <a:off x="11206" y="87674824"/>
          <a:ext cx="1190625" cy="571500"/>
        </a:xfrm>
        <a:prstGeom prst="rect">
          <a:avLst/>
        </a:prstGeom>
      </xdr:spPr>
    </xdr:pic>
    <xdr:clientData/>
  </xdr:twoCellAnchor>
  <xdr:twoCellAnchor editAs="oneCell">
    <xdr:from>
      <xdr:col>0</xdr:col>
      <xdr:colOff>11206</xdr:colOff>
      <xdr:row>336</xdr:row>
      <xdr:rowOff>22412</xdr:rowOff>
    </xdr:from>
    <xdr:to>
      <xdr:col>0</xdr:col>
      <xdr:colOff>1201831</xdr:colOff>
      <xdr:row>337</xdr:row>
      <xdr:rowOff>352427</xdr:rowOff>
    </xdr:to>
    <xdr:pic>
      <xdr:nvPicPr>
        <xdr:cNvPr id="135" name="Рисунок 134" descr="tr-304.jpg">
          <a:extLst>
            <a:ext uri="{FF2B5EF4-FFF2-40B4-BE49-F238E27FC236}">
              <a16:creationId xmlns:a16="http://schemas.microsoft.com/office/drawing/2014/main" xmlns="" id="{00000000-0008-0000-0000-000087000000}"/>
            </a:ext>
          </a:extLst>
        </xdr:cNvPr>
        <xdr:cNvPicPr>
          <a:picLocks noChangeAspect="1"/>
        </xdr:cNvPicPr>
      </xdr:nvPicPr>
      <xdr:blipFill>
        <a:blip xmlns:r="http://schemas.openxmlformats.org/officeDocument/2006/relationships" r:embed="rId116" cstate="print"/>
        <a:stretch>
          <a:fillRect/>
        </a:stretch>
      </xdr:blipFill>
      <xdr:spPr>
        <a:xfrm>
          <a:off x="11206" y="88268736"/>
          <a:ext cx="1190625" cy="571500"/>
        </a:xfrm>
        <a:prstGeom prst="rect">
          <a:avLst/>
        </a:prstGeom>
      </xdr:spPr>
    </xdr:pic>
    <xdr:clientData/>
  </xdr:twoCellAnchor>
  <xdr:twoCellAnchor editAs="oneCell">
    <xdr:from>
      <xdr:col>0</xdr:col>
      <xdr:colOff>11206</xdr:colOff>
      <xdr:row>339</xdr:row>
      <xdr:rowOff>22412</xdr:rowOff>
    </xdr:from>
    <xdr:to>
      <xdr:col>0</xdr:col>
      <xdr:colOff>1201831</xdr:colOff>
      <xdr:row>340</xdr:row>
      <xdr:rowOff>347380</xdr:rowOff>
    </xdr:to>
    <xdr:pic>
      <xdr:nvPicPr>
        <xdr:cNvPr id="136" name="Рисунок 135" descr="tr-171.jpg">
          <a:extLst>
            <a:ext uri="{FF2B5EF4-FFF2-40B4-BE49-F238E27FC236}">
              <a16:creationId xmlns:a16="http://schemas.microsoft.com/office/drawing/2014/main" xmlns="" id="{00000000-0008-0000-0000-000088000000}"/>
            </a:ext>
          </a:extLst>
        </xdr:cNvPr>
        <xdr:cNvPicPr>
          <a:picLocks noChangeAspect="1"/>
        </xdr:cNvPicPr>
      </xdr:nvPicPr>
      <xdr:blipFill>
        <a:blip xmlns:r="http://schemas.openxmlformats.org/officeDocument/2006/relationships" r:embed="rId117" cstate="print"/>
        <a:stretch>
          <a:fillRect/>
        </a:stretch>
      </xdr:blipFill>
      <xdr:spPr>
        <a:xfrm>
          <a:off x="11206" y="89142794"/>
          <a:ext cx="1190625" cy="571500"/>
        </a:xfrm>
        <a:prstGeom prst="rect">
          <a:avLst/>
        </a:prstGeom>
      </xdr:spPr>
    </xdr:pic>
    <xdr:clientData/>
  </xdr:twoCellAnchor>
  <xdr:twoCellAnchor editAs="oneCell">
    <xdr:from>
      <xdr:col>0</xdr:col>
      <xdr:colOff>11206</xdr:colOff>
      <xdr:row>341</xdr:row>
      <xdr:rowOff>22412</xdr:rowOff>
    </xdr:from>
    <xdr:to>
      <xdr:col>0</xdr:col>
      <xdr:colOff>1201831</xdr:colOff>
      <xdr:row>342</xdr:row>
      <xdr:rowOff>352425</xdr:rowOff>
    </xdr:to>
    <xdr:pic>
      <xdr:nvPicPr>
        <xdr:cNvPr id="137" name="Рисунок 136" descr="tr-173.jpg">
          <a:extLst>
            <a:ext uri="{FF2B5EF4-FFF2-40B4-BE49-F238E27FC236}">
              <a16:creationId xmlns:a16="http://schemas.microsoft.com/office/drawing/2014/main" xmlns="" id="{00000000-0008-0000-0000-000089000000}"/>
            </a:ext>
          </a:extLst>
        </xdr:cNvPr>
        <xdr:cNvPicPr>
          <a:picLocks noChangeAspect="1"/>
        </xdr:cNvPicPr>
      </xdr:nvPicPr>
      <xdr:blipFill>
        <a:blip xmlns:r="http://schemas.openxmlformats.org/officeDocument/2006/relationships" r:embed="rId118" cstate="print"/>
        <a:stretch>
          <a:fillRect/>
        </a:stretch>
      </xdr:blipFill>
      <xdr:spPr>
        <a:xfrm>
          <a:off x="11206" y="89736706"/>
          <a:ext cx="1190625" cy="571500"/>
        </a:xfrm>
        <a:prstGeom prst="rect">
          <a:avLst/>
        </a:prstGeom>
      </xdr:spPr>
    </xdr:pic>
    <xdr:clientData/>
  </xdr:twoCellAnchor>
  <xdr:twoCellAnchor editAs="oneCell">
    <xdr:from>
      <xdr:col>0</xdr:col>
      <xdr:colOff>11206</xdr:colOff>
      <xdr:row>343</xdr:row>
      <xdr:rowOff>22412</xdr:rowOff>
    </xdr:from>
    <xdr:to>
      <xdr:col>0</xdr:col>
      <xdr:colOff>1201831</xdr:colOff>
      <xdr:row>345</xdr:row>
      <xdr:rowOff>0</xdr:rowOff>
    </xdr:to>
    <xdr:pic>
      <xdr:nvPicPr>
        <xdr:cNvPr id="138" name="Рисунок 137" descr="tr-477.jpg">
          <a:extLst>
            <a:ext uri="{FF2B5EF4-FFF2-40B4-BE49-F238E27FC236}">
              <a16:creationId xmlns:a16="http://schemas.microsoft.com/office/drawing/2014/main" xmlns="" id="{00000000-0008-0000-0000-00008A000000}"/>
            </a:ext>
          </a:extLst>
        </xdr:cNvPr>
        <xdr:cNvPicPr>
          <a:picLocks noChangeAspect="1"/>
        </xdr:cNvPicPr>
      </xdr:nvPicPr>
      <xdr:blipFill>
        <a:blip xmlns:r="http://schemas.openxmlformats.org/officeDocument/2006/relationships" r:embed="rId119" cstate="print"/>
        <a:stretch>
          <a:fillRect/>
        </a:stretch>
      </xdr:blipFill>
      <xdr:spPr>
        <a:xfrm>
          <a:off x="11206" y="97075812"/>
          <a:ext cx="1190625" cy="587188"/>
        </a:xfrm>
        <a:prstGeom prst="rect">
          <a:avLst/>
        </a:prstGeom>
      </xdr:spPr>
    </xdr:pic>
    <xdr:clientData/>
  </xdr:twoCellAnchor>
  <xdr:twoCellAnchor editAs="oneCell">
    <xdr:from>
      <xdr:col>0</xdr:col>
      <xdr:colOff>11206</xdr:colOff>
      <xdr:row>345</xdr:row>
      <xdr:rowOff>22412</xdr:rowOff>
    </xdr:from>
    <xdr:to>
      <xdr:col>0</xdr:col>
      <xdr:colOff>1201831</xdr:colOff>
      <xdr:row>347</xdr:row>
      <xdr:rowOff>2299</xdr:rowOff>
    </xdr:to>
    <xdr:pic>
      <xdr:nvPicPr>
        <xdr:cNvPr id="139" name="Рисунок 138" descr="tr-477D.jpg">
          <a:extLst>
            <a:ext uri="{FF2B5EF4-FFF2-40B4-BE49-F238E27FC236}">
              <a16:creationId xmlns:a16="http://schemas.microsoft.com/office/drawing/2014/main" xmlns="" id="{00000000-0008-0000-0000-00008B000000}"/>
            </a:ext>
          </a:extLst>
        </xdr:cNvPr>
        <xdr:cNvPicPr>
          <a:picLocks noChangeAspect="1"/>
        </xdr:cNvPicPr>
      </xdr:nvPicPr>
      <xdr:blipFill>
        <a:blip xmlns:r="http://schemas.openxmlformats.org/officeDocument/2006/relationships" r:embed="rId120" cstate="print"/>
        <a:stretch>
          <a:fillRect/>
        </a:stretch>
      </xdr:blipFill>
      <xdr:spPr>
        <a:xfrm>
          <a:off x="11206" y="90924530"/>
          <a:ext cx="1190625" cy="571500"/>
        </a:xfrm>
        <a:prstGeom prst="rect">
          <a:avLst/>
        </a:prstGeom>
      </xdr:spPr>
    </xdr:pic>
    <xdr:clientData/>
  </xdr:twoCellAnchor>
  <xdr:twoCellAnchor editAs="oneCell">
    <xdr:from>
      <xdr:col>0</xdr:col>
      <xdr:colOff>20731</xdr:colOff>
      <xdr:row>350</xdr:row>
      <xdr:rowOff>16566</xdr:rowOff>
    </xdr:from>
    <xdr:to>
      <xdr:col>1</xdr:col>
      <xdr:colOff>1681</xdr:colOff>
      <xdr:row>351</xdr:row>
      <xdr:rowOff>343405</xdr:rowOff>
    </xdr:to>
    <xdr:pic>
      <xdr:nvPicPr>
        <xdr:cNvPr id="140" name="Рисунок 139" descr="tr-142.jpg">
          <a:extLst>
            <a:ext uri="{FF2B5EF4-FFF2-40B4-BE49-F238E27FC236}">
              <a16:creationId xmlns:a16="http://schemas.microsoft.com/office/drawing/2014/main" xmlns="" id="{00000000-0008-0000-0000-00008C000000}"/>
            </a:ext>
          </a:extLst>
        </xdr:cNvPr>
        <xdr:cNvPicPr>
          <a:picLocks noChangeAspect="1"/>
        </xdr:cNvPicPr>
      </xdr:nvPicPr>
      <xdr:blipFill>
        <a:blip xmlns:r="http://schemas.openxmlformats.org/officeDocument/2006/relationships" r:embed="rId121" cstate="print"/>
        <a:stretch>
          <a:fillRect/>
        </a:stretch>
      </xdr:blipFill>
      <xdr:spPr>
        <a:xfrm>
          <a:off x="20731" y="101438766"/>
          <a:ext cx="1190625" cy="584014"/>
        </a:xfrm>
        <a:prstGeom prst="rect">
          <a:avLst/>
        </a:prstGeom>
      </xdr:spPr>
    </xdr:pic>
    <xdr:clientData/>
  </xdr:twoCellAnchor>
  <xdr:twoCellAnchor editAs="oneCell">
    <xdr:from>
      <xdr:col>0</xdr:col>
      <xdr:colOff>11206</xdr:colOff>
      <xdr:row>352</xdr:row>
      <xdr:rowOff>14129</xdr:rowOff>
    </xdr:from>
    <xdr:to>
      <xdr:col>0</xdr:col>
      <xdr:colOff>1201831</xdr:colOff>
      <xdr:row>353</xdr:row>
      <xdr:rowOff>339098</xdr:rowOff>
    </xdr:to>
    <xdr:pic>
      <xdr:nvPicPr>
        <xdr:cNvPr id="141" name="Рисунок 140" descr="tr-142F.jpg">
          <a:extLst>
            <a:ext uri="{FF2B5EF4-FFF2-40B4-BE49-F238E27FC236}">
              <a16:creationId xmlns:a16="http://schemas.microsoft.com/office/drawing/2014/main" xmlns="" id="{00000000-0008-0000-0000-00008D000000}"/>
            </a:ext>
          </a:extLst>
        </xdr:cNvPr>
        <xdr:cNvPicPr>
          <a:picLocks noChangeAspect="1"/>
        </xdr:cNvPicPr>
      </xdr:nvPicPr>
      <xdr:blipFill>
        <a:blip xmlns:r="http://schemas.openxmlformats.org/officeDocument/2006/relationships" r:embed="rId122" cstate="print"/>
        <a:stretch>
          <a:fillRect/>
        </a:stretch>
      </xdr:blipFill>
      <xdr:spPr>
        <a:xfrm>
          <a:off x="11206" y="99074129"/>
          <a:ext cx="1190625" cy="573447"/>
        </a:xfrm>
        <a:prstGeom prst="rect">
          <a:avLst/>
        </a:prstGeom>
      </xdr:spPr>
    </xdr:pic>
    <xdr:clientData/>
  </xdr:twoCellAnchor>
  <xdr:twoCellAnchor editAs="oneCell">
    <xdr:from>
      <xdr:col>0</xdr:col>
      <xdr:colOff>11206</xdr:colOff>
      <xdr:row>354</xdr:row>
      <xdr:rowOff>14129</xdr:rowOff>
    </xdr:from>
    <xdr:to>
      <xdr:col>0</xdr:col>
      <xdr:colOff>1201831</xdr:colOff>
      <xdr:row>355</xdr:row>
      <xdr:rowOff>350630</xdr:rowOff>
    </xdr:to>
    <xdr:pic>
      <xdr:nvPicPr>
        <xdr:cNvPr id="142" name="Рисунок 141" descr="tr-143.jpg">
          <a:extLst>
            <a:ext uri="{FF2B5EF4-FFF2-40B4-BE49-F238E27FC236}">
              <a16:creationId xmlns:a16="http://schemas.microsoft.com/office/drawing/2014/main" xmlns="" id="{00000000-0008-0000-0000-00008E000000}"/>
            </a:ext>
          </a:extLst>
        </xdr:cNvPr>
        <xdr:cNvPicPr>
          <a:picLocks noChangeAspect="1"/>
        </xdr:cNvPicPr>
      </xdr:nvPicPr>
      <xdr:blipFill>
        <a:blip xmlns:r="http://schemas.openxmlformats.org/officeDocument/2006/relationships" r:embed="rId123" cstate="print"/>
        <a:stretch>
          <a:fillRect/>
        </a:stretch>
      </xdr:blipFill>
      <xdr:spPr>
        <a:xfrm>
          <a:off x="11206" y="99678759"/>
          <a:ext cx="1190625" cy="584980"/>
        </a:xfrm>
        <a:prstGeom prst="rect">
          <a:avLst/>
        </a:prstGeom>
      </xdr:spPr>
    </xdr:pic>
    <xdr:clientData/>
  </xdr:twoCellAnchor>
  <xdr:twoCellAnchor editAs="oneCell">
    <xdr:from>
      <xdr:col>0</xdr:col>
      <xdr:colOff>11206</xdr:colOff>
      <xdr:row>356</xdr:row>
      <xdr:rowOff>14129</xdr:rowOff>
    </xdr:from>
    <xdr:to>
      <xdr:col>0</xdr:col>
      <xdr:colOff>1201831</xdr:colOff>
      <xdr:row>357</xdr:row>
      <xdr:rowOff>346903</xdr:rowOff>
    </xdr:to>
    <xdr:pic>
      <xdr:nvPicPr>
        <xdr:cNvPr id="143" name="Рисунок 142" descr="tr-143F.jpg">
          <a:extLst>
            <a:ext uri="{FF2B5EF4-FFF2-40B4-BE49-F238E27FC236}">
              <a16:creationId xmlns:a16="http://schemas.microsoft.com/office/drawing/2014/main" xmlns="" id="{00000000-0008-0000-0000-00008F000000}"/>
            </a:ext>
          </a:extLst>
        </xdr:cNvPr>
        <xdr:cNvPicPr>
          <a:picLocks noChangeAspect="1"/>
        </xdr:cNvPicPr>
      </xdr:nvPicPr>
      <xdr:blipFill>
        <a:blip xmlns:r="http://schemas.openxmlformats.org/officeDocument/2006/relationships" r:embed="rId124" cstate="print"/>
        <a:stretch>
          <a:fillRect/>
        </a:stretch>
      </xdr:blipFill>
      <xdr:spPr>
        <a:xfrm>
          <a:off x="11206" y="100283390"/>
          <a:ext cx="1190625" cy="581252"/>
        </a:xfrm>
        <a:prstGeom prst="rect">
          <a:avLst/>
        </a:prstGeom>
      </xdr:spPr>
    </xdr:pic>
    <xdr:clientData/>
  </xdr:twoCellAnchor>
  <xdr:twoCellAnchor editAs="oneCell">
    <xdr:from>
      <xdr:col>0</xdr:col>
      <xdr:colOff>11206</xdr:colOff>
      <xdr:row>358</xdr:row>
      <xdr:rowOff>14129</xdr:rowOff>
    </xdr:from>
    <xdr:to>
      <xdr:col>0</xdr:col>
      <xdr:colOff>1201831</xdr:colOff>
      <xdr:row>359</xdr:row>
      <xdr:rowOff>349665</xdr:rowOff>
    </xdr:to>
    <xdr:pic>
      <xdr:nvPicPr>
        <xdr:cNvPr id="144" name="Рисунок 143" descr="tr-144.jpg">
          <a:extLst>
            <a:ext uri="{FF2B5EF4-FFF2-40B4-BE49-F238E27FC236}">
              <a16:creationId xmlns:a16="http://schemas.microsoft.com/office/drawing/2014/main" xmlns="" id="{00000000-0008-0000-0000-000090000000}"/>
            </a:ext>
          </a:extLst>
        </xdr:cNvPr>
        <xdr:cNvPicPr>
          <a:picLocks noChangeAspect="1"/>
        </xdr:cNvPicPr>
      </xdr:nvPicPr>
      <xdr:blipFill>
        <a:blip xmlns:r="http://schemas.openxmlformats.org/officeDocument/2006/relationships" r:embed="rId125" cstate="print"/>
        <a:stretch>
          <a:fillRect/>
        </a:stretch>
      </xdr:blipFill>
      <xdr:spPr>
        <a:xfrm>
          <a:off x="11206" y="100888020"/>
          <a:ext cx="1190625" cy="584015"/>
        </a:xfrm>
        <a:prstGeom prst="rect">
          <a:avLst/>
        </a:prstGeom>
      </xdr:spPr>
    </xdr:pic>
    <xdr:clientData/>
  </xdr:twoCellAnchor>
  <xdr:twoCellAnchor editAs="oneCell">
    <xdr:from>
      <xdr:col>0</xdr:col>
      <xdr:colOff>11206</xdr:colOff>
      <xdr:row>360</xdr:row>
      <xdr:rowOff>23654</xdr:rowOff>
    </xdr:from>
    <xdr:to>
      <xdr:col>0</xdr:col>
      <xdr:colOff>1201831</xdr:colOff>
      <xdr:row>361</xdr:row>
      <xdr:rowOff>344143</xdr:rowOff>
    </xdr:to>
    <xdr:pic>
      <xdr:nvPicPr>
        <xdr:cNvPr id="145" name="Рисунок 144" descr="tr-145.jpg">
          <a:extLst>
            <a:ext uri="{FF2B5EF4-FFF2-40B4-BE49-F238E27FC236}">
              <a16:creationId xmlns:a16="http://schemas.microsoft.com/office/drawing/2014/main" xmlns="" id="{00000000-0008-0000-0000-000091000000}"/>
            </a:ext>
          </a:extLst>
        </xdr:cNvPr>
        <xdr:cNvPicPr>
          <a:picLocks noChangeAspect="1"/>
        </xdr:cNvPicPr>
      </xdr:nvPicPr>
      <xdr:blipFill>
        <a:blip xmlns:r="http://schemas.openxmlformats.org/officeDocument/2006/relationships" r:embed="rId126" cstate="print"/>
        <a:stretch>
          <a:fillRect/>
        </a:stretch>
      </xdr:blipFill>
      <xdr:spPr>
        <a:xfrm>
          <a:off x="11206" y="100798154"/>
          <a:ext cx="1190625" cy="568139"/>
        </a:xfrm>
        <a:prstGeom prst="rect">
          <a:avLst/>
        </a:prstGeom>
      </xdr:spPr>
    </xdr:pic>
    <xdr:clientData/>
  </xdr:twoCellAnchor>
  <xdr:twoCellAnchor editAs="oneCell">
    <xdr:from>
      <xdr:col>0</xdr:col>
      <xdr:colOff>11206</xdr:colOff>
      <xdr:row>362</xdr:row>
      <xdr:rowOff>23654</xdr:rowOff>
    </xdr:from>
    <xdr:to>
      <xdr:col>0</xdr:col>
      <xdr:colOff>1201831</xdr:colOff>
      <xdr:row>363</xdr:row>
      <xdr:rowOff>338344</xdr:rowOff>
    </xdr:to>
    <xdr:pic>
      <xdr:nvPicPr>
        <xdr:cNvPr id="146" name="Рисунок 145" descr="tr-146.jpg">
          <a:extLst>
            <a:ext uri="{FF2B5EF4-FFF2-40B4-BE49-F238E27FC236}">
              <a16:creationId xmlns:a16="http://schemas.microsoft.com/office/drawing/2014/main" xmlns="" id="{00000000-0008-0000-0000-000092000000}"/>
            </a:ext>
          </a:extLst>
        </xdr:cNvPr>
        <xdr:cNvPicPr>
          <a:picLocks noChangeAspect="1"/>
        </xdr:cNvPicPr>
      </xdr:nvPicPr>
      <xdr:blipFill>
        <a:blip xmlns:r="http://schemas.openxmlformats.org/officeDocument/2006/relationships" r:embed="rId127" cstate="print"/>
        <a:stretch>
          <a:fillRect/>
        </a:stretch>
      </xdr:blipFill>
      <xdr:spPr>
        <a:xfrm>
          <a:off x="11206" y="101398229"/>
          <a:ext cx="1190625" cy="581390"/>
        </a:xfrm>
        <a:prstGeom prst="rect">
          <a:avLst/>
        </a:prstGeom>
      </xdr:spPr>
    </xdr:pic>
    <xdr:clientData/>
  </xdr:twoCellAnchor>
  <xdr:twoCellAnchor editAs="oneCell">
    <xdr:from>
      <xdr:col>0</xdr:col>
      <xdr:colOff>11206</xdr:colOff>
      <xdr:row>364</xdr:row>
      <xdr:rowOff>23654</xdr:rowOff>
    </xdr:from>
    <xdr:to>
      <xdr:col>0</xdr:col>
      <xdr:colOff>1201831</xdr:colOff>
      <xdr:row>365</xdr:row>
      <xdr:rowOff>354724</xdr:rowOff>
    </xdr:to>
    <xdr:pic>
      <xdr:nvPicPr>
        <xdr:cNvPr id="147" name="Рисунок 146" descr="tr-146F.jpg">
          <a:extLst>
            <a:ext uri="{FF2B5EF4-FFF2-40B4-BE49-F238E27FC236}">
              <a16:creationId xmlns:a16="http://schemas.microsoft.com/office/drawing/2014/main" xmlns="" id="{00000000-0008-0000-0000-000093000000}"/>
            </a:ext>
          </a:extLst>
        </xdr:cNvPr>
        <xdr:cNvPicPr>
          <a:picLocks noChangeAspect="1"/>
        </xdr:cNvPicPr>
      </xdr:nvPicPr>
      <xdr:blipFill>
        <a:blip xmlns:r="http://schemas.openxmlformats.org/officeDocument/2006/relationships" r:embed="rId128" cstate="print"/>
        <a:stretch>
          <a:fillRect/>
        </a:stretch>
      </xdr:blipFill>
      <xdr:spPr>
        <a:xfrm>
          <a:off x="11206" y="101998304"/>
          <a:ext cx="1190625" cy="588245"/>
        </a:xfrm>
        <a:prstGeom prst="rect">
          <a:avLst/>
        </a:prstGeom>
      </xdr:spPr>
    </xdr:pic>
    <xdr:clientData/>
  </xdr:twoCellAnchor>
  <xdr:twoCellAnchor editAs="oneCell">
    <xdr:from>
      <xdr:col>0</xdr:col>
      <xdr:colOff>11205</xdr:colOff>
      <xdr:row>368</xdr:row>
      <xdr:rowOff>11123</xdr:rowOff>
    </xdr:from>
    <xdr:to>
      <xdr:col>0</xdr:col>
      <xdr:colOff>1201830</xdr:colOff>
      <xdr:row>369</xdr:row>
      <xdr:rowOff>338424</xdr:rowOff>
    </xdr:to>
    <xdr:pic>
      <xdr:nvPicPr>
        <xdr:cNvPr id="148" name="Рисунок 147" descr="tr-148.jpg">
          <a:extLst>
            <a:ext uri="{FF2B5EF4-FFF2-40B4-BE49-F238E27FC236}">
              <a16:creationId xmlns:a16="http://schemas.microsoft.com/office/drawing/2014/main" xmlns="" id="{00000000-0008-0000-0000-000094000000}"/>
            </a:ext>
          </a:extLst>
        </xdr:cNvPr>
        <xdr:cNvPicPr>
          <a:picLocks noChangeAspect="1"/>
        </xdr:cNvPicPr>
      </xdr:nvPicPr>
      <xdr:blipFill>
        <a:blip xmlns:r="http://schemas.openxmlformats.org/officeDocument/2006/relationships" r:embed="rId129" cstate="print"/>
        <a:stretch>
          <a:fillRect/>
        </a:stretch>
      </xdr:blipFill>
      <xdr:spPr>
        <a:xfrm>
          <a:off x="11205" y="103849952"/>
          <a:ext cx="1190625" cy="604886"/>
        </a:xfrm>
        <a:prstGeom prst="rect">
          <a:avLst/>
        </a:prstGeom>
      </xdr:spPr>
    </xdr:pic>
    <xdr:clientData/>
  </xdr:twoCellAnchor>
  <xdr:twoCellAnchor editAs="oneCell">
    <xdr:from>
      <xdr:col>0</xdr:col>
      <xdr:colOff>11206</xdr:colOff>
      <xdr:row>370</xdr:row>
      <xdr:rowOff>16565</xdr:rowOff>
    </xdr:from>
    <xdr:to>
      <xdr:col>0</xdr:col>
      <xdr:colOff>1201831</xdr:colOff>
      <xdr:row>371</xdr:row>
      <xdr:rowOff>350645</xdr:rowOff>
    </xdr:to>
    <xdr:pic>
      <xdr:nvPicPr>
        <xdr:cNvPr id="149" name="Рисунок 148" descr="tr-151.jpg">
          <a:extLst>
            <a:ext uri="{FF2B5EF4-FFF2-40B4-BE49-F238E27FC236}">
              <a16:creationId xmlns:a16="http://schemas.microsoft.com/office/drawing/2014/main" xmlns="" id="{00000000-0008-0000-0000-000095000000}"/>
            </a:ext>
          </a:extLst>
        </xdr:cNvPr>
        <xdr:cNvPicPr>
          <a:picLocks noChangeAspect="1"/>
        </xdr:cNvPicPr>
      </xdr:nvPicPr>
      <xdr:blipFill>
        <a:blip xmlns:r="http://schemas.openxmlformats.org/officeDocument/2006/relationships" r:embed="rId130" cstate="print"/>
        <a:stretch>
          <a:fillRect/>
        </a:stretch>
      </xdr:blipFill>
      <xdr:spPr>
        <a:xfrm>
          <a:off x="11206" y="104509956"/>
          <a:ext cx="1190625" cy="590841"/>
        </a:xfrm>
        <a:prstGeom prst="rect">
          <a:avLst/>
        </a:prstGeom>
      </xdr:spPr>
    </xdr:pic>
    <xdr:clientData/>
  </xdr:twoCellAnchor>
  <xdr:twoCellAnchor editAs="oneCell">
    <xdr:from>
      <xdr:col>0</xdr:col>
      <xdr:colOff>12449</xdr:colOff>
      <xdr:row>373</xdr:row>
      <xdr:rowOff>16566</xdr:rowOff>
    </xdr:from>
    <xdr:to>
      <xdr:col>0</xdr:col>
      <xdr:colOff>1203074</xdr:colOff>
      <xdr:row>374</xdr:row>
      <xdr:rowOff>342910</xdr:rowOff>
    </xdr:to>
    <xdr:pic>
      <xdr:nvPicPr>
        <xdr:cNvPr id="150" name="Рисунок 149" descr="tr-221.jpg">
          <a:extLst>
            <a:ext uri="{FF2B5EF4-FFF2-40B4-BE49-F238E27FC236}">
              <a16:creationId xmlns:a16="http://schemas.microsoft.com/office/drawing/2014/main" xmlns="" id="{00000000-0008-0000-0000-000096000000}"/>
            </a:ext>
          </a:extLst>
        </xdr:cNvPr>
        <xdr:cNvPicPr>
          <a:picLocks noChangeAspect="1"/>
        </xdr:cNvPicPr>
      </xdr:nvPicPr>
      <xdr:blipFill>
        <a:blip xmlns:r="http://schemas.openxmlformats.org/officeDocument/2006/relationships" r:embed="rId131" cstate="print"/>
        <a:stretch>
          <a:fillRect/>
        </a:stretch>
      </xdr:blipFill>
      <xdr:spPr>
        <a:xfrm>
          <a:off x="12449" y="105067791"/>
          <a:ext cx="1190625" cy="593044"/>
        </a:xfrm>
        <a:prstGeom prst="rect">
          <a:avLst/>
        </a:prstGeom>
      </xdr:spPr>
    </xdr:pic>
    <xdr:clientData/>
  </xdr:twoCellAnchor>
  <xdr:twoCellAnchor editAs="oneCell">
    <xdr:from>
      <xdr:col>0</xdr:col>
      <xdr:colOff>11206</xdr:colOff>
      <xdr:row>375</xdr:row>
      <xdr:rowOff>22412</xdr:rowOff>
    </xdr:from>
    <xdr:to>
      <xdr:col>0</xdr:col>
      <xdr:colOff>1201831</xdr:colOff>
      <xdr:row>376</xdr:row>
      <xdr:rowOff>347041</xdr:rowOff>
    </xdr:to>
    <xdr:pic>
      <xdr:nvPicPr>
        <xdr:cNvPr id="151" name="Рисунок 150" descr="tr-222.jpg">
          <a:extLst>
            <a:ext uri="{FF2B5EF4-FFF2-40B4-BE49-F238E27FC236}">
              <a16:creationId xmlns:a16="http://schemas.microsoft.com/office/drawing/2014/main" xmlns="" id="{00000000-0008-0000-0000-000097000000}"/>
            </a:ext>
          </a:extLst>
        </xdr:cNvPr>
        <xdr:cNvPicPr>
          <a:picLocks noChangeAspect="1"/>
        </xdr:cNvPicPr>
      </xdr:nvPicPr>
      <xdr:blipFill>
        <a:blip xmlns:r="http://schemas.openxmlformats.org/officeDocument/2006/relationships" r:embed="rId132" cstate="print"/>
        <a:stretch>
          <a:fillRect/>
        </a:stretch>
      </xdr:blipFill>
      <xdr:spPr>
        <a:xfrm>
          <a:off x="11206" y="101965312"/>
          <a:ext cx="1190625" cy="590363"/>
        </a:xfrm>
        <a:prstGeom prst="rect">
          <a:avLst/>
        </a:prstGeom>
      </xdr:spPr>
    </xdr:pic>
    <xdr:clientData/>
  </xdr:twoCellAnchor>
  <xdr:twoCellAnchor editAs="oneCell">
    <xdr:from>
      <xdr:col>0</xdr:col>
      <xdr:colOff>11206</xdr:colOff>
      <xdr:row>381</xdr:row>
      <xdr:rowOff>22412</xdr:rowOff>
    </xdr:from>
    <xdr:to>
      <xdr:col>0</xdr:col>
      <xdr:colOff>1201831</xdr:colOff>
      <xdr:row>382</xdr:row>
      <xdr:rowOff>341659</xdr:rowOff>
    </xdr:to>
    <xdr:pic>
      <xdr:nvPicPr>
        <xdr:cNvPr id="152" name="Рисунок 151" descr="tr-88.jpg">
          <a:extLst>
            <a:ext uri="{FF2B5EF4-FFF2-40B4-BE49-F238E27FC236}">
              <a16:creationId xmlns:a16="http://schemas.microsoft.com/office/drawing/2014/main" xmlns="" id="{00000000-0008-0000-0000-000098000000}"/>
            </a:ext>
          </a:extLst>
        </xdr:cNvPr>
        <xdr:cNvPicPr>
          <a:picLocks noChangeAspect="1"/>
        </xdr:cNvPicPr>
      </xdr:nvPicPr>
      <xdr:blipFill>
        <a:blip xmlns:r="http://schemas.openxmlformats.org/officeDocument/2006/relationships" r:embed="rId133" cstate="print"/>
        <a:stretch>
          <a:fillRect/>
        </a:stretch>
      </xdr:blipFill>
      <xdr:spPr>
        <a:xfrm>
          <a:off x="11206" y="107550137"/>
          <a:ext cx="1190625" cy="585947"/>
        </a:xfrm>
        <a:prstGeom prst="rect">
          <a:avLst/>
        </a:prstGeom>
      </xdr:spPr>
    </xdr:pic>
    <xdr:clientData/>
  </xdr:twoCellAnchor>
  <xdr:twoCellAnchor editAs="oneCell">
    <xdr:from>
      <xdr:col>0</xdr:col>
      <xdr:colOff>11206</xdr:colOff>
      <xdr:row>166</xdr:row>
      <xdr:rowOff>22412</xdr:rowOff>
    </xdr:from>
    <xdr:to>
      <xdr:col>0</xdr:col>
      <xdr:colOff>1201831</xdr:colOff>
      <xdr:row>168</xdr:row>
      <xdr:rowOff>1</xdr:rowOff>
    </xdr:to>
    <xdr:pic>
      <xdr:nvPicPr>
        <xdr:cNvPr id="153" name="Рисунок 152" descr="tr-1201.jpg">
          <a:extLst>
            <a:ext uri="{FF2B5EF4-FFF2-40B4-BE49-F238E27FC236}">
              <a16:creationId xmlns:a16="http://schemas.microsoft.com/office/drawing/2014/main" xmlns="" id="{00000000-0008-0000-0000-000099000000}"/>
            </a:ext>
          </a:extLst>
        </xdr:cNvPr>
        <xdr:cNvPicPr>
          <a:picLocks noChangeAspect="1"/>
        </xdr:cNvPicPr>
      </xdr:nvPicPr>
      <xdr:blipFill>
        <a:blip xmlns:r="http://schemas.openxmlformats.org/officeDocument/2006/relationships" r:embed="rId134" cstate="print"/>
        <a:stretch>
          <a:fillRect/>
        </a:stretch>
      </xdr:blipFill>
      <xdr:spPr>
        <a:xfrm>
          <a:off x="11206" y="44341677"/>
          <a:ext cx="1190625" cy="571500"/>
        </a:xfrm>
        <a:prstGeom prst="rect">
          <a:avLst/>
        </a:prstGeom>
      </xdr:spPr>
    </xdr:pic>
    <xdr:clientData/>
  </xdr:twoCellAnchor>
  <xdr:twoCellAnchor editAs="oneCell">
    <xdr:from>
      <xdr:col>0</xdr:col>
      <xdr:colOff>11206</xdr:colOff>
      <xdr:row>168</xdr:row>
      <xdr:rowOff>22412</xdr:rowOff>
    </xdr:from>
    <xdr:to>
      <xdr:col>0</xdr:col>
      <xdr:colOff>1201831</xdr:colOff>
      <xdr:row>170</xdr:row>
      <xdr:rowOff>0</xdr:rowOff>
    </xdr:to>
    <xdr:pic>
      <xdr:nvPicPr>
        <xdr:cNvPr id="154" name="Рисунок 153" descr="tr-1207.jpg">
          <a:extLst>
            <a:ext uri="{FF2B5EF4-FFF2-40B4-BE49-F238E27FC236}">
              <a16:creationId xmlns:a16="http://schemas.microsoft.com/office/drawing/2014/main" xmlns="" id="{00000000-0008-0000-0000-00009A000000}"/>
            </a:ext>
          </a:extLst>
        </xdr:cNvPr>
        <xdr:cNvPicPr>
          <a:picLocks noChangeAspect="1"/>
        </xdr:cNvPicPr>
      </xdr:nvPicPr>
      <xdr:blipFill>
        <a:blip xmlns:r="http://schemas.openxmlformats.org/officeDocument/2006/relationships" r:embed="rId135" cstate="print"/>
        <a:stretch>
          <a:fillRect/>
        </a:stretch>
      </xdr:blipFill>
      <xdr:spPr>
        <a:xfrm>
          <a:off x="11206" y="44935588"/>
          <a:ext cx="1190625" cy="571500"/>
        </a:xfrm>
        <a:prstGeom prst="rect">
          <a:avLst/>
        </a:prstGeom>
      </xdr:spPr>
    </xdr:pic>
    <xdr:clientData/>
  </xdr:twoCellAnchor>
  <xdr:twoCellAnchor editAs="oneCell">
    <xdr:from>
      <xdr:col>0</xdr:col>
      <xdr:colOff>11206</xdr:colOff>
      <xdr:row>170</xdr:row>
      <xdr:rowOff>22412</xdr:rowOff>
    </xdr:from>
    <xdr:to>
      <xdr:col>0</xdr:col>
      <xdr:colOff>1201831</xdr:colOff>
      <xdr:row>172</xdr:row>
      <xdr:rowOff>2299</xdr:rowOff>
    </xdr:to>
    <xdr:pic>
      <xdr:nvPicPr>
        <xdr:cNvPr id="155" name="Рисунок 154" descr="tr-1209.jpg">
          <a:extLst>
            <a:ext uri="{FF2B5EF4-FFF2-40B4-BE49-F238E27FC236}">
              <a16:creationId xmlns:a16="http://schemas.microsoft.com/office/drawing/2014/main" xmlns="" id="{00000000-0008-0000-0000-00009B000000}"/>
            </a:ext>
          </a:extLst>
        </xdr:cNvPr>
        <xdr:cNvPicPr>
          <a:picLocks noChangeAspect="1"/>
        </xdr:cNvPicPr>
      </xdr:nvPicPr>
      <xdr:blipFill>
        <a:blip xmlns:r="http://schemas.openxmlformats.org/officeDocument/2006/relationships" r:embed="rId136" cstate="print"/>
        <a:stretch>
          <a:fillRect/>
        </a:stretch>
      </xdr:blipFill>
      <xdr:spPr>
        <a:xfrm>
          <a:off x="11206" y="45529500"/>
          <a:ext cx="1190625" cy="571500"/>
        </a:xfrm>
        <a:prstGeom prst="rect">
          <a:avLst/>
        </a:prstGeom>
      </xdr:spPr>
    </xdr:pic>
    <xdr:clientData/>
  </xdr:twoCellAnchor>
  <xdr:twoCellAnchor editAs="oneCell">
    <xdr:from>
      <xdr:col>0</xdr:col>
      <xdr:colOff>11206</xdr:colOff>
      <xdr:row>255</xdr:row>
      <xdr:rowOff>22412</xdr:rowOff>
    </xdr:from>
    <xdr:to>
      <xdr:col>0</xdr:col>
      <xdr:colOff>1201831</xdr:colOff>
      <xdr:row>257</xdr:row>
      <xdr:rowOff>1</xdr:rowOff>
    </xdr:to>
    <xdr:pic>
      <xdr:nvPicPr>
        <xdr:cNvPr id="156" name="Рисунок 155" descr="tr-740.jpg">
          <a:extLst>
            <a:ext uri="{FF2B5EF4-FFF2-40B4-BE49-F238E27FC236}">
              <a16:creationId xmlns:a16="http://schemas.microsoft.com/office/drawing/2014/main" xmlns="" id="{00000000-0008-0000-0000-00009C000000}"/>
            </a:ext>
          </a:extLst>
        </xdr:cNvPr>
        <xdr:cNvPicPr>
          <a:picLocks noChangeAspect="1"/>
        </xdr:cNvPicPr>
      </xdr:nvPicPr>
      <xdr:blipFill>
        <a:blip xmlns:r="http://schemas.openxmlformats.org/officeDocument/2006/relationships" r:embed="rId137" cstate="print"/>
        <a:stretch>
          <a:fillRect/>
        </a:stretch>
      </xdr:blipFill>
      <xdr:spPr>
        <a:xfrm>
          <a:off x="11206" y="67829206"/>
          <a:ext cx="1190625" cy="571500"/>
        </a:xfrm>
        <a:prstGeom prst="rect">
          <a:avLst/>
        </a:prstGeom>
      </xdr:spPr>
    </xdr:pic>
    <xdr:clientData/>
  </xdr:twoCellAnchor>
  <xdr:twoCellAnchor editAs="oneCell">
    <xdr:from>
      <xdr:col>0</xdr:col>
      <xdr:colOff>11206</xdr:colOff>
      <xdr:row>257</xdr:row>
      <xdr:rowOff>22412</xdr:rowOff>
    </xdr:from>
    <xdr:to>
      <xdr:col>0</xdr:col>
      <xdr:colOff>1201831</xdr:colOff>
      <xdr:row>258</xdr:row>
      <xdr:rowOff>347380</xdr:rowOff>
    </xdr:to>
    <xdr:pic>
      <xdr:nvPicPr>
        <xdr:cNvPr id="157" name="Рисунок 156" descr="tr-741.jpg">
          <a:extLst>
            <a:ext uri="{FF2B5EF4-FFF2-40B4-BE49-F238E27FC236}">
              <a16:creationId xmlns:a16="http://schemas.microsoft.com/office/drawing/2014/main" xmlns="" id="{00000000-0008-0000-0000-00009D000000}"/>
            </a:ext>
          </a:extLst>
        </xdr:cNvPr>
        <xdr:cNvPicPr>
          <a:picLocks noChangeAspect="1"/>
        </xdr:cNvPicPr>
      </xdr:nvPicPr>
      <xdr:blipFill>
        <a:blip xmlns:r="http://schemas.openxmlformats.org/officeDocument/2006/relationships" r:embed="rId138" cstate="print"/>
        <a:stretch>
          <a:fillRect/>
        </a:stretch>
      </xdr:blipFill>
      <xdr:spPr>
        <a:xfrm>
          <a:off x="11206" y="68423118"/>
          <a:ext cx="1190625" cy="571500"/>
        </a:xfrm>
        <a:prstGeom prst="rect">
          <a:avLst/>
        </a:prstGeom>
      </xdr:spPr>
    </xdr:pic>
    <xdr:clientData/>
  </xdr:twoCellAnchor>
  <xdr:twoCellAnchor editAs="oneCell">
    <xdr:from>
      <xdr:col>0</xdr:col>
      <xdr:colOff>11206</xdr:colOff>
      <xdr:row>261</xdr:row>
      <xdr:rowOff>22412</xdr:rowOff>
    </xdr:from>
    <xdr:to>
      <xdr:col>0</xdr:col>
      <xdr:colOff>1201831</xdr:colOff>
      <xdr:row>263</xdr:row>
      <xdr:rowOff>1</xdr:rowOff>
    </xdr:to>
    <xdr:pic>
      <xdr:nvPicPr>
        <xdr:cNvPr id="158" name="Рисунок 157" descr="tr-2024.jpg">
          <a:extLst>
            <a:ext uri="{FF2B5EF4-FFF2-40B4-BE49-F238E27FC236}">
              <a16:creationId xmlns:a16="http://schemas.microsoft.com/office/drawing/2014/main" xmlns="" id="{00000000-0008-0000-0000-00009E000000}"/>
            </a:ext>
          </a:extLst>
        </xdr:cNvPr>
        <xdr:cNvPicPr>
          <a:picLocks noChangeAspect="1"/>
        </xdr:cNvPicPr>
      </xdr:nvPicPr>
      <xdr:blipFill>
        <a:blip xmlns:r="http://schemas.openxmlformats.org/officeDocument/2006/relationships" r:embed="rId139" cstate="print"/>
        <a:stretch>
          <a:fillRect/>
        </a:stretch>
      </xdr:blipFill>
      <xdr:spPr>
        <a:xfrm>
          <a:off x="11206" y="69017030"/>
          <a:ext cx="1190625" cy="571500"/>
        </a:xfrm>
        <a:prstGeom prst="rect">
          <a:avLst/>
        </a:prstGeom>
      </xdr:spPr>
    </xdr:pic>
    <xdr:clientData/>
  </xdr:twoCellAnchor>
  <xdr:twoCellAnchor editAs="oneCell">
    <xdr:from>
      <xdr:col>0</xdr:col>
      <xdr:colOff>11206</xdr:colOff>
      <xdr:row>263</xdr:row>
      <xdr:rowOff>22412</xdr:rowOff>
    </xdr:from>
    <xdr:to>
      <xdr:col>0</xdr:col>
      <xdr:colOff>1201831</xdr:colOff>
      <xdr:row>265</xdr:row>
      <xdr:rowOff>0</xdr:rowOff>
    </xdr:to>
    <xdr:pic>
      <xdr:nvPicPr>
        <xdr:cNvPr id="159" name="Рисунок 158" descr="tr-2024F.jpg">
          <a:extLst>
            <a:ext uri="{FF2B5EF4-FFF2-40B4-BE49-F238E27FC236}">
              <a16:creationId xmlns:a16="http://schemas.microsoft.com/office/drawing/2014/main" xmlns="" id="{00000000-0008-0000-0000-00009F000000}"/>
            </a:ext>
          </a:extLst>
        </xdr:cNvPr>
        <xdr:cNvPicPr>
          <a:picLocks noChangeAspect="1"/>
        </xdr:cNvPicPr>
      </xdr:nvPicPr>
      <xdr:blipFill>
        <a:blip xmlns:r="http://schemas.openxmlformats.org/officeDocument/2006/relationships" r:embed="rId140" cstate="print"/>
        <a:stretch>
          <a:fillRect/>
        </a:stretch>
      </xdr:blipFill>
      <xdr:spPr>
        <a:xfrm>
          <a:off x="11206" y="69610941"/>
          <a:ext cx="1190625" cy="571500"/>
        </a:xfrm>
        <a:prstGeom prst="rect">
          <a:avLst/>
        </a:prstGeom>
      </xdr:spPr>
    </xdr:pic>
    <xdr:clientData/>
  </xdr:twoCellAnchor>
  <xdr:twoCellAnchor editAs="oneCell">
    <xdr:from>
      <xdr:col>0</xdr:col>
      <xdr:colOff>11206</xdr:colOff>
      <xdr:row>265</xdr:row>
      <xdr:rowOff>22412</xdr:rowOff>
    </xdr:from>
    <xdr:to>
      <xdr:col>0</xdr:col>
      <xdr:colOff>1201831</xdr:colOff>
      <xdr:row>267</xdr:row>
      <xdr:rowOff>1</xdr:rowOff>
    </xdr:to>
    <xdr:pic>
      <xdr:nvPicPr>
        <xdr:cNvPr id="160" name="Рисунок 159" descr="tr-2031F.jpg">
          <a:extLst>
            <a:ext uri="{FF2B5EF4-FFF2-40B4-BE49-F238E27FC236}">
              <a16:creationId xmlns:a16="http://schemas.microsoft.com/office/drawing/2014/main" xmlns="" id="{00000000-0008-0000-0000-0000A0000000}"/>
            </a:ext>
          </a:extLst>
        </xdr:cNvPr>
        <xdr:cNvPicPr>
          <a:picLocks noChangeAspect="1"/>
        </xdr:cNvPicPr>
      </xdr:nvPicPr>
      <xdr:blipFill>
        <a:blip xmlns:r="http://schemas.openxmlformats.org/officeDocument/2006/relationships" r:embed="rId141" cstate="print"/>
        <a:stretch>
          <a:fillRect/>
        </a:stretch>
      </xdr:blipFill>
      <xdr:spPr>
        <a:xfrm>
          <a:off x="11206" y="70204853"/>
          <a:ext cx="1190625" cy="571500"/>
        </a:xfrm>
        <a:prstGeom prst="rect">
          <a:avLst/>
        </a:prstGeom>
      </xdr:spPr>
    </xdr:pic>
    <xdr:clientData/>
  </xdr:twoCellAnchor>
  <xdr:twoCellAnchor editAs="oneCell">
    <xdr:from>
      <xdr:col>0</xdr:col>
      <xdr:colOff>11206</xdr:colOff>
      <xdr:row>267</xdr:row>
      <xdr:rowOff>22412</xdr:rowOff>
    </xdr:from>
    <xdr:to>
      <xdr:col>0</xdr:col>
      <xdr:colOff>1201831</xdr:colOff>
      <xdr:row>268</xdr:row>
      <xdr:rowOff>347380</xdr:rowOff>
    </xdr:to>
    <xdr:pic>
      <xdr:nvPicPr>
        <xdr:cNvPr id="161" name="Рисунок 160" descr="tr-2100.jpg">
          <a:extLst>
            <a:ext uri="{FF2B5EF4-FFF2-40B4-BE49-F238E27FC236}">
              <a16:creationId xmlns:a16="http://schemas.microsoft.com/office/drawing/2014/main" xmlns="" id="{00000000-0008-0000-0000-0000A1000000}"/>
            </a:ext>
          </a:extLst>
        </xdr:cNvPr>
        <xdr:cNvPicPr>
          <a:picLocks noChangeAspect="1"/>
        </xdr:cNvPicPr>
      </xdr:nvPicPr>
      <xdr:blipFill>
        <a:blip xmlns:r="http://schemas.openxmlformats.org/officeDocument/2006/relationships" r:embed="rId142" cstate="print"/>
        <a:stretch>
          <a:fillRect/>
        </a:stretch>
      </xdr:blipFill>
      <xdr:spPr>
        <a:xfrm>
          <a:off x="11206" y="70798765"/>
          <a:ext cx="1190625" cy="571500"/>
        </a:xfrm>
        <a:prstGeom prst="rect">
          <a:avLst/>
        </a:prstGeom>
      </xdr:spPr>
    </xdr:pic>
    <xdr:clientData/>
  </xdr:twoCellAnchor>
  <xdr:twoCellAnchor editAs="oneCell">
    <xdr:from>
      <xdr:col>0</xdr:col>
      <xdr:colOff>11206</xdr:colOff>
      <xdr:row>269</xdr:row>
      <xdr:rowOff>22412</xdr:rowOff>
    </xdr:from>
    <xdr:to>
      <xdr:col>0</xdr:col>
      <xdr:colOff>1201831</xdr:colOff>
      <xdr:row>271</xdr:row>
      <xdr:rowOff>0</xdr:rowOff>
    </xdr:to>
    <xdr:pic>
      <xdr:nvPicPr>
        <xdr:cNvPr id="162" name="Рисунок 161" descr="tr-2102.jpg">
          <a:extLst>
            <a:ext uri="{FF2B5EF4-FFF2-40B4-BE49-F238E27FC236}">
              <a16:creationId xmlns:a16="http://schemas.microsoft.com/office/drawing/2014/main" xmlns="" id="{00000000-0008-0000-0000-0000A2000000}"/>
            </a:ext>
          </a:extLst>
        </xdr:cNvPr>
        <xdr:cNvPicPr>
          <a:picLocks noChangeAspect="1"/>
        </xdr:cNvPicPr>
      </xdr:nvPicPr>
      <xdr:blipFill>
        <a:blip xmlns:r="http://schemas.openxmlformats.org/officeDocument/2006/relationships" r:embed="rId143" cstate="print"/>
        <a:stretch>
          <a:fillRect/>
        </a:stretch>
      </xdr:blipFill>
      <xdr:spPr>
        <a:xfrm>
          <a:off x="11206" y="71392677"/>
          <a:ext cx="1190625" cy="571500"/>
        </a:xfrm>
        <a:prstGeom prst="rect">
          <a:avLst/>
        </a:prstGeom>
      </xdr:spPr>
    </xdr:pic>
    <xdr:clientData/>
  </xdr:twoCellAnchor>
  <xdr:twoCellAnchor editAs="oneCell">
    <xdr:from>
      <xdr:col>0</xdr:col>
      <xdr:colOff>11206</xdr:colOff>
      <xdr:row>271</xdr:row>
      <xdr:rowOff>22412</xdr:rowOff>
    </xdr:from>
    <xdr:to>
      <xdr:col>0</xdr:col>
      <xdr:colOff>1201831</xdr:colOff>
      <xdr:row>273</xdr:row>
      <xdr:rowOff>1</xdr:rowOff>
    </xdr:to>
    <xdr:pic>
      <xdr:nvPicPr>
        <xdr:cNvPr id="163" name="Рисунок 162" descr="tr-2104.jpg">
          <a:extLst>
            <a:ext uri="{FF2B5EF4-FFF2-40B4-BE49-F238E27FC236}">
              <a16:creationId xmlns:a16="http://schemas.microsoft.com/office/drawing/2014/main" xmlns="" id="{00000000-0008-0000-0000-0000A3000000}"/>
            </a:ext>
          </a:extLst>
        </xdr:cNvPr>
        <xdr:cNvPicPr>
          <a:picLocks noChangeAspect="1"/>
        </xdr:cNvPicPr>
      </xdr:nvPicPr>
      <xdr:blipFill>
        <a:blip xmlns:r="http://schemas.openxmlformats.org/officeDocument/2006/relationships" r:embed="rId144" cstate="print"/>
        <a:stretch>
          <a:fillRect/>
        </a:stretch>
      </xdr:blipFill>
      <xdr:spPr>
        <a:xfrm>
          <a:off x="11206" y="71986588"/>
          <a:ext cx="1190625" cy="571500"/>
        </a:xfrm>
        <a:prstGeom prst="rect">
          <a:avLst/>
        </a:prstGeom>
      </xdr:spPr>
    </xdr:pic>
    <xdr:clientData/>
  </xdr:twoCellAnchor>
  <xdr:twoCellAnchor editAs="oneCell">
    <xdr:from>
      <xdr:col>0</xdr:col>
      <xdr:colOff>11206</xdr:colOff>
      <xdr:row>273</xdr:row>
      <xdr:rowOff>22412</xdr:rowOff>
    </xdr:from>
    <xdr:to>
      <xdr:col>0</xdr:col>
      <xdr:colOff>1201831</xdr:colOff>
      <xdr:row>275</xdr:row>
      <xdr:rowOff>1</xdr:rowOff>
    </xdr:to>
    <xdr:pic>
      <xdr:nvPicPr>
        <xdr:cNvPr id="164" name="Рисунок 163" descr="tr-2106.jpg">
          <a:extLst>
            <a:ext uri="{FF2B5EF4-FFF2-40B4-BE49-F238E27FC236}">
              <a16:creationId xmlns:a16="http://schemas.microsoft.com/office/drawing/2014/main" xmlns="" id="{00000000-0008-0000-0000-0000A4000000}"/>
            </a:ext>
          </a:extLst>
        </xdr:cNvPr>
        <xdr:cNvPicPr>
          <a:picLocks noChangeAspect="1"/>
        </xdr:cNvPicPr>
      </xdr:nvPicPr>
      <xdr:blipFill>
        <a:blip xmlns:r="http://schemas.openxmlformats.org/officeDocument/2006/relationships" r:embed="rId145" cstate="print"/>
        <a:stretch>
          <a:fillRect/>
        </a:stretch>
      </xdr:blipFill>
      <xdr:spPr>
        <a:xfrm>
          <a:off x="11206" y="72580500"/>
          <a:ext cx="1190625" cy="571500"/>
        </a:xfrm>
        <a:prstGeom prst="rect">
          <a:avLst/>
        </a:prstGeom>
      </xdr:spPr>
    </xdr:pic>
    <xdr:clientData/>
  </xdr:twoCellAnchor>
  <xdr:twoCellAnchor editAs="oneCell">
    <xdr:from>
      <xdr:col>0</xdr:col>
      <xdr:colOff>11206</xdr:colOff>
      <xdr:row>275</xdr:row>
      <xdr:rowOff>22412</xdr:rowOff>
    </xdr:from>
    <xdr:to>
      <xdr:col>0</xdr:col>
      <xdr:colOff>1201831</xdr:colOff>
      <xdr:row>277</xdr:row>
      <xdr:rowOff>0</xdr:rowOff>
    </xdr:to>
    <xdr:pic>
      <xdr:nvPicPr>
        <xdr:cNvPr id="165" name="Рисунок 164" descr="tr-2107.jpg">
          <a:extLst>
            <a:ext uri="{FF2B5EF4-FFF2-40B4-BE49-F238E27FC236}">
              <a16:creationId xmlns:a16="http://schemas.microsoft.com/office/drawing/2014/main" xmlns="" id="{00000000-0008-0000-0000-0000A5000000}"/>
            </a:ext>
          </a:extLst>
        </xdr:cNvPr>
        <xdr:cNvPicPr>
          <a:picLocks noChangeAspect="1"/>
        </xdr:cNvPicPr>
      </xdr:nvPicPr>
      <xdr:blipFill>
        <a:blip xmlns:r="http://schemas.openxmlformats.org/officeDocument/2006/relationships" r:embed="rId146" cstate="print"/>
        <a:stretch>
          <a:fillRect/>
        </a:stretch>
      </xdr:blipFill>
      <xdr:spPr>
        <a:xfrm>
          <a:off x="11206" y="73174412"/>
          <a:ext cx="1190625" cy="571500"/>
        </a:xfrm>
        <a:prstGeom prst="rect">
          <a:avLst/>
        </a:prstGeom>
      </xdr:spPr>
    </xdr:pic>
    <xdr:clientData/>
  </xdr:twoCellAnchor>
  <xdr:twoCellAnchor editAs="oneCell">
    <xdr:from>
      <xdr:col>0</xdr:col>
      <xdr:colOff>11206</xdr:colOff>
      <xdr:row>281</xdr:row>
      <xdr:rowOff>22412</xdr:rowOff>
    </xdr:from>
    <xdr:to>
      <xdr:col>0</xdr:col>
      <xdr:colOff>1201831</xdr:colOff>
      <xdr:row>283</xdr:row>
      <xdr:rowOff>0</xdr:rowOff>
    </xdr:to>
    <xdr:pic>
      <xdr:nvPicPr>
        <xdr:cNvPr id="167" name="Рисунок 166" descr="tr-2110.jpg">
          <a:extLst>
            <a:ext uri="{FF2B5EF4-FFF2-40B4-BE49-F238E27FC236}">
              <a16:creationId xmlns:a16="http://schemas.microsoft.com/office/drawing/2014/main" xmlns="" id="{00000000-0008-0000-0000-0000A7000000}"/>
            </a:ext>
          </a:extLst>
        </xdr:cNvPr>
        <xdr:cNvPicPr>
          <a:picLocks noChangeAspect="1"/>
        </xdr:cNvPicPr>
      </xdr:nvPicPr>
      <xdr:blipFill>
        <a:blip xmlns:r="http://schemas.openxmlformats.org/officeDocument/2006/relationships" r:embed="rId147" cstate="print"/>
        <a:stretch>
          <a:fillRect/>
        </a:stretch>
      </xdr:blipFill>
      <xdr:spPr>
        <a:xfrm>
          <a:off x="11206" y="74362236"/>
          <a:ext cx="1190625" cy="571500"/>
        </a:xfrm>
        <a:prstGeom prst="rect">
          <a:avLst/>
        </a:prstGeom>
      </xdr:spPr>
    </xdr:pic>
    <xdr:clientData/>
  </xdr:twoCellAnchor>
  <xdr:twoCellAnchor editAs="oneCell">
    <xdr:from>
      <xdr:col>0</xdr:col>
      <xdr:colOff>11206</xdr:colOff>
      <xdr:row>283</xdr:row>
      <xdr:rowOff>22412</xdr:rowOff>
    </xdr:from>
    <xdr:to>
      <xdr:col>0</xdr:col>
      <xdr:colOff>1201831</xdr:colOff>
      <xdr:row>285</xdr:row>
      <xdr:rowOff>2299</xdr:rowOff>
    </xdr:to>
    <xdr:pic>
      <xdr:nvPicPr>
        <xdr:cNvPr id="168" name="Рисунок 167" descr="tr-2111.jpg">
          <a:extLst>
            <a:ext uri="{FF2B5EF4-FFF2-40B4-BE49-F238E27FC236}">
              <a16:creationId xmlns:a16="http://schemas.microsoft.com/office/drawing/2014/main" xmlns="" id="{00000000-0008-0000-0000-0000A8000000}"/>
            </a:ext>
          </a:extLst>
        </xdr:cNvPr>
        <xdr:cNvPicPr>
          <a:picLocks noChangeAspect="1"/>
        </xdr:cNvPicPr>
      </xdr:nvPicPr>
      <xdr:blipFill>
        <a:blip xmlns:r="http://schemas.openxmlformats.org/officeDocument/2006/relationships" r:embed="rId148" cstate="print"/>
        <a:stretch>
          <a:fillRect/>
        </a:stretch>
      </xdr:blipFill>
      <xdr:spPr>
        <a:xfrm>
          <a:off x="11206" y="74956147"/>
          <a:ext cx="1190625" cy="571500"/>
        </a:xfrm>
        <a:prstGeom prst="rect">
          <a:avLst/>
        </a:prstGeom>
      </xdr:spPr>
    </xdr:pic>
    <xdr:clientData/>
  </xdr:twoCellAnchor>
  <xdr:twoCellAnchor editAs="oneCell">
    <xdr:from>
      <xdr:col>0</xdr:col>
      <xdr:colOff>11206</xdr:colOff>
      <xdr:row>289</xdr:row>
      <xdr:rowOff>22412</xdr:rowOff>
    </xdr:from>
    <xdr:to>
      <xdr:col>0</xdr:col>
      <xdr:colOff>1201831</xdr:colOff>
      <xdr:row>291</xdr:row>
      <xdr:rowOff>0</xdr:rowOff>
    </xdr:to>
    <xdr:pic>
      <xdr:nvPicPr>
        <xdr:cNvPr id="169" name="Рисунок 168" descr="tr-2208.jpg">
          <a:extLst>
            <a:ext uri="{FF2B5EF4-FFF2-40B4-BE49-F238E27FC236}">
              <a16:creationId xmlns:a16="http://schemas.microsoft.com/office/drawing/2014/main" xmlns="" id="{00000000-0008-0000-0000-0000A9000000}"/>
            </a:ext>
          </a:extLst>
        </xdr:cNvPr>
        <xdr:cNvPicPr>
          <a:picLocks noChangeAspect="1"/>
        </xdr:cNvPicPr>
      </xdr:nvPicPr>
      <xdr:blipFill>
        <a:blip xmlns:r="http://schemas.openxmlformats.org/officeDocument/2006/relationships" r:embed="rId149" cstate="print"/>
        <a:stretch>
          <a:fillRect/>
        </a:stretch>
      </xdr:blipFill>
      <xdr:spPr>
        <a:xfrm>
          <a:off x="11206" y="75550059"/>
          <a:ext cx="1190625" cy="571500"/>
        </a:xfrm>
        <a:prstGeom prst="rect">
          <a:avLst/>
        </a:prstGeom>
      </xdr:spPr>
    </xdr:pic>
    <xdr:clientData/>
  </xdr:twoCellAnchor>
  <xdr:twoCellAnchor editAs="oneCell">
    <xdr:from>
      <xdr:col>0</xdr:col>
      <xdr:colOff>11206</xdr:colOff>
      <xdr:row>291</xdr:row>
      <xdr:rowOff>22412</xdr:rowOff>
    </xdr:from>
    <xdr:to>
      <xdr:col>0</xdr:col>
      <xdr:colOff>1201831</xdr:colOff>
      <xdr:row>293</xdr:row>
      <xdr:rowOff>1428</xdr:rowOff>
    </xdr:to>
    <xdr:pic>
      <xdr:nvPicPr>
        <xdr:cNvPr id="170" name="Рисунок 169" descr="tr-2218.jpg">
          <a:extLst>
            <a:ext uri="{FF2B5EF4-FFF2-40B4-BE49-F238E27FC236}">
              <a16:creationId xmlns:a16="http://schemas.microsoft.com/office/drawing/2014/main" xmlns="" id="{00000000-0008-0000-0000-0000AA000000}"/>
            </a:ext>
          </a:extLst>
        </xdr:cNvPr>
        <xdr:cNvPicPr>
          <a:picLocks noChangeAspect="1"/>
        </xdr:cNvPicPr>
      </xdr:nvPicPr>
      <xdr:blipFill>
        <a:blip xmlns:r="http://schemas.openxmlformats.org/officeDocument/2006/relationships" r:embed="rId150" cstate="print"/>
        <a:stretch>
          <a:fillRect/>
        </a:stretch>
      </xdr:blipFill>
      <xdr:spPr>
        <a:xfrm>
          <a:off x="11206" y="76143971"/>
          <a:ext cx="1190625" cy="571500"/>
        </a:xfrm>
        <a:prstGeom prst="rect">
          <a:avLst/>
        </a:prstGeom>
      </xdr:spPr>
    </xdr:pic>
    <xdr:clientData/>
  </xdr:twoCellAnchor>
  <xdr:twoCellAnchor editAs="oneCell">
    <xdr:from>
      <xdr:col>0</xdr:col>
      <xdr:colOff>11206</xdr:colOff>
      <xdr:row>293</xdr:row>
      <xdr:rowOff>22412</xdr:rowOff>
    </xdr:from>
    <xdr:to>
      <xdr:col>0</xdr:col>
      <xdr:colOff>1201831</xdr:colOff>
      <xdr:row>295</xdr:row>
      <xdr:rowOff>0</xdr:rowOff>
    </xdr:to>
    <xdr:pic>
      <xdr:nvPicPr>
        <xdr:cNvPr id="171" name="Рисунок 170" descr="tr-2219.jpg">
          <a:extLst>
            <a:ext uri="{FF2B5EF4-FFF2-40B4-BE49-F238E27FC236}">
              <a16:creationId xmlns:a16="http://schemas.microsoft.com/office/drawing/2014/main" xmlns="" id="{00000000-0008-0000-0000-0000AB000000}"/>
            </a:ext>
          </a:extLst>
        </xdr:cNvPr>
        <xdr:cNvPicPr>
          <a:picLocks noChangeAspect="1"/>
        </xdr:cNvPicPr>
      </xdr:nvPicPr>
      <xdr:blipFill>
        <a:blip xmlns:r="http://schemas.openxmlformats.org/officeDocument/2006/relationships" r:embed="rId151" cstate="print"/>
        <a:stretch>
          <a:fillRect/>
        </a:stretch>
      </xdr:blipFill>
      <xdr:spPr>
        <a:xfrm>
          <a:off x="11206" y="76737883"/>
          <a:ext cx="1190625" cy="571500"/>
        </a:xfrm>
        <a:prstGeom prst="rect">
          <a:avLst/>
        </a:prstGeom>
      </xdr:spPr>
    </xdr:pic>
    <xdr:clientData/>
  </xdr:twoCellAnchor>
  <xdr:twoCellAnchor editAs="oneCell">
    <xdr:from>
      <xdr:col>0</xdr:col>
      <xdr:colOff>11206</xdr:colOff>
      <xdr:row>295</xdr:row>
      <xdr:rowOff>22412</xdr:rowOff>
    </xdr:from>
    <xdr:to>
      <xdr:col>0</xdr:col>
      <xdr:colOff>1201831</xdr:colOff>
      <xdr:row>296</xdr:row>
      <xdr:rowOff>347380</xdr:rowOff>
    </xdr:to>
    <xdr:pic>
      <xdr:nvPicPr>
        <xdr:cNvPr id="172" name="Рисунок 171" descr="tr-2224.jpg">
          <a:extLst>
            <a:ext uri="{FF2B5EF4-FFF2-40B4-BE49-F238E27FC236}">
              <a16:creationId xmlns:a16="http://schemas.microsoft.com/office/drawing/2014/main" xmlns="" id="{00000000-0008-0000-0000-0000AC000000}"/>
            </a:ext>
          </a:extLst>
        </xdr:cNvPr>
        <xdr:cNvPicPr>
          <a:picLocks noChangeAspect="1"/>
        </xdr:cNvPicPr>
      </xdr:nvPicPr>
      <xdr:blipFill>
        <a:blip xmlns:r="http://schemas.openxmlformats.org/officeDocument/2006/relationships" r:embed="rId152" cstate="print"/>
        <a:stretch>
          <a:fillRect/>
        </a:stretch>
      </xdr:blipFill>
      <xdr:spPr>
        <a:xfrm>
          <a:off x="11206" y="77331794"/>
          <a:ext cx="1190625" cy="571500"/>
        </a:xfrm>
        <a:prstGeom prst="rect">
          <a:avLst/>
        </a:prstGeom>
      </xdr:spPr>
    </xdr:pic>
    <xdr:clientData/>
  </xdr:twoCellAnchor>
  <xdr:twoCellAnchor editAs="oneCell">
    <xdr:from>
      <xdr:col>0</xdr:col>
      <xdr:colOff>11206</xdr:colOff>
      <xdr:row>308</xdr:row>
      <xdr:rowOff>22412</xdr:rowOff>
    </xdr:from>
    <xdr:to>
      <xdr:col>0</xdr:col>
      <xdr:colOff>1201831</xdr:colOff>
      <xdr:row>310</xdr:row>
      <xdr:rowOff>1</xdr:rowOff>
    </xdr:to>
    <xdr:pic>
      <xdr:nvPicPr>
        <xdr:cNvPr id="173" name="Рисунок 172" descr="tr-994.jpg">
          <a:extLst>
            <a:ext uri="{FF2B5EF4-FFF2-40B4-BE49-F238E27FC236}">
              <a16:creationId xmlns:a16="http://schemas.microsoft.com/office/drawing/2014/main" xmlns="" id="{00000000-0008-0000-0000-0000AD000000}"/>
            </a:ext>
          </a:extLst>
        </xdr:cNvPr>
        <xdr:cNvPicPr>
          <a:picLocks noChangeAspect="1"/>
        </xdr:cNvPicPr>
      </xdr:nvPicPr>
      <xdr:blipFill>
        <a:blip xmlns:r="http://schemas.openxmlformats.org/officeDocument/2006/relationships" r:embed="rId153" cstate="print"/>
        <a:stretch>
          <a:fillRect/>
        </a:stretch>
      </xdr:blipFill>
      <xdr:spPr>
        <a:xfrm>
          <a:off x="11206" y="79987588"/>
          <a:ext cx="1190625" cy="571500"/>
        </a:xfrm>
        <a:prstGeom prst="rect">
          <a:avLst/>
        </a:prstGeom>
      </xdr:spPr>
    </xdr:pic>
    <xdr:clientData/>
  </xdr:twoCellAnchor>
  <xdr:twoCellAnchor editAs="oneCell">
    <xdr:from>
      <xdr:col>0</xdr:col>
      <xdr:colOff>11206</xdr:colOff>
      <xdr:row>310</xdr:row>
      <xdr:rowOff>22412</xdr:rowOff>
    </xdr:from>
    <xdr:to>
      <xdr:col>0</xdr:col>
      <xdr:colOff>1201831</xdr:colOff>
      <xdr:row>312</xdr:row>
      <xdr:rowOff>1428</xdr:rowOff>
    </xdr:to>
    <xdr:pic>
      <xdr:nvPicPr>
        <xdr:cNvPr id="175" name="Рисунок 174" descr="tr-2113.jpg">
          <a:extLst>
            <a:ext uri="{FF2B5EF4-FFF2-40B4-BE49-F238E27FC236}">
              <a16:creationId xmlns:a16="http://schemas.microsoft.com/office/drawing/2014/main" xmlns="" id="{00000000-0008-0000-0000-0000AF000000}"/>
            </a:ext>
          </a:extLst>
        </xdr:cNvPr>
        <xdr:cNvPicPr>
          <a:picLocks noChangeAspect="1"/>
        </xdr:cNvPicPr>
      </xdr:nvPicPr>
      <xdr:blipFill>
        <a:blip xmlns:r="http://schemas.openxmlformats.org/officeDocument/2006/relationships" r:embed="rId154" cstate="print"/>
        <a:stretch>
          <a:fillRect/>
        </a:stretch>
      </xdr:blipFill>
      <xdr:spPr>
        <a:xfrm>
          <a:off x="11206" y="81175412"/>
          <a:ext cx="1190625" cy="571500"/>
        </a:xfrm>
        <a:prstGeom prst="rect">
          <a:avLst/>
        </a:prstGeom>
      </xdr:spPr>
    </xdr:pic>
    <xdr:clientData/>
  </xdr:twoCellAnchor>
  <xdr:twoCellAnchor editAs="oneCell">
    <xdr:from>
      <xdr:col>0</xdr:col>
      <xdr:colOff>11206</xdr:colOff>
      <xdr:row>312</xdr:row>
      <xdr:rowOff>22412</xdr:rowOff>
    </xdr:from>
    <xdr:to>
      <xdr:col>0</xdr:col>
      <xdr:colOff>1201831</xdr:colOff>
      <xdr:row>313</xdr:row>
      <xdr:rowOff>342901</xdr:rowOff>
    </xdr:to>
    <xdr:pic>
      <xdr:nvPicPr>
        <xdr:cNvPr id="176" name="Рисунок 175" descr="tr-2114.jpg">
          <a:extLst>
            <a:ext uri="{FF2B5EF4-FFF2-40B4-BE49-F238E27FC236}">
              <a16:creationId xmlns:a16="http://schemas.microsoft.com/office/drawing/2014/main" xmlns="" id="{00000000-0008-0000-0000-0000B0000000}"/>
            </a:ext>
          </a:extLst>
        </xdr:cNvPr>
        <xdr:cNvPicPr>
          <a:picLocks noChangeAspect="1"/>
        </xdr:cNvPicPr>
      </xdr:nvPicPr>
      <xdr:blipFill>
        <a:blip xmlns:r="http://schemas.openxmlformats.org/officeDocument/2006/relationships" r:embed="rId155" cstate="print"/>
        <a:stretch>
          <a:fillRect/>
        </a:stretch>
      </xdr:blipFill>
      <xdr:spPr>
        <a:xfrm>
          <a:off x="11206" y="81769324"/>
          <a:ext cx="1190625" cy="571500"/>
        </a:xfrm>
        <a:prstGeom prst="rect">
          <a:avLst/>
        </a:prstGeom>
      </xdr:spPr>
    </xdr:pic>
    <xdr:clientData/>
  </xdr:twoCellAnchor>
  <xdr:twoCellAnchor editAs="oneCell">
    <xdr:from>
      <xdr:col>0</xdr:col>
      <xdr:colOff>11206</xdr:colOff>
      <xdr:row>377</xdr:row>
      <xdr:rowOff>22412</xdr:rowOff>
    </xdr:from>
    <xdr:to>
      <xdr:col>0</xdr:col>
      <xdr:colOff>1201831</xdr:colOff>
      <xdr:row>378</xdr:row>
      <xdr:rowOff>340694</xdr:rowOff>
    </xdr:to>
    <xdr:pic>
      <xdr:nvPicPr>
        <xdr:cNvPr id="178" name="Рисунок 177" descr="tr-711.jpg">
          <a:extLst>
            <a:ext uri="{FF2B5EF4-FFF2-40B4-BE49-F238E27FC236}">
              <a16:creationId xmlns:a16="http://schemas.microsoft.com/office/drawing/2014/main" xmlns="" id="{00000000-0008-0000-0000-0000B2000000}"/>
            </a:ext>
          </a:extLst>
        </xdr:cNvPr>
        <xdr:cNvPicPr>
          <a:picLocks noChangeAspect="1"/>
        </xdr:cNvPicPr>
      </xdr:nvPicPr>
      <xdr:blipFill>
        <a:blip xmlns:r="http://schemas.openxmlformats.org/officeDocument/2006/relationships" r:embed="rId156" cstate="print"/>
        <a:stretch>
          <a:fillRect/>
        </a:stretch>
      </xdr:blipFill>
      <xdr:spPr>
        <a:xfrm>
          <a:off x="11206" y="99205677"/>
          <a:ext cx="1190625" cy="571500"/>
        </a:xfrm>
        <a:prstGeom prst="rect">
          <a:avLst/>
        </a:prstGeom>
      </xdr:spPr>
    </xdr:pic>
    <xdr:clientData/>
  </xdr:twoCellAnchor>
  <xdr:twoCellAnchor editAs="oneCell">
    <xdr:from>
      <xdr:col>0</xdr:col>
      <xdr:colOff>11206</xdr:colOff>
      <xdr:row>384</xdr:row>
      <xdr:rowOff>22412</xdr:rowOff>
    </xdr:from>
    <xdr:to>
      <xdr:col>0</xdr:col>
      <xdr:colOff>1201831</xdr:colOff>
      <xdr:row>385</xdr:row>
      <xdr:rowOff>334680</xdr:rowOff>
    </xdr:to>
    <xdr:pic>
      <xdr:nvPicPr>
        <xdr:cNvPr id="179" name="Рисунок 178" descr="tr-PF557.jpg">
          <a:extLst>
            <a:ext uri="{FF2B5EF4-FFF2-40B4-BE49-F238E27FC236}">
              <a16:creationId xmlns:a16="http://schemas.microsoft.com/office/drawing/2014/main" xmlns="" id="{00000000-0008-0000-0000-0000B3000000}"/>
            </a:ext>
          </a:extLst>
        </xdr:cNvPr>
        <xdr:cNvPicPr>
          <a:picLocks noChangeAspect="1"/>
        </xdr:cNvPicPr>
      </xdr:nvPicPr>
      <xdr:blipFill>
        <a:blip xmlns:r="http://schemas.openxmlformats.org/officeDocument/2006/relationships" r:embed="rId157" cstate="print"/>
        <a:stretch>
          <a:fillRect/>
        </a:stretch>
      </xdr:blipFill>
      <xdr:spPr>
        <a:xfrm>
          <a:off x="11206" y="108093062"/>
          <a:ext cx="1190625" cy="578968"/>
        </a:xfrm>
        <a:prstGeom prst="rect">
          <a:avLst/>
        </a:prstGeom>
      </xdr:spPr>
    </xdr:pic>
    <xdr:clientData/>
  </xdr:twoCellAnchor>
  <xdr:twoCellAnchor editAs="oneCell">
    <xdr:from>
      <xdr:col>0</xdr:col>
      <xdr:colOff>9525</xdr:colOff>
      <xdr:row>182</xdr:row>
      <xdr:rowOff>19050</xdr:rowOff>
    </xdr:from>
    <xdr:to>
      <xdr:col>0</xdr:col>
      <xdr:colOff>1200150</xdr:colOff>
      <xdr:row>183</xdr:row>
      <xdr:rowOff>342900</xdr:rowOff>
    </xdr:to>
    <xdr:pic>
      <xdr:nvPicPr>
        <xdr:cNvPr id="182" name="Рисунок 181" descr="tr-53.jpg">
          <a:extLst>
            <a:ext uri="{FF2B5EF4-FFF2-40B4-BE49-F238E27FC236}">
              <a16:creationId xmlns:a16="http://schemas.microsoft.com/office/drawing/2014/main" xmlns="" id="{00000000-0008-0000-0000-0000B6000000}"/>
            </a:ext>
          </a:extLst>
        </xdr:cNvPr>
        <xdr:cNvPicPr>
          <a:picLocks noChangeAspect="1"/>
        </xdr:cNvPicPr>
      </xdr:nvPicPr>
      <xdr:blipFill>
        <a:blip xmlns:r="http://schemas.openxmlformats.org/officeDocument/2006/relationships" r:embed="rId158" cstate="print"/>
        <a:stretch>
          <a:fillRect/>
        </a:stretch>
      </xdr:blipFill>
      <xdr:spPr>
        <a:xfrm>
          <a:off x="9525" y="49120425"/>
          <a:ext cx="1190625" cy="571500"/>
        </a:xfrm>
        <a:prstGeom prst="rect">
          <a:avLst/>
        </a:prstGeom>
      </xdr:spPr>
    </xdr:pic>
    <xdr:clientData/>
  </xdr:twoCellAnchor>
  <xdr:twoCellAnchor editAs="oneCell">
    <xdr:from>
      <xdr:col>0</xdr:col>
      <xdr:colOff>9525</xdr:colOff>
      <xdr:row>301</xdr:row>
      <xdr:rowOff>19050</xdr:rowOff>
    </xdr:from>
    <xdr:to>
      <xdr:col>0</xdr:col>
      <xdr:colOff>1200150</xdr:colOff>
      <xdr:row>302</xdr:row>
      <xdr:rowOff>342900</xdr:rowOff>
    </xdr:to>
    <xdr:pic>
      <xdr:nvPicPr>
        <xdr:cNvPr id="183" name="Рисунок 182" descr="tr-2118.jpg">
          <a:extLst>
            <a:ext uri="{FF2B5EF4-FFF2-40B4-BE49-F238E27FC236}">
              <a16:creationId xmlns:a16="http://schemas.microsoft.com/office/drawing/2014/main" xmlns="" id="{00000000-0008-0000-0000-0000B7000000}"/>
            </a:ext>
          </a:extLst>
        </xdr:cNvPr>
        <xdr:cNvPicPr>
          <a:picLocks noChangeAspect="1"/>
        </xdr:cNvPicPr>
      </xdr:nvPicPr>
      <xdr:blipFill>
        <a:blip xmlns:r="http://schemas.openxmlformats.org/officeDocument/2006/relationships" r:embed="rId159" cstate="print"/>
        <a:stretch>
          <a:fillRect/>
        </a:stretch>
      </xdr:blipFill>
      <xdr:spPr>
        <a:xfrm>
          <a:off x="9525" y="80648175"/>
          <a:ext cx="1190625" cy="571500"/>
        </a:xfrm>
        <a:prstGeom prst="rect">
          <a:avLst/>
        </a:prstGeom>
      </xdr:spPr>
    </xdr:pic>
    <xdr:clientData/>
  </xdr:twoCellAnchor>
  <xdr:twoCellAnchor editAs="oneCell">
    <xdr:from>
      <xdr:col>0</xdr:col>
      <xdr:colOff>9525</xdr:colOff>
      <xdr:row>303</xdr:row>
      <xdr:rowOff>19050</xdr:rowOff>
    </xdr:from>
    <xdr:to>
      <xdr:col>0</xdr:col>
      <xdr:colOff>1200150</xdr:colOff>
      <xdr:row>304</xdr:row>
      <xdr:rowOff>342899</xdr:rowOff>
    </xdr:to>
    <xdr:pic>
      <xdr:nvPicPr>
        <xdr:cNvPr id="185" name="Рисунок 184" descr="tr-2119.jpg">
          <a:extLst>
            <a:ext uri="{FF2B5EF4-FFF2-40B4-BE49-F238E27FC236}">
              <a16:creationId xmlns:a16="http://schemas.microsoft.com/office/drawing/2014/main" xmlns="" id="{00000000-0008-0000-0000-0000B9000000}"/>
            </a:ext>
          </a:extLst>
        </xdr:cNvPr>
        <xdr:cNvPicPr>
          <a:picLocks noChangeAspect="1"/>
        </xdr:cNvPicPr>
      </xdr:nvPicPr>
      <xdr:blipFill>
        <a:blip xmlns:r="http://schemas.openxmlformats.org/officeDocument/2006/relationships" r:embed="rId160" cstate="print"/>
        <a:stretch>
          <a:fillRect/>
        </a:stretch>
      </xdr:blipFill>
      <xdr:spPr>
        <a:xfrm>
          <a:off x="9525" y="81248250"/>
          <a:ext cx="1190625" cy="571500"/>
        </a:xfrm>
        <a:prstGeom prst="rect">
          <a:avLst/>
        </a:prstGeom>
      </xdr:spPr>
    </xdr:pic>
    <xdr:clientData/>
  </xdr:twoCellAnchor>
  <xdr:twoCellAnchor editAs="oneCell">
    <xdr:from>
      <xdr:col>0</xdr:col>
      <xdr:colOff>9525</xdr:colOff>
      <xdr:row>180</xdr:row>
      <xdr:rowOff>19050</xdr:rowOff>
    </xdr:from>
    <xdr:to>
      <xdr:col>0</xdr:col>
      <xdr:colOff>1200150</xdr:colOff>
      <xdr:row>181</xdr:row>
      <xdr:rowOff>342901</xdr:rowOff>
    </xdr:to>
    <xdr:pic>
      <xdr:nvPicPr>
        <xdr:cNvPr id="187" name="Рисунок 186" descr="tr-1200.jpg">
          <a:extLst>
            <a:ext uri="{FF2B5EF4-FFF2-40B4-BE49-F238E27FC236}">
              <a16:creationId xmlns:a16="http://schemas.microsoft.com/office/drawing/2014/main" xmlns="" id="{00000000-0008-0000-0000-0000BB000000}"/>
            </a:ext>
          </a:extLst>
        </xdr:cNvPr>
        <xdr:cNvPicPr>
          <a:picLocks noChangeAspect="1"/>
        </xdr:cNvPicPr>
      </xdr:nvPicPr>
      <xdr:blipFill>
        <a:blip xmlns:r="http://schemas.openxmlformats.org/officeDocument/2006/relationships" r:embed="rId161" cstate="print"/>
        <a:stretch>
          <a:fillRect/>
        </a:stretch>
      </xdr:blipFill>
      <xdr:spPr>
        <a:xfrm>
          <a:off x="9525" y="49120425"/>
          <a:ext cx="1190625" cy="571500"/>
        </a:xfrm>
        <a:prstGeom prst="rect">
          <a:avLst/>
        </a:prstGeom>
      </xdr:spPr>
    </xdr:pic>
    <xdr:clientData/>
  </xdr:twoCellAnchor>
  <xdr:twoCellAnchor editAs="oneCell">
    <xdr:from>
      <xdr:col>0</xdr:col>
      <xdr:colOff>11206</xdr:colOff>
      <xdr:row>285</xdr:row>
      <xdr:rowOff>22412</xdr:rowOff>
    </xdr:from>
    <xdr:to>
      <xdr:col>0</xdr:col>
      <xdr:colOff>1201831</xdr:colOff>
      <xdr:row>287</xdr:row>
      <xdr:rowOff>1</xdr:rowOff>
    </xdr:to>
    <xdr:pic>
      <xdr:nvPicPr>
        <xdr:cNvPr id="181" name="Рисунок 180" descr="tr-2112.jpg">
          <a:extLst>
            <a:ext uri="{FF2B5EF4-FFF2-40B4-BE49-F238E27FC236}">
              <a16:creationId xmlns:a16="http://schemas.microsoft.com/office/drawing/2014/main" xmlns="" id="{00000000-0008-0000-0000-0000B5000000}"/>
            </a:ext>
          </a:extLst>
        </xdr:cNvPr>
        <xdr:cNvPicPr>
          <a:picLocks noChangeAspect="1"/>
        </xdr:cNvPicPr>
      </xdr:nvPicPr>
      <xdr:blipFill>
        <a:blip xmlns:r="http://schemas.openxmlformats.org/officeDocument/2006/relationships" r:embed="rId162" cstate="print"/>
        <a:stretch>
          <a:fillRect/>
        </a:stretch>
      </xdr:blipFill>
      <xdr:spPr>
        <a:xfrm>
          <a:off x="11206" y="84632987"/>
          <a:ext cx="1190625" cy="577663"/>
        </a:xfrm>
        <a:prstGeom prst="rect">
          <a:avLst/>
        </a:prstGeom>
      </xdr:spPr>
    </xdr:pic>
    <xdr:clientData/>
  </xdr:twoCellAnchor>
  <xdr:twoCellAnchor editAs="oneCell">
    <xdr:from>
      <xdr:col>0</xdr:col>
      <xdr:colOff>11206</xdr:colOff>
      <xdr:row>287</xdr:row>
      <xdr:rowOff>22412</xdr:rowOff>
    </xdr:from>
    <xdr:to>
      <xdr:col>0</xdr:col>
      <xdr:colOff>1201831</xdr:colOff>
      <xdr:row>289</xdr:row>
      <xdr:rowOff>0</xdr:rowOff>
    </xdr:to>
    <xdr:pic>
      <xdr:nvPicPr>
        <xdr:cNvPr id="184" name="Рисунок 183" descr="tr-2117.jpg">
          <a:extLst>
            <a:ext uri="{FF2B5EF4-FFF2-40B4-BE49-F238E27FC236}">
              <a16:creationId xmlns:a16="http://schemas.microsoft.com/office/drawing/2014/main" xmlns="" id="{00000000-0008-0000-0000-0000B8000000}"/>
            </a:ext>
          </a:extLst>
        </xdr:cNvPr>
        <xdr:cNvPicPr>
          <a:picLocks noChangeAspect="1"/>
        </xdr:cNvPicPr>
      </xdr:nvPicPr>
      <xdr:blipFill>
        <a:blip xmlns:r="http://schemas.openxmlformats.org/officeDocument/2006/relationships" r:embed="rId163" cstate="print"/>
        <a:stretch>
          <a:fillRect/>
        </a:stretch>
      </xdr:blipFill>
      <xdr:spPr>
        <a:xfrm>
          <a:off x="11206" y="86433212"/>
          <a:ext cx="1190625" cy="577664"/>
        </a:xfrm>
        <a:prstGeom prst="rect">
          <a:avLst/>
        </a:prstGeom>
      </xdr:spPr>
    </xdr:pic>
    <xdr:clientData/>
  </xdr:twoCellAnchor>
  <xdr:twoCellAnchor editAs="oneCell">
    <xdr:from>
      <xdr:col>0</xdr:col>
      <xdr:colOff>11206</xdr:colOff>
      <xdr:row>135</xdr:row>
      <xdr:rowOff>11206</xdr:rowOff>
    </xdr:from>
    <xdr:to>
      <xdr:col>0</xdr:col>
      <xdr:colOff>1201831</xdr:colOff>
      <xdr:row>136</xdr:row>
      <xdr:rowOff>336177</xdr:rowOff>
    </xdr:to>
    <xdr:pic>
      <xdr:nvPicPr>
        <xdr:cNvPr id="186" name="Рисунок 185" descr="tr-1.jpg">
          <a:extLst>
            <a:ext uri="{FF2B5EF4-FFF2-40B4-BE49-F238E27FC236}">
              <a16:creationId xmlns:a16="http://schemas.microsoft.com/office/drawing/2014/main" xmlns="" id="{00000000-0008-0000-0000-0000BA000000}"/>
            </a:ext>
          </a:extLst>
        </xdr:cNvPr>
        <xdr:cNvPicPr>
          <a:picLocks noChangeAspect="1"/>
        </xdr:cNvPicPr>
      </xdr:nvPicPr>
      <xdr:blipFill>
        <a:blip xmlns:r="http://schemas.openxmlformats.org/officeDocument/2006/relationships" r:embed="rId164" cstate="print"/>
        <a:stretch>
          <a:fillRect/>
        </a:stretch>
      </xdr:blipFill>
      <xdr:spPr>
        <a:xfrm>
          <a:off x="11206" y="37495744"/>
          <a:ext cx="1190625" cy="574087"/>
        </a:xfrm>
        <a:prstGeom prst="rect">
          <a:avLst/>
        </a:prstGeom>
      </xdr:spPr>
    </xdr:pic>
    <xdr:clientData/>
  </xdr:twoCellAnchor>
  <xdr:twoCellAnchor editAs="oneCell">
    <xdr:from>
      <xdr:col>0</xdr:col>
      <xdr:colOff>9525</xdr:colOff>
      <xdr:row>137</xdr:row>
      <xdr:rowOff>19050</xdr:rowOff>
    </xdr:from>
    <xdr:to>
      <xdr:col>0</xdr:col>
      <xdr:colOff>1200150</xdr:colOff>
      <xdr:row>138</xdr:row>
      <xdr:rowOff>342900</xdr:rowOff>
    </xdr:to>
    <xdr:pic>
      <xdr:nvPicPr>
        <xdr:cNvPr id="189" name="Рисунок 188" descr="tr-1F.jpg">
          <a:extLst>
            <a:ext uri="{FF2B5EF4-FFF2-40B4-BE49-F238E27FC236}">
              <a16:creationId xmlns:a16="http://schemas.microsoft.com/office/drawing/2014/main" xmlns="" id="{00000000-0008-0000-0000-0000BD000000}"/>
            </a:ext>
          </a:extLst>
        </xdr:cNvPr>
        <xdr:cNvPicPr>
          <a:picLocks noChangeAspect="1"/>
        </xdr:cNvPicPr>
      </xdr:nvPicPr>
      <xdr:blipFill>
        <a:blip xmlns:r="http://schemas.openxmlformats.org/officeDocument/2006/relationships" r:embed="rId165" cstate="print"/>
        <a:stretch>
          <a:fillRect/>
        </a:stretch>
      </xdr:blipFill>
      <xdr:spPr>
        <a:xfrm>
          <a:off x="9525" y="38042850"/>
          <a:ext cx="1190625" cy="571500"/>
        </a:xfrm>
        <a:prstGeom prst="rect">
          <a:avLst/>
        </a:prstGeom>
      </xdr:spPr>
    </xdr:pic>
    <xdr:clientData/>
  </xdr:twoCellAnchor>
  <xdr:twoCellAnchor editAs="oneCell">
    <xdr:from>
      <xdr:col>0</xdr:col>
      <xdr:colOff>9525</xdr:colOff>
      <xdr:row>259</xdr:row>
      <xdr:rowOff>19050</xdr:rowOff>
    </xdr:from>
    <xdr:to>
      <xdr:col>0</xdr:col>
      <xdr:colOff>1200150</xdr:colOff>
      <xdr:row>260</xdr:row>
      <xdr:rowOff>342900</xdr:rowOff>
    </xdr:to>
    <xdr:pic>
      <xdr:nvPicPr>
        <xdr:cNvPr id="191" name="Рисунок 190" descr="tr-21.jpg">
          <a:extLst>
            <a:ext uri="{FF2B5EF4-FFF2-40B4-BE49-F238E27FC236}">
              <a16:creationId xmlns:a16="http://schemas.microsoft.com/office/drawing/2014/main" xmlns="" id="{00000000-0008-0000-0000-0000BF000000}"/>
            </a:ext>
          </a:extLst>
        </xdr:cNvPr>
        <xdr:cNvPicPr>
          <a:picLocks noChangeAspect="1"/>
        </xdr:cNvPicPr>
      </xdr:nvPicPr>
      <xdr:blipFill>
        <a:blip xmlns:r="http://schemas.openxmlformats.org/officeDocument/2006/relationships" r:embed="rId166" cstate="print"/>
        <a:stretch>
          <a:fillRect/>
        </a:stretch>
      </xdr:blipFill>
      <xdr:spPr>
        <a:xfrm>
          <a:off x="9525" y="72247125"/>
          <a:ext cx="1190625" cy="571500"/>
        </a:xfrm>
        <a:prstGeom prst="rect">
          <a:avLst/>
        </a:prstGeom>
      </xdr:spPr>
    </xdr:pic>
    <xdr:clientData/>
  </xdr:twoCellAnchor>
  <xdr:twoCellAnchor editAs="oneCell">
    <xdr:from>
      <xdr:col>0</xdr:col>
      <xdr:colOff>9525</xdr:colOff>
      <xdr:row>379</xdr:row>
      <xdr:rowOff>19050</xdr:rowOff>
    </xdr:from>
    <xdr:to>
      <xdr:col>0</xdr:col>
      <xdr:colOff>1200150</xdr:colOff>
      <xdr:row>380</xdr:row>
      <xdr:rowOff>334893</xdr:rowOff>
    </xdr:to>
    <xdr:pic>
      <xdr:nvPicPr>
        <xdr:cNvPr id="193" name="Рисунок 192" descr="tr-81.jpg">
          <a:extLst>
            <a:ext uri="{FF2B5EF4-FFF2-40B4-BE49-F238E27FC236}">
              <a16:creationId xmlns:a16="http://schemas.microsoft.com/office/drawing/2014/main" xmlns="" id="{00000000-0008-0000-0000-0000C1000000}"/>
            </a:ext>
          </a:extLst>
        </xdr:cNvPr>
        <xdr:cNvPicPr>
          <a:picLocks noChangeAspect="1"/>
        </xdr:cNvPicPr>
      </xdr:nvPicPr>
      <xdr:blipFill>
        <a:blip xmlns:r="http://schemas.openxmlformats.org/officeDocument/2006/relationships" r:embed="rId167" cstate="print"/>
        <a:stretch>
          <a:fillRect/>
        </a:stretch>
      </xdr:blipFill>
      <xdr:spPr>
        <a:xfrm>
          <a:off x="9525" y="102977950"/>
          <a:ext cx="1190625" cy="577850"/>
        </a:xfrm>
        <a:prstGeom prst="rect">
          <a:avLst/>
        </a:prstGeom>
      </xdr:spPr>
    </xdr:pic>
    <xdr:clientData/>
  </xdr:twoCellAnchor>
  <xdr:twoCellAnchor editAs="oneCell">
    <xdr:from>
      <xdr:col>0</xdr:col>
      <xdr:colOff>9525</xdr:colOff>
      <xdr:row>366</xdr:row>
      <xdr:rowOff>12481</xdr:rowOff>
    </xdr:from>
    <xdr:to>
      <xdr:col>0</xdr:col>
      <xdr:colOff>1200150</xdr:colOff>
      <xdr:row>367</xdr:row>
      <xdr:rowOff>333018</xdr:rowOff>
    </xdr:to>
    <xdr:pic>
      <xdr:nvPicPr>
        <xdr:cNvPr id="195" name="Рисунок 194" descr="tr-147.jpg">
          <a:extLst>
            <a:ext uri="{FF2B5EF4-FFF2-40B4-BE49-F238E27FC236}">
              <a16:creationId xmlns:a16="http://schemas.microsoft.com/office/drawing/2014/main" xmlns="" id="{00000000-0008-0000-0000-0000C3000000}"/>
            </a:ext>
          </a:extLst>
        </xdr:cNvPr>
        <xdr:cNvPicPr>
          <a:picLocks noChangeAspect="1"/>
        </xdr:cNvPicPr>
      </xdr:nvPicPr>
      <xdr:blipFill>
        <a:blip xmlns:r="http://schemas.openxmlformats.org/officeDocument/2006/relationships" r:embed="rId168" cstate="print"/>
        <a:stretch>
          <a:fillRect/>
        </a:stretch>
      </xdr:blipFill>
      <xdr:spPr>
        <a:xfrm>
          <a:off x="9525" y="103258038"/>
          <a:ext cx="1190625" cy="570909"/>
        </a:xfrm>
        <a:prstGeom prst="rect">
          <a:avLst/>
        </a:prstGeom>
      </xdr:spPr>
    </xdr:pic>
    <xdr:clientData/>
  </xdr:twoCellAnchor>
  <xdr:twoCellAnchor editAs="oneCell">
    <xdr:from>
      <xdr:col>0</xdr:col>
      <xdr:colOff>9525</xdr:colOff>
      <xdr:row>321</xdr:row>
      <xdr:rowOff>19050</xdr:rowOff>
    </xdr:from>
    <xdr:to>
      <xdr:col>0</xdr:col>
      <xdr:colOff>1200150</xdr:colOff>
      <xdr:row>322</xdr:row>
      <xdr:rowOff>342900</xdr:rowOff>
    </xdr:to>
    <xdr:pic>
      <xdr:nvPicPr>
        <xdr:cNvPr id="197" name="Рисунок 196" descr="tr-329.jpg">
          <a:extLst>
            <a:ext uri="{FF2B5EF4-FFF2-40B4-BE49-F238E27FC236}">
              <a16:creationId xmlns:a16="http://schemas.microsoft.com/office/drawing/2014/main" xmlns="" id="{00000000-0008-0000-0000-0000C5000000}"/>
            </a:ext>
          </a:extLst>
        </xdr:cNvPr>
        <xdr:cNvPicPr>
          <a:picLocks noChangeAspect="1"/>
        </xdr:cNvPicPr>
      </xdr:nvPicPr>
      <xdr:blipFill>
        <a:blip xmlns:r="http://schemas.openxmlformats.org/officeDocument/2006/relationships" r:embed="rId169" cstate="print"/>
        <a:stretch>
          <a:fillRect/>
        </a:stretch>
      </xdr:blipFill>
      <xdr:spPr>
        <a:xfrm>
          <a:off x="9525" y="89601675"/>
          <a:ext cx="1190625" cy="571500"/>
        </a:xfrm>
        <a:prstGeom prst="rect">
          <a:avLst/>
        </a:prstGeom>
      </xdr:spPr>
    </xdr:pic>
    <xdr:clientData/>
  </xdr:twoCellAnchor>
  <xdr:twoCellAnchor editAs="oneCell">
    <xdr:from>
      <xdr:col>0</xdr:col>
      <xdr:colOff>9525</xdr:colOff>
      <xdr:row>348</xdr:row>
      <xdr:rowOff>19050</xdr:rowOff>
    </xdr:from>
    <xdr:to>
      <xdr:col>0</xdr:col>
      <xdr:colOff>1200150</xdr:colOff>
      <xdr:row>349</xdr:row>
      <xdr:rowOff>342900</xdr:rowOff>
    </xdr:to>
    <xdr:pic>
      <xdr:nvPicPr>
        <xdr:cNvPr id="196" name="Рисунок 195" descr="tr-141.jpg">
          <a:extLst>
            <a:ext uri="{FF2B5EF4-FFF2-40B4-BE49-F238E27FC236}">
              <a16:creationId xmlns:a16="http://schemas.microsoft.com/office/drawing/2014/main" xmlns="" id="{00000000-0008-0000-0000-0000C4000000}"/>
            </a:ext>
          </a:extLst>
        </xdr:cNvPr>
        <xdr:cNvPicPr>
          <a:picLocks noChangeAspect="1"/>
        </xdr:cNvPicPr>
      </xdr:nvPicPr>
      <xdr:blipFill>
        <a:blip xmlns:r="http://schemas.openxmlformats.org/officeDocument/2006/relationships" r:embed="rId170" cstate="print"/>
        <a:stretch>
          <a:fillRect/>
        </a:stretch>
      </xdr:blipFill>
      <xdr:spPr>
        <a:xfrm>
          <a:off x="9525" y="97574100"/>
          <a:ext cx="1190625" cy="571500"/>
        </a:xfrm>
        <a:prstGeom prst="rect">
          <a:avLst/>
        </a:prstGeom>
      </xdr:spPr>
    </xdr:pic>
    <xdr:clientData/>
  </xdr:twoCellAnchor>
  <xdr:twoCellAnchor editAs="oneCell">
    <xdr:from>
      <xdr:col>0</xdr:col>
      <xdr:colOff>9525</xdr:colOff>
      <xdr:row>184</xdr:row>
      <xdr:rowOff>19050</xdr:rowOff>
    </xdr:from>
    <xdr:to>
      <xdr:col>0</xdr:col>
      <xdr:colOff>1200150</xdr:colOff>
      <xdr:row>185</xdr:row>
      <xdr:rowOff>342900</xdr:rowOff>
    </xdr:to>
    <xdr:pic>
      <xdr:nvPicPr>
        <xdr:cNvPr id="198" name="Рисунок 197" descr="tr-763.jpg">
          <a:extLst>
            <a:ext uri="{FF2B5EF4-FFF2-40B4-BE49-F238E27FC236}">
              <a16:creationId xmlns:a16="http://schemas.microsoft.com/office/drawing/2014/main" xmlns="" id="{00000000-0008-0000-0000-0000C6000000}"/>
            </a:ext>
          </a:extLst>
        </xdr:cNvPr>
        <xdr:cNvPicPr>
          <a:picLocks noChangeAspect="1"/>
        </xdr:cNvPicPr>
      </xdr:nvPicPr>
      <xdr:blipFill>
        <a:blip xmlns:r="http://schemas.openxmlformats.org/officeDocument/2006/relationships" r:embed="rId171" cstate="print"/>
        <a:stretch>
          <a:fillRect/>
        </a:stretch>
      </xdr:blipFill>
      <xdr:spPr>
        <a:xfrm>
          <a:off x="9525" y="51396900"/>
          <a:ext cx="1190625" cy="571500"/>
        </a:xfrm>
        <a:prstGeom prst="rect">
          <a:avLst/>
        </a:prstGeom>
      </xdr:spPr>
    </xdr:pic>
    <xdr:clientData/>
  </xdr:twoCellAnchor>
  <xdr:twoCellAnchor editAs="oneCell">
    <xdr:from>
      <xdr:col>0</xdr:col>
      <xdr:colOff>9525</xdr:colOff>
      <xdr:row>186</xdr:row>
      <xdr:rowOff>19050</xdr:rowOff>
    </xdr:from>
    <xdr:to>
      <xdr:col>0</xdr:col>
      <xdr:colOff>1200150</xdr:colOff>
      <xdr:row>187</xdr:row>
      <xdr:rowOff>342900</xdr:rowOff>
    </xdr:to>
    <xdr:pic>
      <xdr:nvPicPr>
        <xdr:cNvPr id="200" name="Рисунок 199" descr="tr-768.jpg">
          <a:extLst>
            <a:ext uri="{FF2B5EF4-FFF2-40B4-BE49-F238E27FC236}">
              <a16:creationId xmlns:a16="http://schemas.microsoft.com/office/drawing/2014/main" xmlns="" id="{00000000-0008-0000-0000-0000C8000000}"/>
            </a:ext>
          </a:extLst>
        </xdr:cNvPr>
        <xdr:cNvPicPr>
          <a:picLocks noChangeAspect="1"/>
        </xdr:cNvPicPr>
      </xdr:nvPicPr>
      <xdr:blipFill>
        <a:blip xmlns:r="http://schemas.openxmlformats.org/officeDocument/2006/relationships" r:embed="rId172" cstate="print"/>
        <a:stretch>
          <a:fillRect/>
        </a:stretch>
      </xdr:blipFill>
      <xdr:spPr>
        <a:xfrm>
          <a:off x="9525" y="51996975"/>
          <a:ext cx="1190625" cy="571500"/>
        </a:xfrm>
        <a:prstGeom prst="rect">
          <a:avLst/>
        </a:prstGeom>
      </xdr:spPr>
    </xdr:pic>
    <xdr:clientData/>
  </xdr:twoCellAnchor>
  <xdr:twoCellAnchor editAs="oneCell">
    <xdr:from>
      <xdr:col>0</xdr:col>
      <xdr:colOff>9525</xdr:colOff>
      <xdr:row>119</xdr:row>
      <xdr:rowOff>19050</xdr:rowOff>
    </xdr:from>
    <xdr:to>
      <xdr:col>0</xdr:col>
      <xdr:colOff>1200150</xdr:colOff>
      <xdr:row>120</xdr:row>
      <xdr:rowOff>342900</xdr:rowOff>
    </xdr:to>
    <xdr:pic>
      <xdr:nvPicPr>
        <xdr:cNvPr id="201" name="Рисунок 200" descr="tr-175F.jpg">
          <a:extLst>
            <a:ext uri="{FF2B5EF4-FFF2-40B4-BE49-F238E27FC236}">
              <a16:creationId xmlns:a16="http://schemas.microsoft.com/office/drawing/2014/main" xmlns="" id="{00000000-0008-0000-0000-0000C9000000}"/>
            </a:ext>
          </a:extLst>
        </xdr:cNvPr>
        <xdr:cNvPicPr>
          <a:picLocks noChangeAspect="1"/>
        </xdr:cNvPicPr>
      </xdr:nvPicPr>
      <xdr:blipFill>
        <a:blip xmlns:r="http://schemas.openxmlformats.org/officeDocument/2006/relationships" r:embed="rId173" cstate="print"/>
        <a:stretch>
          <a:fillRect/>
        </a:stretch>
      </xdr:blipFill>
      <xdr:spPr>
        <a:xfrm>
          <a:off x="9525" y="33118425"/>
          <a:ext cx="1190625" cy="571500"/>
        </a:xfrm>
        <a:prstGeom prst="rect">
          <a:avLst/>
        </a:prstGeom>
      </xdr:spPr>
    </xdr:pic>
    <xdr:clientData/>
  </xdr:twoCellAnchor>
  <xdr:twoCellAnchor editAs="oneCell">
    <xdr:from>
      <xdr:col>0</xdr:col>
      <xdr:colOff>4856</xdr:colOff>
      <xdr:row>386</xdr:row>
      <xdr:rowOff>25587</xdr:rowOff>
    </xdr:from>
    <xdr:to>
      <xdr:col>0</xdr:col>
      <xdr:colOff>1198656</xdr:colOff>
      <xdr:row>387</xdr:row>
      <xdr:rowOff>336738</xdr:rowOff>
    </xdr:to>
    <xdr:pic>
      <xdr:nvPicPr>
        <xdr:cNvPr id="194" name="Рисунок 193" descr="tr-PF558.jpg">
          <a:extLst>
            <a:ext uri="{FF2B5EF4-FFF2-40B4-BE49-F238E27FC236}">
              <a16:creationId xmlns:a16="http://schemas.microsoft.com/office/drawing/2014/main" xmlns="" id="{00000000-0008-0000-0000-0000C2000000}"/>
            </a:ext>
          </a:extLst>
        </xdr:cNvPr>
        <xdr:cNvPicPr>
          <a:picLocks noChangeAspect="1"/>
        </xdr:cNvPicPr>
      </xdr:nvPicPr>
      <xdr:blipFill>
        <a:blip xmlns:r="http://schemas.openxmlformats.org/officeDocument/2006/relationships" r:embed="rId174" cstate="print"/>
        <a:stretch>
          <a:fillRect/>
        </a:stretch>
      </xdr:blipFill>
      <xdr:spPr>
        <a:xfrm>
          <a:off x="4856" y="108715362"/>
          <a:ext cx="1193800" cy="577851"/>
        </a:xfrm>
        <a:prstGeom prst="rect">
          <a:avLst/>
        </a:prstGeom>
      </xdr:spPr>
    </xdr:pic>
    <xdr:clientData/>
  </xdr:twoCellAnchor>
  <xdr:twoCellAnchor editAs="oneCell">
    <xdr:from>
      <xdr:col>0</xdr:col>
      <xdr:colOff>9525</xdr:colOff>
      <xdr:row>314</xdr:row>
      <xdr:rowOff>19050</xdr:rowOff>
    </xdr:from>
    <xdr:to>
      <xdr:col>0</xdr:col>
      <xdr:colOff>1200150</xdr:colOff>
      <xdr:row>315</xdr:row>
      <xdr:rowOff>323850</xdr:rowOff>
    </xdr:to>
    <xdr:pic>
      <xdr:nvPicPr>
        <xdr:cNvPr id="2" name="Рисунок 1">
          <a:extLst>
            <a:ext uri="{FF2B5EF4-FFF2-40B4-BE49-F238E27FC236}">
              <a16:creationId xmlns:a16="http://schemas.microsoft.com/office/drawing/2014/main" xmlns="" id="{00000000-0008-0000-0000-000002000000}"/>
            </a:ext>
          </a:extLst>
        </xdr:cNvPr>
        <xdr:cNvPicPr>
          <a:picLocks noChangeAspect="1"/>
        </xdr:cNvPicPr>
      </xdr:nvPicPr>
      <xdr:blipFill>
        <a:blip xmlns:r="http://schemas.openxmlformats.org/officeDocument/2006/relationships" r:embed="rId175" cstate="print">
          <a:extLst>
            <a:ext uri="{28A0092B-C50C-407E-A947-70E740481C1C}">
              <a14:useLocalDpi xmlns:a14="http://schemas.microsoft.com/office/drawing/2010/main" val="0"/>
            </a:ext>
          </a:extLst>
        </a:blip>
        <a:stretch>
          <a:fillRect/>
        </a:stretch>
      </xdr:blipFill>
      <xdr:spPr>
        <a:xfrm>
          <a:off x="9525" y="90544650"/>
          <a:ext cx="1190625" cy="571500"/>
        </a:xfrm>
        <a:prstGeom prst="rect">
          <a:avLst/>
        </a:prstGeom>
      </xdr:spPr>
    </xdr:pic>
    <xdr:clientData/>
  </xdr:twoCellAnchor>
  <xdr:twoCellAnchor editAs="oneCell">
    <xdr:from>
      <xdr:col>0</xdr:col>
      <xdr:colOff>9525</xdr:colOff>
      <xdr:row>39</xdr:row>
      <xdr:rowOff>19050</xdr:rowOff>
    </xdr:from>
    <xdr:to>
      <xdr:col>0</xdr:col>
      <xdr:colOff>1200150</xdr:colOff>
      <xdr:row>40</xdr:row>
      <xdr:rowOff>342899</xdr:rowOff>
    </xdr:to>
    <xdr:pic>
      <xdr:nvPicPr>
        <xdr:cNvPr id="199" name="Рисунок 198" descr="tr-7B.jpg">
          <a:extLst>
            <a:ext uri="{FF2B5EF4-FFF2-40B4-BE49-F238E27FC236}">
              <a16:creationId xmlns:a16="http://schemas.microsoft.com/office/drawing/2014/main" xmlns="" id="{00000000-0008-0000-0000-0000C7000000}"/>
            </a:ext>
          </a:extLst>
        </xdr:cNvPr>
        <xdr:cNvPicPr>
          <a:picLocks noChangeAspect="1"/>
        </xdr:cNvPicPr>
      </xdr:nvPicPr>
      <xdr:blipFill>
        <a:blip xmlns:r="http://schemas.openxmlformats.org/officeDocument/2006/relationships" r:embed="rId176" cstate="print"/>
        <a:stretch>
          <a:fillRect/>
        </a:stretch>
      </xdr:blipFill>
      <xdr:spPr>
        <a:xfrm>
          <a:off x="9525" y="11763375"/>
          <a:ext cx="1190625" cy="571499"/>
        </a:xfrm>
        <a:prstGeom prst="rect">
          <a:avLst/>
        </a:prstGeom>
      </xdr:spPr>
    </xdr:pic>
    <xdr:clientData/>
  </xdr:twoCellAnchor>
  <xdr:twoCellAnchor editAs="oneCell">
    <xdr:from>
      <xdr:col>0</xdr:col>
      <xdr:colOff>11206</xdr:colOff>
      <xdr:row>197</xdr:row>
      <xdr:rowOff>22412</xdr:rowOff>
    </xdr:from>
    <xdr:to>
      <xdr:col>0</xdr:col>
      <xdr:colOff>1201831</xdr:colOff>
      <xdr:row>199</xdr:row>
      <xdr:rowOff>0</xdr:rowOff>
    </xdr:to>
    <xdr:pic>
      <xdr:nvPicPr>
        <xdr:cNvPr id="202" name="Рисунок 201" descr="tr-22CF.jpg">
          <a:extLst>
            <a:ext uri="{FF2B5EF4-FFF2-40B4-BE49-F238E27FC236}">
              <a16:creationId xmlns:a16="http://schemas.microsoft.com/office/drawing/2014/main" xmlns="" id="{00000000-0008-0000-0000-0000CA000000}"/>
            </a:ext>
          </a:extLst>
        </xdr:cNvPr>
        <xdr:cNvPicPr>
          <a:picLocks noChangeAspect="1"/>
        </xdr:cNvPicPr>
      </xdr:nvPicPr>
      <xdr:blipFill>
        <a:blip xmlns:r="http://schemas.openxmlformats.org/officeDocument/2006/relationships" r:embed="rId177" cstate="print"/>
        <a:stretch>
          <a:fillRect/>
        </a:stretch>
      </xdr:blipFill>
      <xdr:spPr>
        <a:xfrm>
          <a:off x="11206" y="58039187"/>
          <a:ext cx="1190625" cy="577663"/>
        </a:xfrm>
        <a:prstGeom prst="rect">
          <a:avLst/>
        </a:prstGeom>
      </xdr:spPr>
    </xdr:pic>
    <xdr:clientData/>
  </xdr:twoCellAnchor>
  <xdr:twoCellAnchor editAs="oneCell">
    <xdr:from>
      <xdr:col>0</xdr:col>
      <xdr:colOff>11206</xdr:colOff>
      <xdr:row>277</xdr:row>
      <xdr:rowOff>22412</xdr:rowOff>
    </xdr:from>
    <xdr:to>
      <xdr:col>0</xdr:col>
      <xdr:colOff>1201831</xdr:colOff>
      <xdr:row>278</xdr:row>
      <xdr:rowOff>347381</xdr:rowOff>
    </xdr:to>
    <xdr:pic>
      <xdr:nvPicPr>
        <xdr:cNvPr id="203" name="Рисунок 202" descr="tr-2108.jpg">
          <a:extLst>
            <a:ext uri="{FF2B5EF4-FFF2-40B4-BE49-F238E27FC236}">
              <a16:creationId xmlns:a16="http://schemas.microsoft.com/office/drawing/2014/main" xmlns="" id="{00000000-0008-0000-0000-0000CB000000}"/>
            </a:ext>
          </a:extLst>
        </xdr:cNvPr>
        <xdr:cNvPicPr>
          <a:picLocks noChangeAspect="1"/>
        </xdr:cNvPicPr>
      </xdr:nvPicPr>
      <xdr:blipFill>
        <a:blip xmlns:r="http://schemas.openxmlformats.org/officeDocument/2006/relationships" r:embed="rId178" cstate="print"/>
        <a:stretch>
          <a:fillRect/>
        </a:stretch>
      </xdr:blipFill>
      <xdr:spPr>
        <a:xfrm>
          <a:off x="11206" y="82042187"/>
          <a:ext cx="1190625" cy="572619"/>
        </a:xfrm>
        <a:prstGeom prst="rect">
          <a:avLst/>
        </a:prstGeom>
      </xdr:spPr>
    </xdr:pic>
    <xdr:clientData/>
  </xdr:twoCellAnchor>
  <xdr:twoCellAnchor editAs="oneCell">
    <xdr:from>
      <xdr:col>0</xdr:col>
      <xdr:colOff>9525</xdr:colOff>
      <xdr:row>279</xdr:row>
      <xdr:rowOff>19050</xdr:rowOff>
    </xdr:from>
    <xdr:to>
      <xdr:col>0</xdr:col>
      <xdr:colOff>1200150</xdr:colOff>
      <xdr:row>280</xdr:row>
      <xdr:rowOff>342900</xdr:rowOff>
    </xdr:to>
    <xdr:pic>
      <xdr:nvPicPr>
        <xdr:cNvPr id="4" name="Рисунок 3">
          <a:extLst>
            <a:ext uri="{FF2B5EF4-FFF2-40B4-BE49-F238E27FC236}">
              <a16:creationId xmlns:a16="http://schemas.microsoft.com/office/drawing/2014/main" xmlns="" id="{00000000-0008-0000-0000-000004000000}"/>
            </a:ext>
          </a:extLst>
        </xdr:cNvPr>
        <xdr:cNvPicPr>
          <a:picLocks noChangeAspect="1"/>
        </xdr:cNvPicPr>
      </xdr:nvPicPr>
      <xdr:blipFill>
        <a:blip xmlns:r="http://schemas.openxmlformats.org/officeDocument/2006/relationships" r:embed="rId179" cstate="print">
          <a:extLst>
            <a:ext uri="{28A0092B-C50C-407E-A947-70E740481C1C}">
              <a14:useLocalDpi xmlns:a14="http://schemas.microsoft.com/office/drawing/2010/main" val="0"/>
            </a:ext>
          </a:extLst>
        </a:blip>
        <a:stretch>
          <a:fillRect/>
        </a:stretch>
      </xdr:blipFill>
      <xdr:spPr>
        <a:xfrm>
          <a:off x="9525" y="81934050"/>
          <a:ext cx="1190625" cy="571500"/>
        </a:xfrm>
        <a:prstGeom prst="rect">
          <a:avLst/>
        </a:prstGeom>
      </xdr:spPr>
    </xdr:pic>
    <xdr:clientData/>
  </xdr:twoCellAnchor>
  <xdr:twoCellAnchor editAs="oneCell">
    <xdr:from>
      <xdr:col>0</xdr:col>
      <xdr:colOff>9525</xdr:colOff>
      <xdr:row>41</xdr:row>
      <xdr:rowOff>19050</xdr:rowOff>
    </xdr:from>
    <xdr:to>
      <xdr:col>0</xdr:col>
      <xdr:colOff>1200150</xdr:colOff>
      <xdr:row>42</xdr:row>
      <xdr:rowOff>342900</xdr:rowOff>
    </xdr:to>
    <xdr:pic>
      <xdr:nvPicPr>
        <xdr:cNvPr id="5" name="Рисунок 4">
          <a:extLst>
            <a:ext uri="{FF2B5EF4-FFF2-40B4-BE49-F238E27FC236}">
              <a16:creationId xmlns:a16="http://schemas.microsoft.com/office/drawing/2014/main" xmlns="" id="{00000000-0008-0000-0000-000005000000}"/>
            </a:ext>
          </a:extLst>
        </xdr:cNvPr>
        <xdr:cNvPicPr>
          <a:picLocks noChangeAspect="1"/>
        </xdr:cNvPicPr>
      </xdr:nvPicPr>
      <xdr:blipFill>
        <a:blip xmlns:r="http://schemas.openxmlformats.org/officeDocument/2006/relationships" r:embed="rId180" cstate="print">
          <a:extLst>
            <a:ext uri="{28A0092B-C50C-407E-A947-70E740481C1C}">
              <a14:useLocalDpi xmlns:a14="http://schemas.microsoft.com/office/drawing/2010/main" val="0"/>
            </a:ext>
          </a:extLst>
        </a:blip>
        <a:stretch>
          <a:fillRect/>
        </a:stretch>
      </xdr:blipFill>
      <xdr:spPr>
        <a:xfrm>
          <a:off x="9525" y="11620500"/>
          <a:ext cx="1190625" cy="571500"/>
        </a:xfrm>
        <a:prstGeom prst="rect">
          <a:avLst/>
        </a:prstGeom>
      </xdr:spPr>
    </xdr:pic>
    <xdr:clientData/>
  </xdr:twoCellAnchor>
  <xdr:twoCellAnchor editAs="oneCell">
    <xdr:from>
      <xdr:col>0</xdr:col>
      <xdr:colOff>9525</xdr:colOff>
      <xdr:row>199</xdr:row>
      <xdr:rowOff>19050</xdr:rowOff>
    </xdr:from>
    <xdr:to>
      <xdr:col>0</xdr:col>
      <xdr:colOff>1200150</xdr:colOff>
      <xdr:row>200</xdr:row>
      <xdr:rowOff>342900</xdr:rowOff>
    </xdr:to>
    <xdr:pic>
      <xdr:nvPicPr>
        <xdr:cNvPr id="8" name="Рисунок 7">
          <a:extLst>
            <a:ext uri="{FF2B5EF4-FFF2-40B4-BE49-F238E27FC236}">
              <a16:creationId xmlns:a16="http://schemas.microsoft.com/office/drawing/2014/main" xmlns="" id="{00000000-0008-0000-0000-000008000000}"/>
            </a:ext>
          </a:extLst>
        </xdr:cNvPr>
        <xdr:cNvPicPr>
          <a:picLocks noChangeAspect="1"/>
        </xdr:cNvPicPr>
      </xdr:nvPicPr>
      <xdr:blipFill>
        <a:blip xmlns:r="http://schemas.openxmlformats.org/officeDocument/2006/relationships" r:embed="rId181" cstate="print">
          <a:extLst>
            <a:ext uri="{28A0092B-C50C-407E-A947-70E740481C1C}">
              <a14:useLocalDpi xmlns:a14="http://schemas.microsoft.com/office/drawing/2010/main" val="0"/>
            </a:ext>
          </a:extLst>
        </a:blip>
        <a:stretch>
          <a:fillRect/>
        </a:stretch>
      </xdr:blipFill>
      <xdr:spPr>
        <a:xfrm>
          <a:off x="9525" y="57892950"/>
          <a:ext cx="1190625" cy="571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dimension ref="A1:R1325"/>
  <sheetViews>
    <sheetView tabSelected="1" zoomScaleNormal="100" workbookViewId="0">
      <selection activeCell="M387" sqref="M387:M388"/>
    </sheetView>
  </sheetViews>
  <sheetFormatPr defaultRowHeight="15" x14ac:dyDescent="0.25"/>
  <cols>
    <col min="1" max="1" width="18.140625" customWidth="1"/>
    <col min="2" max="2" width="11.140625" customWidth="1"/>
    <col min="3" max="3" width="16.85546875" customWidth="1"/>
    <col min="4" max="4" width="18.140625" customWidth="1"/>
    <col min="5" max="5" width="14.5703125" customWidth="1"/>
    <col min="6" max="6" width="13" style="31" customWidth="1"/>
    <col min="7" max="7" width="17.7109375" style="102" customWidth="1"/>
    <col min="8" max="8" width="17.7109375" style="103" hidden="1" customWidth="1"/>
    <col min="9" max="9" width="17.7109375" style="103" customWidth="1"/>
    <col min="10" max="10" width="17.7109375" style="103" hidden="1" customWidth="1"/>
    <col min="11" max="11" width="17.7109375" style="103" customWidth="1"/>
    <col min="12" max="12" width="17.7109375" style="24" hidden="1" customWidth="1"/>
    <col min="13" max="13" width="12" style="176" customWidth="1"/>
    <col min="14" max="14" width="16.42578125" style="24" customWidth="1"/>
    <col min="15" max="15" width="11.7109375" customWidth="1"/>
    <col min="16" max="16" width="10.5703125" customWidth="1"/>
    <col min="17" max="17" width="10.42578125" customWidth="1"/>
    <col min="18" max="18" width="9.85546875" customWidth="1"/>
    <col min="19" max="19" width="9.5703125" customWidth="1"/>
  </cols>
  <sheetData>
    <row r="1" spans="1:18" ht="74.25" customHeight="1" x14ac:dyDescent="0.25">
      <c r="A1" s="1" t="s">
        <v>0</v>
      </c>
      <c r="B1" s="1"/>
      <c r="C1" s="113" t="s">
        <v>4</v>
      </c>
      <c r="D1" s="113"/>
      <c r="E1" s="113"/>
      <c r="F1" s="113"/>
      <c r="G1" s="80"/>
      <c r="H1" s="80"/>
      <c r="I1" s="81"/>
      <c r="J1" s="81"/>
      <c r="K1" s="138" t="s">
        <v>549</v>
      </c>
      <c r="L1" s="138"/>
      <c r="M1" s="138"/>
      <c r="N1" s="139"/>
    </row>
    <row r="2" spans="1:18" ht="20.25" customHeight="1" x14ac:dyDescent="0.25">
      <c r="A2" s="142" t="s">
        <v>472</v>
      </c>
      <c r="B2" s="143"/>
      <c r="C2" s="120" t="s">
        <v>5</v>
      </c>
      <c r="D2" s="121"/>
      <c r="E2" s="121"/>
      <c r="F2" s="121"/>
      <c r="G2" s="121"/>
      <c r="H2" s="121"/>
      <c r="I2" s="121"/>
      <c r="J2" s="121"/>
      <c r="K2" s="121"/>
      <c r="L2" s="121"/>
      <c r="M2" s="121"/>
      <c r="N2" s="122"/>
      <c r="O2" s="58"/>
    </row>
    <row r="3" spans="1:18" ht="20.25" customHeight="1" x14ac:dyDescent="0.25">
      <c r="A3" s="142" t="s">
        <v>85</v>
      </c>
      <c r="B3" s="143"/>
      <c r="C3" s="117"/>
      <c r="D3" s="118"/>
      <c r="E3" s="118"/>
      <c r="F3" s="118"/>
      <c r="G3" s="118"/>
      <c r="H3" s="118"/>
      <c r="I3" s="118"/>
      <c r="J3" s="118"/>
      <c r="K3" s="118"/>
      <c r="L3" s="118"/>
      <c r="M3" s="118"/>
      <c r="N3" s="119"/>
      <c r="O3" s="59"/>
    </row>
    <row r="4" spans="1:18" ht="20.25" customHeight="1" x14ac:dyDescent="0.25">
      <c r="A4" s="140" t="s">
        <v>86</v>
      </c>
      <c r="B4" s="141"/>
      <c r="C4" s="123"/>
      <c r="D4" s="124"/>
      <c r="E4" s="124"/>
      <c r="F4" s="124"/>
      <c r="G4" s="124"/>
      <c r="H4" s="124"/>
      <c r="I4" s="124"/>
      <c r="J4" s="124"/>
      <c r="K4" s="124"/>
      <c r="L4" s="124"/>
      <c r="M4" s="124"/>
      <c r="N4" s="125"/>
      <c r="O4" s="60"/>
      <c r="P4" s="10"/>
    </row>
    <row r="5" spans="1:18" ht="6.75" customHeight="1" thickBot="1" x14ac:dyDescent="0.3">
      <c r="A5" s="55"/>
      <c r="B5" s="55"/>
      <c r="C5" s="56"/>
      <c r="D5" s="56"/>
      <c r="E5" s="56"/>
      <c r="F5" s="56"/>
      <c r="G5" s="82"/>
      <c r="H5" s="82"/>
      <c r="I5" s="82"/>
      <c r="J5" s="82"/>
      <c r="K5" s="82"/>
      <c r="L5" s="56"/>
      <c r="M5" s="163"/>
      <c r="N5" s="56"/>
      <c r="O5" s="54"/>
      <c r="P5" s="10"/>
    </row>
    <row r="6" spans="1:18" ht="23.25" customHeight="1" thickTop="1" x14ac:dyDescent="0.25">
      <c r="A6" s="162"/>
      <c r="B6" s="162"/>
      <c r="C6" s="162"/>
      <c r="D6" s="162"/>
      <c r="E6" s="162"/>
      <c r="F6" s="162"/>
      <c r="G6" s="132" t="s">
        <v>574</v>
      </c>
      <c r="H6" s="132"/>
      <c r="I6" s="132"/>
      <c r="J6" s="132"/>
      <c r="K6" s="132"/>
      <c r="L6" s="132"/>
      <c r="M6" s="133"/>
      <c r="N6" s="144" t="str">
        <f>SUM(N14:N388)*1&amp;" шт"</f>
        <v>0 шт</v>
      </c>
      <c r="P6" s="63"/>
    </row>
    <row r="7" spans="1:18" ht="23.25" customHeight="1" thickBot="1" x14ac:dyDescent="0.3">
      <c r="A7" s="159" t="s">
        <v>567</v>
      </c>
      <c r="B7" s="159"/>
      <c r="C7" s="159"/>
      <c r="D7" s="159"/>
      <c r="E7" s="159"/>
      <c r="F7" s="159"/>
      <c r="G7" s="83">
        <f>SUM(H14:H388)</f>
        <v>0</v>
      </c>
      <c r="H7" s="84"/>
      <c r="I7" s="85">
        <f>SUM(J14:J388)</f>
        <v>0</v>
      </c>
      <c r="J7" s="84"/>
      <c r="K7" s="86">
        <f>SUM(L14:L388)</f>
        <v>0</v>
      </c>
      <c r="L7" s="20"/>
      <c r="M7" s="164"/>
      <c r="N7" s="145"/>
      <c r="O7" s="6"/>
      <c r="P7" s="63"/>
      <c r="Q7" s="21"/>
      <c r="R7" s="21"/>
    </row>
    <row r="8" spans="1:18" ht="18" customHeight="1" thickTop="1" x14ac:dyDescent="0.25">
      <c r="A8" s="151" t="s">
        <v>544</v>
      </c>
      <c r="B8" s="153" t="s">
        <v>545</v>
      </c>
      <c r="C8" s="134" t="s">
        <v>546</v>
      </c>
      <c r="D8" s="136" t="s">
        <v>559</v>
      </c>
      <c r="E8" s="136" t="s">
        <v>1</v>
      </c>
      <c r="F8" s="128" t="s">
        <v>571</v>
      </c>
      <c r="G8" s="114" t="s">
        <v>551</v>
      </c>
      <c r="H8" s="115"/>
      <c r="I8" s="115"/>
      <c r="J8" s="115"/>
      <c r="K8" s="116"/>
      <c r="L8" s="22"/>
      <c r="M8" s="165" t="s">
        <v>550</v>
      </c>
      <c r="N8" s="146" t="s">
        <v>555</v>
      </c>
      <c r="O8" s="6"/>
      <c r="P8" s="21"/>
      <c r="Q8" s="21"/>
      <c r="R8" s="21"/>
    </row>
    <row r="9" spans="1:18" ht="18.75" customHeight="1" x14ac:dyDescent="0.25">
      <c r="A9" s="151"/>
      <c r="B9" s="153"/>
      <c r="C9" s="134"/>
      <c r="D9" s="136"/>
      <c r="E9" s="136"/>
      <c r="F9" s="128"/>
      <c r="G9" s="87" t="s">
        <v>558</v>
      </c>
      <c r="H9" s="88"/>
      <c r="I9" s="89" t="s">
        <v>556</v>
      </c>
      <c r="J9" s="88"/>
      <c r="K9" s="90" t="s">
        <v>557</v>
      </c>
      <c r="L9" s="23"/>
      <c r="M9" s="166"/>
      <c r="N9" s="147"/>
      <c r="O9" s="6"/>
      <c r="P9" s="21"/>
      <c r="Q9" s="21"/>
      <c r="R9" s="21"/>
    </row>
    <row r="10" spans="1:18" ht="17.25" customHeight="1" x14ac:dyDescent="0.25">
      <c r="A10" s="151"/>
      <c r="B10" s="153"/>
      <c r="C10" s="134"/>
      <c r="D10" s="136"/>
      <c r="E10" s="136"/>
      <c r="F10" s="128"/>
      <c r="G10" s="114" t="s">
        <v>547</v>
      </c>
      <c r="H10" s="115"/>
      <c r="I10" s="115"/>
      <c r="J10" s="115"/>
      <c r="K10" s="116"/>
      <c r="L10" s="22"/>
      <c r="M10" s="166"/>
      <c r="N10" s="147"/>
      <c r="O10" s="6"/>
      <c r="P10" s="21"/>
      <c r="Q10" s="21"/>
      <c r="R10" s="21"/>
    </row>
    <row r="11" spans="1:18" ht="18" customHeight="1" x14ac:dyDescent="0.25">
      <c r="A11" s="152"/>
      <c r="B11" s="154"/>
      <c r="C11" s="135"/>
      <c r="D11" s="137"/>
      <c r="E11" s="137"/>
      <c r="F11" s="129"/>
      <c r="G11" s="91" t="s">
        <v>570</v>
      </c>
      <c r="H11" s="92"/>
      <c r="I11" s="89" t="s">
        <v>569</v>
      </c>
      <c r="J11" s="92"/>
      <c r="K11" s="90" t="s">
        <v>568</v>
      </c>
      <c r="L11" s="23"/>
      <c r="M11" s="167"/>
      <c r="N11" s="148"/>
      <c r="O11" s="6"/>
      <c r="P11" s="21"/>
      <c r="Q11" s="21"/>
      <c r="R11" s="21"/>
    </row>
    <row r="12" spans="1:18" ht="6.75" customHeight="1" x14ac:dyDescent="0.25">
      <c r="A12" s="7"/>
      <c r="B12" s="8"/>
      <c r="C12" s="9"/>
      <c r="D12" s="8"/>
      <c r="E12" s="26"/>
      <c r="F12" s="26"/>
      <c r="G12" s="93"/>
      <c r="H12" s="93"/>
      <c r="I12" s="93"/>
      <c r="J12" s="93"/>
      <c r="K12" s="93"/>
      <c r="L12" s="29"/>
      <c r="M12" s="168"/>
      <c r="N12" s="29"/>
      <c r="O12" s="6"/>
    </row>
    <row r="13" spans="1:18" s="44" customFormat="1" ht="26.25" customHeight="1" x14ac:dyDescent="0.25">
      <c r="A13" s="41"/>
      <c r="B13" s="41"/>
      <c r="C13" s="41"/>
      <c r="D13" s="41"/>
      <c r="E13" s="41"/>
      <c r="F13" s="42"/>
      <c r="G13" s="94"/>
      <c r="H13" s="94"/>
      <c r="I13" s="94"/>
      <c r="J13" s="94"/>
      <c r="K13" s="94"/>
      <c r="L13" s="41"/>
      <c r="M13" s="169"/>
      <c r="N13" s="45"/>
      <c r="O13" s="65"/>
    </row>
    <row r="14" spans="1:18" ht="19.5" customHeight="1" x14ac:dyDescent="0.25">
      <c r="A14" s="17"/>
      <c r="B14" s="33" t="s">
        <v>6</v>
      </c>
      <c r="C14" s="34"/>
      <c r="D14" s="34"/>
      <c r="E14" s="34"/>
      <c r="F14" s="130">
        <v>172</v>
      </c>
      <c r="G14" s="149">
        <f>F14*0.8</f>
        <v>137.6</v>
      </c>
      <c r="H14" s="108">
        <f t="shared" ref="H14" si="0">G14*N14</f>
        <v>0</v>
      </c>
      <c r="I14" s="108">
        <f>F14*0.75</f>
        <v>129</v>
      </c>
      <c r="J14" s="108">
        <f t="shared" ref="J14" si="1">I14*N14</f>
        <v>0</v>
      </c>
      <c r="K14" s="126">
        <f>F14*0.7</f>
        <v>120.39999999999999</v>
      </c>
      <c r="L14" s="27">
        <f t="shared" ref="L14" si="2">K14*N14</f>
        <v>0</v>
      </c>
      <c r="M14" s="170">
        <v>23</v>
      </c>
      <c r="N14" s="106"/>
      <c r="O14" s="70"/>
    </row>
    <row r="15" spans="1:18" ht="28.5" customHeight="1" x14ac:dyDescent="0.25">
      <c r="A15" s="18"/>
      <c r="B15" s="35" t="s">
        <v>8</v>
      </c>
      <c r="C15" s="36" t="s">
        <v>7</v>
      </c>
      <c r="D15" s="32" t="s">
        <v>2</v>
      </c>
      <c r="E15" s="32" t="s">
        <v>3</v>
      </c>
      <c r="F15" s="131"/>
      <c r="G15" s="150"/>
      <c r="H15" s="109"/>
      <c r="I15" s="109"/>
      <c r="J15" s="109"/>
      <c r="K15" s="127"/>
      <c r="L15" s="28"/>
      <c r="M15" s="171"/>
      <c r="N15" s="107"/>
      <c r="O15" s="70"/>
    </row>
    <row r="16" spans="1:18" ht="19.5" customHeight="1" x14ac:dyDescent="0.25">
      <c r="A16" s="3"/>
      <c r="B16" s="47" t="s">
        <v>152</v>
      </c>
      <c r="C16" s="48"/>
      <c r="D16" s="48"/>
      <c r="E16" s="48"/>
      <c r="F16" s="72"/>
      <c r="G16" s="95">
        <f>F17*0.8</f>
        <v>165.60000000000002</v>
      </c>
      <c r="H16" s="108">
        <f t="shared" ref="H16" si="3">G16*N16</f>
        <v>0</v>
      </c>
      <c r="I16" s="108">
        <f>F17*0.75</f>
        <v>155.25</v>
      </c>
      <c r="J16" s="108">
        <f t="shared" ref="J16" si="4">I16*N16</f>
        <v>0</v>
      </c>
      <c r="K16" s="97">
        <f>F17*0.7</f>
        <v>144.89999999999998</v>
      </c>
      <c r="L16" s="27">
        <f t="shared" ref="L16" si="5">K16*N16</f>
        <v>0</v>
      </c>
      <c r="M16" s="170">
        <v>61</v>
      </c>
      <c r="N16" s="106"/>
      <c r="O16" s="70"/>
    </row>
    <row r="17" spans="1:15" ht="28.5" customHeight="1" x14ac:dyDescent="0.25">
      <c r="A17" s="11"/>
      <c r="B17" s="49" t="s">
        <v>11</v>
      </c>
      <c r="C17" s="50" t="s">
        <v>9</v>
      </c>
      <c r="D17" s="51" t="s">
        <v>2</v>
      </c>
      <c r="E17" s="51" t="s">
        <v>3</v>
      </c>
      <c r="F17" s="73">
        <v>207</v>
      </c>
      <c r="G17" s="98"/>
      <c r="H17" s="109"/>
      <c r="I17" s="109"/>
      <c r="J17" s="109"/>
      <c r="K17" s="100"/>
      <c r="L17" s="28"/>
      <c r="M17" s="171"/>
      <c r="N17" s="107"/>
      <c r="O17" s="70"/>
    </row>
    <row r="18" spans="1:15" ht="19.5" customHeight="1" x14ac:dyDescent="0.25">
      <c r="A18" s="3"/>
      <c r="B18" s="33" t="s">
        <v>17</v>
      </c>
      <c r="C18" s="34"/>
      <c r="D18" s="34"/>
      <c r="E18" s="34"/>
      <c r="F18" s="72"/>
      <c r="G18" s="95">
        <f t="shared" ref="G18" si="6">F19*0.8</f>
        <v>137.6</v>
      </c>
      <c r="H18" s="108">
        <f t="shared" ref="H18" si="7">G18*N18</f>
        <v>0</v>
      </c>
      <c r="I18" s="96">
        <f t="shared" ref="I18" si="8">F19*0.75</f>
        <v>129</v>
      </c>
      <c r="J18" s="108">
        <f t="shared" ref="J18" si="9">I18*N18</f>
        <v>0</v>
      </c>
      <c r="K18" s="97">
        <f t="shared" ref="K18" si="10">F19*0.7</f>
        <v>120.39999999999999</v>
      </c>
      <c r="L18" s="27">
        <f t="shared" ref="L18" si="11">K18*N18</f>
        <v>0</v>
      </c>
      <c r="M18" s="170">
        <v>20</v>
      </c>
      <c r="N18" s="106"/>
      <c r="O18" s="70"/>
    </row>
    <row r="19" spans="1:15" ht="27.75" customHeight="1" x14ac:dyDescent="0.25">
      <c r="A19" s="11"/>
      <c r="B19" s="35" t="s">
        <v>10</v>
      </c>
      <c r="C19" s="36" t="s">
        <v>12</v>
      </c>
      <c r="D19" s="32" t="s">
        <v>2</v>
      </c>
      <c r="E19" s="32" t="s">
        <v>3</v>
      </c>
      <c r="F19" s="73">
        <v>172</v>
      </c>
      <c r="G19" s="98"/>
      <c r="H19" s="109"/>
      <c r="I19" s="99"/>
      <c r="J19" s="109"/>
      <c r="K19" s="100"/>
      <c r="L19" s="28"/>
      <c r="M19" s="171"/>
      <c r="N19" s="107"/>
      <c r="O19" s="70"/>
    </row>
    <row r="20" spans="1:15" ht="19.5" customHeight="1" x14ac:dyDescent="0.25">
      <c r="A20" s="3"/>
      <c r="B20" s="47" t="s">
        <v>18</v>
      </c>
      <c r="C20" s="48"/>
      <c r="D20" s="48"/>
      <c r="E20" s="48"/>
      <c r="F20" s="72"/>
      <c r="G20" s="95">
        <f t="shared" ref="G20" si="12">F21*0.8</f>
        <v>165.60000000000002</v>
      </c>
      <c r="H20" s="108">
        <f t="shared" ref="H20" si="13">G20*N20</f>
        <v>0</v>
      </c>
      <c r="I20" s="96">
        <f t="shared" ref="I20" si="14">F21*0.75</f>
        <v>155.25</v>
      </c>
      <c r="J20" s="108">
        <f t="shared" ref="J20" si="15">I20*N20</f>
        <v>0</v>
      </c>
      <c r="K20" s="97">
        <f t="shared" ref="K20" si="16">F21*0.7</f>
        <v>144.89999999999998</v>
      </c>
      <c r="L20" s="27">
        <f t="shared" ref="L20" si="17">K20*N20</f>
        <v>0</v>
      </c>
      <c r="M20" s="170" t="s">
        <v>580</v>
      </c>
      <c r="N20" s="106"/>
      <c r="O20" s="70"/>
    </row>
    <row r="21" spans="1:15" ht="27.75" customHeight="1" x14ac:dyDescent="0.25">
      <c r="A21" s="11"/>
      <c r="B21" s="49" t="s">
        <v>14</v>
      </c>
      <c r="C21" s="50" t="s">
        <v>13</v>
      </c>
      <c r="D21" s="51" t="s">
        <v>2</v>
      </c>
      <c r="E21" s="51" t="s">
        <v>3</v>
      </c>
      <c r="F21" s="73">
        <v>207</v>
      </c>
      <c r="G21" s="98"/>
      <c r="H21" s="109"/>
      <c r="I21" s="99"/>
      <c r="J21" s="109"/>
      <c r="K21" s="100"/>
      <c r="L21" s="28"/>
      <c r="M21" s="171"/>
      <c r="N21" s="107"/>
      <c r="O21" s="70"/>
    </row>
    <row r="22" spans="1:15" ht="19.5" customHeight="1" x14ac:dyDescent="0.25">
      <c r="A22" s="3"/>
      <c r="B22" s="33" t="s">
        <v>576</v>
      </c>
      <c r="C22" s="34"/>
      <c r="D22" s="34"/>
      <c r="E22" s="34"/>
      <c r="F22" s="72"/>
      <c r="G22" s="95">
        <f t="shared" ref="G22" si="18">F23*0.8</f>
        <v>137.6</v>
      </c>
      <c r="H22" s="108">
        <f t="shared" ref="H22" si="19">G22*N22</f>
        <v>0</v>
      </c>
      <c r="I22" s="96">
        <f t="shared" ref="I22" si="20">F23*0.75</f>
        <v>129</v>
      </c>
      <c r="J22" s="108">
        <f t="shared" ref="J22" si="21">I22*N22</f>
        <v>0</v>
      </c>
      <c r="K22" s="97">
        <f t="shared" ref="K22" si="22">F23*0.7</f>
        <v>120.39999999999999</v>
      </c>
      <c r="L22" s="27">
        <f t="shared" ref="L22" si="23">K22*N22</f>
        <v>0</v>
      </c>
      <c r="M22" s="170" t="s">
        <v>580</v>
      </c>
      <c r="N22" s="106"/>
      <c r="O22" s="70"/>
    </row>
    <row r="23" spans="1:15" ht="27.75" customHeight="1" x14ac:dyDescent="0.25">
      <c r="A23" s="11"/>
      <c r="B23" s="35" t="s">
        <v>16</v>
      </c>
      <c r="C23" s="36" t="s">
        <v>575</v>
      </c>
      <c r="D23" s="32" t="s">
        <v>2</v>
      </c>
      <c r="E23" s="32" t="s">
        <v>3</v>
      </c>
      <c r="F23" s="73">
        <v>172</v>
      </c>
      <c r="G23" s="98"/>
      <c r="H23" s="109"/>
      <c r="I23" s="99"/>
      <c r="J23" s="109"/>
      <c r="K23" s="100"/>
      <c r="L23" s="28"/>
      <c r="M23" s="171"/>
      <c r="N23" s="107"/>
      <c r="O23" s="70"/>
    </row>
    <row r="24" spans="1:15" ht="19.5" customHeight="1" x14ac:dyDescent="0.25">
      <c r="A24" s="3"/>
      <c r="B24" s="33" t="s">
        <v>21</v>
      </c>
      <c r="C24" s="34"/>
      <c r="D24" s="34"/>
      <c r="E24" s="34"/>
      <c r="F24" s="72"/>
      <c r="G24" s="95">
        <f t="shared" ref="G24" si="24">F25*0.8</f>
        <v>137.6</v>
      </c>
      <c r="H24" s="108">
        <f t="shared" ref="H24" si="25">G24*N24</f>
        <v>0</v>
      </c>
      <c r="I24" s="96">
        <f t="shared" ref="I24" si="26">F25*0.75</f>
        <v>129</v>
      </c>
      <c r="J24" s="108">
        <f t="shared" ref="J24" si="27">I24*N24</f>
        <v>0</v>
      </c>
      <c r="K24" s="97">
        <f t="shared" ref="K24" si="28">F25*0.7</f>
        <v>120.39999999999999</v>
      </c>
      <c r="L24" s="27">
        <f t="shared" ref="L24" si="29">K24*N24</f>
        <v>0</v>
      </c>
      <c r="M24" s="170" t="s">
        <v>580</v>
      </c>
      <c r="N24" s="106"/>
      <c r="O24" s="70"/>
    </row>
    <row r="25" spans="1:15" ht="27.75" customHeight="1" x14ac:dyDescent="0.25">
      <c r="A25" s="11"/>
      <c r="B25" s="35" t="s">
        <v>16</v>
      </c>
      <c r="C25" s="36" t="s">
        <v>15</v>
      </c>
      <c r="D25" s="32" t="s">
        <v>2</v>
      </c>
      <c r="E25" s="32" t="s">
        <v>3</v>
      </c>
      <c r="F25" s="73">
        <v>172</v>
      </c>
      <c r="G25" s="98"/>
      <c r="H25" s="109"/>
      <c r="I25" s="99"/>
      <c r="J25" s="109"/>
      <c r="K25" s="100"/>
      <c r="L25" s="28"/>
      <c r="M25" s="171"/>
      <c r="N25" s="107"/>
      <c r="O25" s="70"/>
    </row>
    <row r="26" spans="1:15" ht="19.5" customHeight="1" x14ac:dyDescent="0.25">
      <c r="A26" s="3"/>
      <c r="B26" s="47" t="s">
        <v>153</v>
      </c>
      <c r="C26" s="48"/>
      <c r="D26" s="48"/>
      <c r="E26" s="48"/>
      <c r="F26" s="72"/>
      <c r="G26" s="95">
        <f t="shared" ref="G26" si="30">F27*0.8</f>
        <v>165.60000000000002</v>
      </c>
      <c r="H26" s="108">
        <f t="shared" ref="H26" si="31">G26*N26</f>
        <v>0</v>
      </c>
      <c r="I26" s="96">
        <f t="shared" ref="I26" si="32">F27*0.75</f>
        <v>155.25</v>
      </c>
      <c r="J26" s="108">
        <f t="shared" ref="J26" si="33">I26*N26</f>
        <v>0</v>
      </c>
      <c r="K26" s="97">
        <f t="shared" ref="K26" si="34">F27*0.7</f>
        <v>144.89999999999998</v>
      </c>
      <c r="L26" s="27">
        <f t="shared" ref="L26" si="35">K26*N26</f>
        <v>0</v>
      </c>
      <c r="M26" s="170">
        <v>17</v>
      </c>
      <c r="N26" s="106"/>
      <c r="O26" s="70"/>
    </row>
    <row r="27" spans="1:15" ht="27.75" customHeight="1" x14ac:dyDescent="0.25">
      <c r="A27" s="11"/>
      <c r="B27" s="49" t="s">
        <v>20</v>
      </c>
      <c r="C27" s="50" t="s">
        <v>19</v>
      </c>
      <c r="D27" s="51" t="s">
        <v>2</v>
      </c>
      <c r="E27" s="51" t="s">
        <v>3</v>
      </c>
      <c r="F27" s="73">
        <v>207</v>
      </c>
      <c r="G27" s="98"/>
      <c r="H27" s="109"/>
      <c r="I27" s="99"/>
      <c r="J27" s="109"/>
      <c r="K27" s="100"/>
      <c r="L27" s="28"/>
      <c r="M27" s="171"/>
      <c r="N27" s="107"/>
      <c r="O27" s="70"/>
    </row>
    <row r="28" spans="1:15" ht="19.5" customHeight="1" x14ac:dyDescent="0.25">
      <c r="A28" s="3"/>
      <c r="B28" s="33" t="s">
        <v>491</v>
      </c>
      <c r="C28" s="34"/>
      <c r="D28" s="34"/>
      <c r="E28" s="34"/>
      <c r="F28" s="72"/>
      <c r="G28" s="95">
        <f t="shared" ref="G28" si="36">F29*0.8</f>
        <v>172.8</v>
      </c>
      <c r="H28" s="108">
        <f t="shared" ref="H28" si="37">G28*N28</f>
        <v>0</v>
      </c>
      <c r="I28" s="96">
        <f t="shared" ref="I28" si="38">F29*0.75</f>
        <v>162</v>
      </c>
      <c r="J28" s="108">
        <f t="shared" ref="J28" si="39">I28*N28</f>
        <v>0</v>
      </c>
      <c r="K28" s="97">
        <f t="shared" ref="K28" si="40">F29*0.7</f>
        <v>151.19999999999999</v>
      </c>
      <c r="L28" s="27">
        <f t="shared" ref="L28" si="41">K28*N28</f>
        <v>0</v>
      </c>
      <c r="M28" s="172">
        <v>12</v>
      </c>
      <c r="N28" s="110"/>
      <c r="O28" s="70"/>
    </row>
    <row r="29" spans="1:15" ht="27.75" customHeight="1" x14ac:dyDescent="0.25">
      <c r="A29" s="11"/>
      <c r="B29" s="35" t="s">
        <v>22</v>
      </c>
      <c r="C29" s="36" t="s">
        <v>23</v>
      </c>
      <c r="D29" s="32" t="s">
        <v>2</v>
      </c>
      <c r="E29" s="32" t="s">
        <v>3</v>
      </c>
      <c r="F29" s="73">
        <v>216</v>
      </c>
      <c r="G29" s="98"/>
      <c r="H29" s="109"/>
      <c r="I29" s="99"/>
      <c r="J29" s="109"/>
      <c r="K29" s="100"/>
      <c r="L29" s="28"/>
      <c r="M29" s="173"/>
      <c r="N29" s="111"/>
      <c r="O29" s="70"/>
    </row>
    <row r="30" spans="1:15" ht="19.5" customHeight="1" x14ac:dyDescent="0.25">
      <c r="A30" s="3"/>
      <c r="B30" s="47" t="s">
        <v>154</v>
      </c>
      <c r="C30" s="48"/>
      <c r="D30" s="48"/>
      <c r="E30" s="48"/>
      <c r="F30" s="74"/>
      <c r="G30" s="95">
        <f t="shared" ref="G30" si="42">F31*0.8</f>
        <v>179.20000000000002</v>
      </c>
      <c r="H30" s="108">
        <f t="shared" ref="H30" si="43">G30*N30</f>
        <v>0</v>
      </c>
      <c r="I30" s="96">
        <f t="shared" ref="I30" si="44">F31*0.75</f>
        <v>168</v>
      </c>
      <c r="J30" s="108">
        <f t="shared" ref="J30" si="45">I30*N30</f>
        <v>0</v>
      </c>
      <c r="K30" s="97">
        <f t="shared" ref="K30" si="46">F31*0.7</f>
        <v>156.79999999999998</v>
      </c>
      <c r="L30" s="27">
        <f t="shared" ref="L30" si="47">K30*N30</f>
        <v>0</v>
      </c>
      <c r="M30" s="170">
        <v>9</v>
      </c>
      <c r="N30" s="106"/>
      <c r="O30" s="70"/>
    </row>
    <row r="31" spans="1:15" ht="27.75" customHeight="1" x14ac:dyDescent="0.25">
      <c r="A31" s="11"/>
      <c r="B31" s="49" t="s">
        <v>25</v>
      </c>
      <c r="C31" s="50" t="s">
        <v>24</v>
      </c>
      <c r="D31" s="51" t="s">
        <v>2</v>
      </c>
      <c r="E31" s="51" t="s">
        <v>3</v>
      </c>
      <c r="F31" s="73">
        <v>224</v>
      </c>
      <c r="G31" s="98"/>
      <c r="H31" s="109"/>
      <c r="I31" s="99"/>
      <c r="J31" s="109"/>
      <c r="K31" s="100"/>
      <c r="L31" s="28"/>
      <c r="M31" s="171"/>
      <c r="N31" s="107"/>
      <c r="O31" s="70"/>
    </row>
    <row r="32" spans="1:15" ht="19.5" customHeight="1" x14ac:dyDescent="0.25">
      <c r="A32" s="3"/>
      <c r="B32" s="33" t="s">
        <v>155</v>
      </c>
      <c r="C32" s="34"/>
      <c r="D32" s="34"/>
      <c r="E32" s="34"/>
      <c r="F32" s="72"/>
      <c r="G32" s="95">
        <f t="shared" ref="G32" si="48">F33*0.8</f>
        <v>179.20000000000002</v>
      </c>
      <c r="H32" s="108">
        <f t="shared" ref="H32" si="49">G32*N32</f>
        <v>0</v>
      </c>
      <c r="I32" s="96">
        <f t="shared" ref="I32" si="50">F33*0.75</f>
        <v>168</v>
      </c>
      <c r="J32" s="108">
        <f t="shared" ref="J32" si="51">I32*N32</f>
        <v>0</v>
      </c>
      <c r="K32" s="97">
        <f t="shared" ref="K32" si="52">F33*0.7</f>
        <v>156.79999999999998</v>
      </c>
      <c r="L32" s="27">
        <f t="shared" ref="L32" si="53">K32*N32</f>
        <v>0</v>
      </c>
      <c r="M32" s="170">
        <v>27</v>
      </c>
      <c r="N32" s="106"/>
      <c r="O32" s="70"/>
    </row>
    <row r="33" spans="1:15" ht="27.75" customHeight="1" x14ac:dyDescent="0.25">
      <c r="A33" s="11"/>
      <c r="B33" s="35" t="s">
        <v>27</v>
      </c>
      <c r="C33" s="36" t="s">
        <v>26</v>
      </c>
      <c r="D33" s="32" t="s">
        <v>2</v>
      </c>
      <c r="E33" s="32" t="s">
        <v>3</v>
      </c>
      <c r="F33" s="73">
        <v>224</v>
      </c>
      <c r="G33" s="98"/>
      <c r="H33" s="109"/>
      <c r="I33" s="99"/>
      <c r="J33" s="109"/>
      <c r="K33" s="100"/>
      <c r="L33" s="28"/>
      <c r="M33" s="171"/>
      <c r="N33" s="107"/>
      <c r="O33" s="70"/>
    </row>
    <row r="34" spans="1:15" ht="19.5" customHeight="1" x14ac:dyDescent="0.25">
      <c r="A34" s="3"/>
      <c r="B34" s="47" t="s">
        <v>30</v>
      </c>
      <c r="C34" s="48"/>
      <c r="D34" s="48"/>
      <c r="E34" s="48"/>
      <c r="F34" s="72"/>
      <c r="G34" s="95">
        <f t="shared" ref="G34" si="54">F35*0.8</f>
        <v>137.6</v>
      </c>
      <c r="H34" s="108">
        <f t="shared" ref="H34" si="55">G34*N34</f>
        <v>0</v>
      </c>
      <c r="I34" s="96">
        <f t="shared" ref="I34" si="56">F35*0.75</f>
        <v>129</v>
      </c>
      <c r="J34" s="108">
        <f t="shared" ref="J34" si="57">I34*N34</f>
        <v>0</v>
      </c>
      <c r="K34" s="97">
        <f t="shared" ref="K34" si="58">F35*0.7</f>
        <v>120.39999999999999</v>
      </c>
      <c r="L34" s="27">
        <f t="shared" ref="L34" si="59">K34*N34</f>
        <v>0</v>
      </c>
      <c r="M34" s="177"/>
      <c r="N34" s="106"/>
      <c r="O34" s="70"/>
    </row>
    <row r="35" spans="1:15" ht="27.75" customHeight="1" x14ac:dyDescent="0.25">
      <c r="A35" s="11"/>
      <c r="B35" s="49" t="s">
        <v>29</v>
      </c>
      <c r="C35" s="50" t="s">
        <v>28</v>
      </c>
      <c r="D35" s="51" t="s">
        <v>2</v>
      </c>
      <c r="E35" s="51" t="s">
        <v>3</v>
      </c>
      <c r="F35" s="73">
        <v>172</v>
      </c>
      <c r="G35" s="98"/>
      <c r="H35" s="109"/>
      <c r="I35" s="99"/>
      <c r="J35" s="109"/>
      <c r="K35" s="100"/>
      <c r="L35" s="28"/>
      <c r="M35" s="178"/>
      <c r="N35" s="107"/>
      <c r="O35" s="70"/>
    </row>
    <row r="36" spans="1:15" ht="19.5" customHeight="1" x14ac:dyDescent="0.25">
      <c r="A36" s="3"/>
      <c r="B36" s="33" t="s">
        <v>33</v>
      </c>
      <c r="C36" s="34"/>
      <c r="D36" s="34"/>
      <c r="E36" s="34"/>
      <c r="F36" s="72"/>
      <c r="G36" s="95">
        <f t="shared" ref="G36" si="60">F37*0.8</f>
        <v>137.6</v>
      </c>
      <c r="H36" s="108">
        <f t="shared" ref="H36" si="61">G36*N36</f>
        <v>0</v>
      </c>
      <c r="I36" s="96">
        <f t="shared" ref="I36" si="62">F37*0.75</f>
        <v>129</v>
      </c>
      <c r="J36" s="108">
        <f t="shared" ref="J36" si="63">I36*N36</f>
        <v>0</v>
      </c>
      <c r="K36" s="97">
        <f t="shared" ref="K36" si="64">F37*0.7</f>
        <v>120.39999999999999</v>
      </c>
      <c r="L36" s="27">
        <f t="shared" ref="L36" si="65">K36*N36</f>
        <v>0</v>
      </c>
      <c r="M36" s="170">
        <v>30</v>
      </c>
      <c r="N36" s="106"/>
      <c r="O36" s="70"/>
    </row>
    <row r="37" spans="1:15" ht="27.75" customHeight="1" x14ac:dyDescent="0.25">
      <c r="A37" s="11"/>
      <c r="B37" s="35" t="s">
        <v>32</v>
      </c>
      <c r="C37" s="36" t="s">
        <v>31</v>
      </c>
      <c r="D37" s="32" t="s">
        <v>2</v>
      </c>
      <c r="E37" s="32" t="s">
        <v>3</v>
      </c>
      <c r="F37" s="73">
        <v>172</v>
      </c>
      <c r="G37" s="98"/>
      <c r="H37" s="109"/>
      <c r="I37" s="99"/>
      <c r="J37" s="109"/>
      <c r="K37" s="100"/>
      <c r="L37" s="28"/>
      <c r="M37" s="171"/>
      <c r="N37" s="107"/>
      <c r="O37" s="70"/>
    </row>
    <row r="38" spans="1:15" ht="19.5" customHeight="1" x14ac:dyDescent="0.25">
      <c r="A38" s="3"/>
      <c r="B38" s="47" t="s">
        <v>156</v>
      </c>
      <c r="C38" s="48"/>
      <c r="D38" s="48"/>
      <c r="E38" s="48"/>
      <c r="F38" s="72"/>
      <c r="G38" s="95">
        <f t="shared" ref="G38" si="66">F39*0.8</f>
        <v>137.6</v>
      </c>
      <c r="H38" s="108">
        <f t="shared" ref="H38" si="67">G38*N38</f>
        <v>0</v>
      </c>
      <c r="I38" s="96">
        <f t="shared" ref="I38" si="68">F39*0.75</f>
        <v>129</v>
      </c>
      <c r="J38" s="108">
        <f t="shared" ref="J38" si="69">I38*N38</f>
        <v>0</v>
      </c>
      <c r="K38" s="97">
        <f t="shared" ref="K38" si="70">F39*0.7</f>
        <v>120.39999999999999</v>
      </c>
      <c r="L38" s="27">
        <f t="shared" ref="L38" si="71">K38*N38</f>
        <v>0</v>
      </c>
      <c r="M38" s="170" t="s">
        <v>580</v>
      </c>
      <c r="N38" s="106"/>
      <c r="O38" s="70"/>
    </row>
    <row r="39" spans="1:15" ht="27.75" customHeight="1" x14ac:dyDescent="0.25">
      <c r="A39" s="11"/>
      <c r="B39" s="49" t="s">
        <v>35</v>
      </c>
      <c r="C39" s="50" t="s">
        <v>34</v>
      </c>
      <c r="D39" s="51" t="s">
        <v>2</v>
      </c>
      <c r="E39" s="51" t="s">
        <v>3</v>
      </c>
      <c r="F39" s="73">
        <v>172</v>
      </c>
      <c r="G39" s="98"/>
      <c r="H39" s="109"/>
      <c r="I39" s="99"/>
      <c r="J39" s="109"/>
      <c r="K39" s="100"/>
      <c r="L39" s="28"/>
      <c r="M39" s="171"/>
      <c r="N39" s="107"/>
      <c r="O39" s="70"/>
    </row>
    <row r="40" spans="1:15" ht="19.5" customHeight="1" x14ac:dyDescent="0.25">
      <c r="A40" s="3"/>
      <c r="B40" s="37" t="s">
        <v>492</v>
      </c>
      <c r="C40" s="38"/>
      <c r="D40" s="38"/>
      <c r="E40" s="38"/>
      <c r="F40" s="75"/>
      <c r="G40" s="95">
        <f t="shared" ref="G40" si="72">F41*0.8</f>
        <v>137.6</v>
      </c>
      <c r="H40" s="108">
        <f t="shared" ref="H40" si="73">G40*N40</f>
        <v>0</v>
      </c>
      <c r="I40" s="96">
        <f t="shared" ref="I40" si="74">F41*0.75</f>
        <v>129</v>
      </c>
      <c r="J40" s="108">
        <f t="shared" ref="J40" si="75">I40*N40</f>
        <v>0</v>
      </c>
      <c r="K40" s="97">
        <f t="shared" ref="K40" si="76">F41*0.7</f>
        <v>120.39999999999999</v>
      </c>
      <c r="L40" s="27">
        <f t="shared" ref="L40" si="77">K40*N40</f>
        <v>0</v>
      </c>
      <c r="M40" s="170" t="s">
        <v>580</v>
      </c>
      <c r="N40" s="106"/>
      <c r="O40" s="70"/>
    </row>
    <row r="41" spans="1:15" ht="27.75" customHeight="1" x14ac:dyDescent="0.25">
      <c r="A41" s="11"/>
      <c r="B41" s="35" t="s">
        <v>37</v>
      </c>
      <c r="C41" s="36" t="s">
        <v>36</v>
      </c>
      <c r="D41" s="32" t="s">
        <v>2</v>
      </c>
      <c r="E41" s="32" t="s">
        <v>3</v>
      </c>
      <c r="F41" s="73">
        <v>172</v>
      </c>
      <c r="G41" s="98"/>
      <c r="H41" s="109"/>
      <c r="I41" s="99"/>
      <c r="J41" s="109"/>
      <c r="K41" s="100"/>
      <c r="L41" s="28"/>
      <c r="M41" s="171"/>
      <c r="N41" s="107"/>
      <c r="O41" s="70"/>
    </row>
    <row r="42" spans="1:15" ht="19.5" customHeight="1" x14ac:dyDescent="0.25">
      <c r="A42" s="157"/>
      <c r="B42" s="61" t="s">
        <v>561</v>
      </c>
      <c r="C42" s="62"/>
      <c r="D42" s="62"/>
      <c r="E42" s="62"/>
      <c r="F42" s="75"/>
      <c r="G42" s="95">
        <f t="shared" ref="G42" si="78">F43*0.8</f>
        <v>137.6</v>
      </c>
      <c r="H42" s="108">
        <f t="shared" ref="H42" si="79">G42*N42</f>
        <v>0</v>
      </c>
      <c r="I42" s="96">
        <f t="shared" ref="I42" si="80">F43*0.75</f>
        <v>129</v>
      </c>
      <c r="J42" s="108">
        <f t="shared" ref="J42" si="81">I42*N42</f>
        <v>0</v>
      </c>
      <c r="K42" s="97">
        <f t="shared" ref="K42" si="82">F43*0.7</f>
        <v>120.39999999999999</v>
      </c>
      <c r="L42" s="27">
        <f t="shared" ref="L42" si="83">K42*N42</f>
        <v>0</v>
      </c>
      <c r="M42" s="170">
        <v>34</v>
      </c>
      <c r="N42" s="106"/>
      <c r="O42" s="70"/>
    </row>
    <row r="43" spans="1:15" ht="27.75" customHeight="1" x14ac:dyDescent="0.25">
      <c r="A43" s="158"/>
      <c r="B43" s="49" t="s">
        <v>572</v>
      </c>
      <c r="C43" s="50" t="s">
        <v>560</v>
      </c>
      <c r="D43" s="51" t="s">
        <v>2</v>
      </c>
      <c r="E43" s="51" t="s">
        <v>3</v>
      </c>
      <c r="F43" s="73">
        <v>172</v>
      </c>
      <c r="G43" s="98"/>
      <c r="H43" s="109"/>
      <c r="I43" s="99"/>
      <c r="J43" s="109"/>
      <c r="K43" s="100"/>
      <c r="L43" s="28"/>
      <c r="M43" s="171"/>
      <c r="N43" s="107"/>
      <c r="O43" s="70"/>
    </row>
    <row r="44" spans="1:15" ht="19.5" customHeight="1" x14ac:dyDescent="0.25">
      <c r="A44" s="3"/>
      <c r="B44" s="33" t="s">
        <v>157</v>
      </c>
      <c r="C44" s="34"/>
      <c r="D44" s="34"/>
      <c r="E44" s="34"/>
      <c r="F44" s="72"/>
      <c r="G44" s="95">
        <f t="shared" ref="G44" si="84">F45*0.8</f>
        <v>165.60000000000002</v>
      </c>
      <c r="H44" s="108">
        <f t="shared" ref="H44" si="85">G44*N44</f>
        <v>0</v>
      </c>
      <c r="I44" s="96">
        <f t="shared" ref="I44" si="86">F45*0.75</f>
        <v>155.25</v>
      </c>
      <c r="J44" s="108">
        <f t="shared" ref="J44" si="87">I44*N44</f>
        <v>0</v>
      </c>
      <c r="K44" s="97">
        <f t="shared" ref="K44" si="88">F45*0.7</f>
        <v>144.89999999999998</v>
      </c>
      <c r="L44" s="27">
        <f t="shared" ref="L44" si="89">K44*N44</f>
        <v>0</v>
      </c>
      <c r="M44" s="172">
        <v>17</v>
      </c>
      <c r="N44" s="110"/>
      <c r="O44" s="70"/>
    </row>
    <row r="45" spans="1:15" ht="27.75" customHeight="1" x14ac:dyDescent="0.25">
      <c r="A45" s="11"/>
      <c r="B45" s="35" t="s">
        <v>39</v>
      </c>
      <c r="C45" s="36" t="s">
        <v>38</v>
      </c>
      <c r="D45" s="32" t="s">
        <v>2</v>
      </c>
      <c r="E45" s="32" t="s">
        <v>3</v>
      </c>
      <c r="F45" s="73">
        <v>207</v>
      </c>
      <c r="G45" s="98"/>
      <c r="H45" s="109"/>
      <c r="I45" s="99"/>
      <c r="J45" s="109"/>
      <c r="K45" s="100"/>
      <c r="L45" s="28"/>
      <c r="M45" s="173"/>
      <c r="N45" s="111"/>
      <c r="O45" s="70"/>
    </row>
    <row r="46" spans="1:15" ht="19.5" customHeight="1" x14ac:dyDescent="0.25">
      <c r="A46" s="3"/>
      <c r="B46" s="47" t="s">
        <v>42</v>
      </c>
      <c r="C46" s="48"/>
      <c r="D46" s="48"/>
      <c r="E46" s="48"/>
      <c r="F46" s="72"/>
      <c r="G46" s="95">
        <f t="shared" ref="G46" si="90">F47*0.8</f>
        <v>137.6</v>
      </c>
      <c r="H46" s="108">
        <f t="shared" ref="H46" si="91">G46*N46</f>
        <v>0</v>
      </c>
      <c r="I46" s="96">
        <f t="shared" ref="I46" si="92">F47*0.75</f>
        <v>129</v>
      </c>
      <c r="J46" s="108">
        <f t="shared" ref="J46" si="93">I46*N46</f>
        <v>0</v>
      </c>
      <c r="K46" s="97">
        <f t="shared" ref="K46" si="94">F47*0.7</f>
        <v>120.39999999999999</v>
      </c>
      <c r="L46" s="27">
        <f t="shared" ref="L46" si="95">K46*N46</f>
        <v>0</v>
      </c>
      <c r="M46" s="170">
        <v>12</v>
      </c>
      <c r="N46" s="106"/>
      <c r="O46" s="70"/>
    </row>
    <row r="47" spans="1:15" ht="27.75" customHeight="1" x14ac:dyDescent="0.25">
      <c r="A47" s="11"/>
      <c r="B47" s="49" t="s">
        <v>41</v>
      </c>
      <c r="C47" s="50" t="s">
        <v>40</v>
      </c>
      <c r="D47" s="51" t="s">
        <v>2</v>
      </c>
      <c r="E47" s="51" t="s">
        <v>3</v>
      </c>
      <c r="F47" s="73">
        <v>172</v>
      </c>
      <c r="G47" s="98"/>
      <c r="H47" s="109"/>
      <c r="I47" s="99"/>
      <c r="J47" s="109"/>
      <c r="K47" s="100"/>
      <c r="L47" s="28"/>
      <c r="M47" s="171"/>
      <c r="N47" s="107"/>
      <c r="O47" s="70"/>
    </row>
    <row r="48" spans="1:15" ht="19.5" customHeight="1" x14ac:dyDescent="0.25">
      <c r="A48" s="3"/>
      <c r="B48" s="33" t="s">
        <v>158</v>
      </c>
      <c r="C48" s="34"/>
      <c r="D48" s="34"/>
      <c r="E48" s="34"/>
      <c r="F48" s="72"/>
      <c r="G48" s="95">
        <f t="shared" ref="G48" si="96">F49*0.8</f>
        <v>165.60000000000002</v>
      </c>
      <c r="H48" s="108">
        <f t="shared" ref="H48" si="97">G48*N48</f>
        <v>0</v>
      </c>
      <c r="I48" s="96">
        <f t="shared" ref="I48" si="98">F49*0.75</f>
        <v>155.25</v>
      </c>
      <c r="J48" s="108">
        <f t="shared" ref="J48" si="99">I48*N48</f>
        <v>0</v>
      </c>
      <c r="K48" s="97">
        <f t="shared" ref="K48" si="100">F49*0.7</f>
        <v>144.89999999999998</v>
      </c>
      <c r="L48" s="27">
        <f t="shared" ref="L48" si="101">K48*N48</f>
        <v>0</v>
      </c>
      <c r="M48" s="172">
        <v>29</v>
      </c>
      <c r="N48" s="110"/>
      <c r="O48" s="70"/>
    </row>
    <row r="49" spans="1:15" ht="27.75" customHeight="1" x14ac:dyDescent="0.25">
      <c r="A49" s="11"/>
      <c r="B49" s="35" t="s">
        <v>44</v>
      </c>
      <c r="C49" s="36" t="s">
        <v>43</v>
      </c>
      <c r="D49" s="32" t="s">
        <v>2</v>
      </c>
      <c r="E49" s="32" t="s">
        <v>3</v>
      </c>
      <c r="F49" s="73">
        <v>207</v>
      </c>
      <c r="G49" s="98"/>
      <c r="H49" s="109"/>
      <c r="I49" s="99"/>
      <c r="J49" s="109"/>
      <c r="K49" s="100"/>
      <c r="L49" s="28"/>
      <c r="M49" s="173"/>
      <c r="N49" s="111"/>
      <c r="O49" s="70"/>
    </row>
    <row r="50" spans="1:15" ht="19.5" customHeight="1" x14ac:dyDescent="0.25">
      <c r="A50" s="3"/>
      <c r="B50" s="47" t="s">
        <v>54</v>
      </c>
      <c r="C50" s="48"/>
      <c r="D50" s="48"/>
      <c r="E50" s="48"/>
      <c r="F50" s="72"/>
      <c r="G50" s="95">
        <f t="shared" ref="G50" si="102">F51*0.8</f>
        <v>151.20000000000002</v>
      </c>
      <c r="H50" s="108">
        <f t="shared" ref="H50" si="103">G50*N50</f>
        <v>0</v>
      </c>
      <c r="I50" s="96">
        <f t="shared" ref="I50" si="104">F51*0.75</f>
        <v>141.75</v>
      </c>
      <c r="J50" s="108">
        <f t="shared" ref="J50" si="105">I50*N50</f>
        <v>0</v>
      </c>
      <c r="K50" s="97">
        <f t="shared" ref="K50" si="106">F51*0.7</f>
        <v>132.29999999999998</v>
      </c>
      <c r="L50" s="27">
        <f t="shared" ref="L50" si="107">K50*N50</f>
        <v>0</v>
      </c>
      <c r="M50" s="172">
        <v>7</v>
      </c>
      <c r="N50" s="106"/>
      <c r="O50" s="70"/>
    </row>
    <row r="51" spans="1:15" ht="27.75" customHeight="1" x14ac:dyDescent="0.25">
      <c r="A51" s="11"/>
      <c r="B51" s="49" t="s">
        <v>46</v>
      </c>
      <c r="C51" s="50" t="s">
        <v>45</v>
      </c>
      <c r="D51" s="51" t="s">
        <v>2</v>
      </c>
      <c r="E51" s="51" t="s">
        <v>3</v>
      </c>
      <c r="F51" s="73">
        <v>189</v>
      </c>
      <c r="G51" s="98"/>
      <c r="H51" s="109"/>
      <c r="I51" s="99"/>
      <c r="J51" s="109"/>
      <c r="K51" s="100"/>
      <c r="L51" s="28"/>
      <c r="M51" s="173"/>
      <c r="N51" s="107"/>
      <c r="O51" s="70"/>
    </row>
    <row r="52" spans="1:15" ht="19.5" customHeight="1" x14ac:dyDescent="0.25">
      <c r="A52" s="3"/>
      <c r="B52" s="33" t="s">
        <v>159</v>
      </c>
      <c r="C52" s="34"/>
      <c r="D52" s="34"/>
      <c r="E52" s="34"/>
      <c r="F52" s="72"/>
      <c r="G52" s="95">
        <f t="shared" ref="G52" si="108">F53*0.8</f>
        <v>172.8</v>
      </c>
      <c r="H52" s="108">
        <f t="shared" ref="H52" si="109">G52*N52</f>
        <v>0</v>
      </c>
      <c r="I52" s="96">
        <f t="shared" ref="I52" si="110">F53*0.75</f>
        <v>162</v>
      </c>
      <c r="J52" s="108">
        <f t="shared" ref="J52" si="111">I52*N52</f>
        <v>0</v>
      </c>
      <c r="K52" s="97">
        <f t="shared" ref="K52" si="112">F53*0.7</f>
        <v>151.19999999999999</v>
      </c>
      <c r="L52" s="27">
        <f t="shared" ref="L52" si="113">K52*N52</f>
        <v>0</v>
      </c>
      <c r="M52" s="179"/>
      <c r="N52" s="110"/>
      <c r="O52" s="70"/>
    </row>
    <row r="53" spans="1:15" ht="27.75" customHeight="1" x14ac:dyDescent="0.25">
      <c r="A53" s="11"/>
      <c r="B53" s="35" t="s">
        <v>48</v>
      </c>
      <c r="C53" s="36" t="s">
        <v>47</v>
      </c>
      <c r="D53" s="32" t="s">
        <v>2</v>
      </c>
      <c r="E53" s="32" t="s">
        <v>3</v>
      </c>
      <c r="F53" s="73">
        <v>216</v>
      </c>
      <c r="G53" s="98"/>
      <c r="H53" s="109"/>
      <c r="I53" s="99"/>
      <c r="J53" s="109"/>
      <c r="K53" s="100"/>
      <c r="L53" s="28"/>
      <c r="M53" s="180"/>
      <c r="N53" s="111"/>
      <c r="O53" s="70"/>
    </row>
    <row r="54" spans="1:15" ht="19.5" customHeight="1" x14ac:dyDescent="0.25">
      <c r="A54" s="3"/>
      <c r="B54" s="47" t="s">
        <v>53</v>
      </c>
      <c r="C54" s="48"/>
      <c r="D54" s="48"/>
      <c r="E54" s="48"/>
      <c r="F54" s="74"/>
      <c r="G54" s="95">
        <f t="shared" ref="G54" si="114">F55*0.8</f>
        <v>137.6</v>
      </c>
      <c r="H54" s="108">
        <f t="shared" ref="H54" si="115">G54*N54</f>
        <v>0</v>
      </c>
      <c r="I54" s="96">
        <f t="shared" ref="I54" si="116">F55*0.75</f>
        <v>129</v>
      </c>
      <c r="J54" s="108">
        <f t="shared" ref="J54" si="117">I54*N54</f>
        <v>0</v>
      </c>
      <c r="K54" s="97">
        <f t="shared" ref="K54" si="118">F55*0.7</f>
        <v>120.39999999999999</v>
      </c>
      <c r="L54" s="27">
        <f t="shared" ref="L54" si="119">K54*N54</f>
        <v>0</v>
      </c>
      <c r="M54" s="170">
        <v>27</v>
      </c>
      <c r="N54" s="106"/>
      <c r="O54" s="70"/>
    </row>
    <row r="55" spans="1:15" ht="27.75" customHeight="1" x14ac:dyDescent="0.25">
      <c r="A55" s="11"/>
      <c r="B55" s="49" t="s">
        <v>50</v>
      </c>
      <c r="C55" s="50" t="s">
        <v>49</v>
      </c>
      <c r="D55" s="51" t="s">
        <v>2</v>
      </c>
      <c r="E55" s="51" t="s">
        <v>3</v>
      </c>
      <c r="F55" s="73">
        <v>172</v>
      </c>
      <c r="G55" s="98"/>
      <c r="H55" s="109"/>
      <c r="I55" s="99"/>
      <c r="J55" s="109"/>
      <c r="K55" s="100"/>
      <c r="L55" s="28"/>
      <c r="M55" s="171"/>
      <c r="N55" s="107"/>
      <c r="O55" s="70"/>
    </row>
    <row r="56" spans="1:15" ht="19.5" customHeight="1" x14ac:dyDescent="0.25">
      <c r="A56" s="3"/>
      <c r="B56" s="33" t="s">
        <v>160</v>
      </c>
      <c r="C56" s="34"/>
      <c r="D56" s="34"/>
      <c r="E56" s="34"/>
      <c r="F56" s="72"/>
      <c r="G56" s="95">
        <f t="shared" ref="G56" si="120">F57*0.8</f>
        <v>165.60000000000002</v>
      </c>
      <c r="H56" s="108">
        <f t="shared" ref="H56" si="121">G56*N56</f>
        <v>0</v>
      </c>
      <c r="I56" s="96">
        <f t="shared" ref="I56" si="122">F57*0.75</f>
        <v>155.25</v>
      </c>
      <c r="J56" s="108">
        <f t="shared" ref="J56" si="123">I56*N56</f>
        <v>0</v>
      </c>
      <c r="K56" s="97">
        <f t="shared" ref="K56" si="124">F57*0.7</f>
        <v>144.89999999999998</v>
      </c>
      <c r="L56" s="27">
        <f t="shared" ref="L56" si="125">K56*N56</f>
        <v>0</v>
      </c>
      <c r="M56" s="172">
        <v>22</v>
      </c>
      <c r="N56" s="110"/>
      <c r="O56" s="70"/>
    </row>
    <row r="57" spans="1:15" ht="27.75" customHeight="1" x14ac:dyDescent="0.25">
      <c r="A57" s="11"/>
      <c r="B57" s="35" t="s">
        <v>52</v>
      </c>
      <c r="C57" s="36" t="s">
        <v>51</v>
      </c>
      <c r="D57" s="32" t="s">
        <v>2</v>
      </c>
      <c r="E57" s="32" t="s">
        <v>3</v>
      </c>
      <c r="F57" s="73">
        <v>207</v>
      </c>
      <c r="G57" s="98"/>
      <c r="H57" s="109"/>
      <c r="I57" s="99"/>
      <c r="J57" s="109"/>
      <c r="K57" s="100"/>
      <c r="L57" s="28"/>
      <c r="M57" s="173"/>
      <c r="N57" s="111"/>
      <c r="O57" s="70"/>
    </row>
    <row r="58" spans="1:15" ht="19.5" customHeight="1" x14ac:dyDescent="0.25">
      <c r="A58" s="3"/>
      <c r="B58" s="47" t="s">
        <v>57</v>
      </c>
      <c r="C58" s="48"/>
      <c r="D58" s="48"/>
      <c r="E58" s="48"/>
      <c r="F58" s="72"/>
      <c r="G58" s="95">
        <f t="shared" ref="G58" si="126">F59*0.8</f>
        <v>137.6</v>
      </c>
      <c r="H58" s="108">
        <f t="shared" ref="H58" si="127">G58*N58</f>
        <v>0</v>
      </c>
      <c r="I58" s="96">
        <f t="shared" ref="I58" si="128">F59*0.75</f>
        <v>129</v>
      </c>
      <c r="J58" s="108">
        <f t="shared" ref="J58" si="129">I58*N58</f>
        <v>0</v>
      </c>
      <c r="K58" s="97">
        <f t="shared" ref="K58" si="130">F59*0.7</f>
        <v>120.39999999999999</v>
      </c>
      <c r="L58" s="27">
        <f t="shared" ref="L58" si="131">K58*N58</f>
        <v>0</v>
      </c>
      <c r="M58" s="170" t="s">
        <v>580</v>
      </c>
      <c r="N58" s="106"/>
      <c r="O58" s="70"/>
    </row>
    <row r="59" spans="1:15" ht="27.75" customHeight="1" x14ac:dyDescent="0.25">
      <c r="A59" s="11"/>
      <c r="B59" s="49" t="s">
        <v>56</v>
      </c>
      <c r="C59" s="50" t="s">
        <v>55</v>
      </c>
      <c r="D59" s="51" t="s">
        <v>2</v>
      </c>
      <c r="E59" s="51" t="s">
        <v>3</v>
      </c>
      <c r="F59" s="73">
        <v>172</v>
      </c>
      <c r="G59" s="98"/>
      <c r="H59" s="109"/>
      <c r="I59" s="99"/>
      <c r="J59" s="109"/>
      <c r="K59" s="100"/>
      <c r="L59" s="28"/>
      <c r="M59" s="171"/>
      <c r="N59" s="107"/>
      <c r="O59" s="70"/>
    </row>
    <row r="60" spans="1:15" ht="19.5" customHeight="1" x14ac:dyDescent="0.25">
      <c r="A60" s="3"/>
      <c r="B60" s="33" t="s">
        <v>161</v>
      </c>
      <c r="C60" s="34"/>
      <c r="D60" s="34"/>
      <c r="E60" s="34"/>
      <c r="F60" s="72"/>
      <c r="G60" s="95">
        <f t="shared" ref="G60" si="132">F61*0.8</f>
        <v>165.60000000000002</v>
      </c>
      <c r="H60" s="108">
        <f t="shared" ref="H60" si="133">G60*N60</f>
        <v>0</v>
      </c>
      <c r="I60" s="96">
        <f t="shared" ref="I60" si="134">F61*0.75</f>
        <v>155.25</v>
      </c>
      <c r="J60" s="108">
        <f t="shared" ref="J60" si="135">I60*N60</f>
        <v>0</v>
      </c>
      <c r="K60" s="97">
        <f t="shared" ref="K60" si="136">F61*0.7</f>
        <v>144.89999999999998</v>
      </c>
      <c r="L60" s="27">
        <f t="shared" ref="L60" si="137">K60*N60</f>
        <v>0</v>
      </c>
      <c r="M60" s="172">
        <v>19</v>
      </c>
      <c r="N60" s="110"/>
      <c r="O60" s="70"/>
    </row>
    <row r="61" spans="1:15" ht="27.75" customHeight="1" x14ac:dyDescent="0.25">
      <c r="A61" s="11"/>
      <c r="B61" s="35" t="s">
        <v>59</v>
      </c>
      <c r="C61" s="36" t="s">
        <v>58</v>
      </c>
      <c r="D61" s="32" t="s">
        <v>2</v>
      </c>
      <c r="E61" s="32" t="s">
        <v>3</v>
      </c>
      <c r="F61" s="73">
        <v>207</v>
      </c>
      <c r="G61" s="98"/>
      <c r="H61" s="109"/>
      <c r="I61" s="99"/>
      <c r="J61" s="109"/>
      <c r="K61" s="100"/>
      <c r="L61" s="28"/>
      <c r="M61" s="173"/>
      <c r="N61" s="111"/>
      <c r="O61" s="70"/>
    </row>
    <row r="62" spans="1:15" ht="19.5" customHeight="1" x14ac:dyDescent="0.25">
      <c r="A62" s="3"/>
      <c r="B62" s="47" t="s">
        <v>62</v>
      </c>
      <c r="C62" s="48"/>
      <c r="D62" s="48"/>
      <c r="E62" s="48"/>
      <c r="F62" s="72"/>
      <c r="G62" s="95">
        <f t="shared" ref="G62" si="138">F63*0.8</f>
        <v>137.6</v>
      </c>
      <c r="H62" s="108">
        <f t="shared" ref="H62" si="139">G62*N62</f>
        <v>0</v>
      </c>
      <c r="I62" s="96">
        <f t="shared" ref="I62" si="140">F63*0.75</f>
        <v>129</v>
      </c>
      <c r="J62" s="108">
        <f t="shared" ref="J62" si="141">I62*N62</f>
        <v>0</v>
      </c>
      <c r="K62" s="97">
        <f t="shared" ref="K62" si="142">F63*0.7</f>
        <v>120.39999999999999</v>
      </c>
      <c r="L62" s="27">
        <f t="shared" ref="L62" si="143">K62*N62</f>
        <v>0</v>
      </c>
      <c r="M62" s="170" t="s">
        <v>580</v>
      </c>
      <c r="N62" s="106"/>
      <c r="O62" s="70"/>
    </row>
    <row r="63" spans="1:15" ht="27.75" customHeight="1" x14ac:dyDescent="0.25">
      <c r="A63" s="11"/>
      <c r="B63" s="49" t="s">
        <v>61</v>
      </c>
      <c r="C63" s="50" t="s">
        <v>60</v>
      </c>
      <c r="D63" s="51" t="s">
        <v>2</v>
      </c>
      <c r="E63" s="51" t="s">
        <v>3</v>
      </c>
      <c r="F63" s="73">
        <v>172</v>
      </c>
      <c r="G63" s="98"/>
      <c r="H63" s="109"/>
      <c r="I63" s="99"/>
      <c r="J63" s="109"/>
      <c r="K63" s="100"/>
      <c r="L63" s="28"/>
      <c r="M63" s="171"/>
      <c r="N63" s="107"/>
      <c r="O63" s="70"/>
    </row>
    <row r="64" spans="1:15" ht="19.5" customHeight="1" x14ac:dyDescent="0.25">
      <c r="A64" s="3"/>
      <c r="B64" s="33" t="s">
        <v>162</v>
      </c>
      <c r="C64" s="34"/>
      <c r="D64" s="34"/>
      <c r="E64" s="34"/>
      <c r="F64" s="72"/>
      <c r="G64" s="95">
        <f t="shared" ref="G64" si="144">F65*0.8</f>
        <v>165.60000000000002</v>
      </c>
      <c r="H64" s="108">
        <f t="shared" ref="H64" si="145">G64*N64</f>
        <v>0</v>
      </c>
      <c r="I64" s="96">
        <f t="shared" ref="I64" si="146">F65*0.75</f>
        <v>155.25</v>
      </c>
      <c r="J64" s="108">
        <f t="shared" ref="J64" si="147">I64*N64</f>
        <v>0</v>
      </c>
      <c r="K64" s="97">
        <f t="shared" ref="K64" si="148">F65*0.7</f>
        <v>144.89999999999998</v>
      </c>
      <c r="L64" s="27">
        <f t="shared" ref="L64" si="149">K64*N64</f>
        <v>0</v>
      </c>
      <c r="M64" s="172">
        <v>50</v>
      </c>
      <c r="N64" s="110"/>
      <c r="O64" s="70"/>
    </row>
    <row r="65" spans="1:15" ht="27.75" customHeight="1" x14ac:dyDescent="0.25">
      <c r="A65" s="11"/>
      <c r="B65" s="35" t="s">
        <v>64</v>
      </c>
      <c r="C65" s="36" t="s">
        <v>63</v>
      </c>
      <c r="D65" s="32" t="s">
        <v>2</v>
      </c>
      <c r="E65" s="32" t="s">
        <v>3</v>
      </c>
      <c r="F65" s="73">
        <v>207</v>
      </c>
      <c r="G65" s="98"/>
      <c r="H65" s="109"/>
      <c r="I65" s="99"/>
      <c r="J65" s="109"/>
      <c r="K65" s="100"/>
      <c r="L65" s="28"/>
      <c r="M65" s="173"/>
      <c r="N65" s="111"/>
      <c r="O65" s="70"/>
    </row>
    <row r="66" spans="1:15" ht="19.5" customHeight="1" x14ac:dyDescent="0.25">
      <c r="A66" s="3"/>
      <c r="B66" s="47" t="s">
        <v>73</v>
      </c>
      <c r="C66" s="48"/>
      <c r="D66" s="48"/>
      <c r="E66" s="48"/>
      <c r="F66" s="72"/>
      <c r="G66" s="95">
        <f t="shared" ref="G66" si="150">F67*0.8</f>
        <v>172.8</v>
      </c>
      <c r="H66" s="108">
        <f t="shared" ref="H66" si="151">G66*N66</f>
        <v>0</v>
      </c>
      <c r="I66" s="96">
        <f t="shared" ref="I66" si="152">F67*0.75</f>
        <v>162</v>
      </c>
      <c r="J66" s="108">
        <f t="shared" ref="J66" si="153">I66*N66</f>
        <v>0</v>
      </c>
      <c r="K66" s="97">
        <f t="shared" ref="K66" si="154">F67*0.7</f>
        <v>151.19999999999999</v>
      </c>
      <c r="L66" s="27">
        <f t="shared" ref="L66" si="155">K66*N66</f>
        <v>0</v>
      </c>
      <c r="M66" s="172">
        <v>9</v>
      </c>
      <c r="N66" s="110"/>
      <c r="O66" s="70"/>
    </row>
    <row r="67" spans="1:15" ht="27.75" customHeight="1" x14ac:dyDescent="0.25">
      <c r="A67" s="11"/>
      <c r="B67" s="49" t="s">
        <v>581</v>
      </c>
      <c r="C67" s="50" t="s">
        <v>579</v>
      </c>
      <c r="D67" s="51" t="s">
        <v>2</v>
      </c>
      <c r="E67" s="51" t="s">
        <v>3</v>
      </c>
      <c r="F67" s="73">
        <v>216</v>
      </c>
      <c r="G67" s="98"/>
      <c r="H67" s="109"/>
      <c r="I67" s="99"/>
      <c r="J67" s="109"/>
      <c r="K67" s="100"/>
      <c r="L67" s="28"/>
      <c r="M67" s="173"/>
      <c r="N67" s="111"/>
      <c r="O67" s="70"/>
    </row>
    <row r="68" spans="1:15" ht="19.5" customHeight="1" x14ac:dyDescent="0.25">
      <c r="A68" s="3"/>
      <c r="B68" s="47" t="s">
        <v>73</v>
      </c>
      <c r="C68" s="48"/>
      <c r="D68" s="48"/>
      <c r="E68" s="48"/>
      <c r="F68" s="72"/>
      <c r="G68" s="95">
        <f t="shared" ref="G68" si="156">F69*0.8</f>
        <v>201.60000000000002</v>
      </c>
      <c r="H68" s="108">
        <f t="shared" ref="H68" si="157">G68*N68</f>
        <v>0</v>
      </c>
      <c r="I68" s="96">
        <f t="shared" ref="I68" si="158">F69*0.75</f>
        <v>189</v>
      </c>
      <c r="J68" s="108">
        <f t="shared" ref="J68" si="159">I68*N68</f>
        <v>0</v>
      </c>
      <c r="K68" s="97">
        <f t="shared" ref="K68" si="160">F69*0.7</f>
        <v>176.39999999999998</v>
      </c>
      <c r="L68" s="27">
        <f t="shared" ref="L68" si="161">K68*N68</f>
        <v>0</v>
      </c>
      <c r="M68" s="172" t="s">
        <v>580</v>
      </c>
      <c r="N68" s="106"/>
      <c r="O68" s="70"/>
    </row>
    <row r="69" spans="1:15" ht="27.75" customHeight="1" x14ac:dyDescent="0.25">
      <c r="A69" s="11"/>
      <c r="B69" s="49" t="s">
        <v>66</v>
      </c>
      <c r="C69" s="50" t="s">
        <v>65</v>
      </c>
      <c r="D69" s="51" t="s">
        <v>2</v>
      </c>
      <c r="E69" s="51" t="s">
        <v>3</v>
      </c>
      <c r="F69" s="73">
        <v>252</v>
      </c>
      <c r="G69" s="98"/>
      <c r="H69" s="109"/>
      <c r="I69" s="99"/>
      <c r="J69" s="109"/>
      <c r="K69" s="100"/>
      <c r="L69" s="28"/>
      <c r="M69" s="173"/>
      <c r="N69" s="107"/>
      <c r="O69" s="70"/>
    </row>
    <row r="70" spans="1:15" ht="19.5" customHeight="1" x14ac:dyDescent="0.25">
      <c r="A70" s="3"/>
      <c r="B70" s="33" t="s">
        <v>163</v>
      </c>
      <c r="C70" s="34"/>
      <c r="D70" s="34"/>
      <c r="E70" s="34"/>
      <c r="F70" s="72"/>
      <c r="G70" s="95">
        <f t="shared" ref="G70" si="162">F71*0.8</f>
        <v>201.60000000000002</v>
      </c>
      <c r="H70" s="108">
        <f t="shared" ref="H70" si="163">G70*N70</f>
        <v>0</v>
      </c>
      <c r="I70" s="96">
        <f t="shared" ref="I70" si="164">F71*0.75</f>
        <v>189</v>
      </c>
      <c r="J70" s="108">
        <f t="shared" ref="J70" si="165">I70*N70</f>
        <v>0</v>
      </c>
      <c r="K70" s="97">
        <f t="shared" ref="K70" si="166">F71*0.7</f>
        <v>176.39999999999998</v>
      </c>
      <c r="L70" s="27">
        <f t="shared" ref="L70" si="167">K70*N70</f>
        <v>0</v>
      </c>
      <c r="M70" s="172" t="s">
        <v>580</v>
      </c>
      <c r="N70" s="106"/>
      <c r="O70" s="70"/>
    </row>
    <row r="71" spans="1:15" ht="27.75" customHeight="1" x14ac:dyDescent="0.25">
      <c r="A71" s="11"/>
      <c r="B71" s="35" t="s">
        <v>68</v>
      </c>
      <c r="C71" s="36" t="s">
        <v>67</v>
      </c>
      <c r="D71" s="32" t="s">
        <v>2</v>
      </c>
      <c r="E71" s="32" t="s">
        <v>3</v>
      </c>
      <c r="F71" s="73">
        <v>252</v>
      </c>
      <c r="G71" s="98"/>
      <c r="H71" s="109"/>
      <c r="I71" s="99"/>
      <c r="J71" s="109"/>
      <c r="K71" s="100"/>
      <c r="L71" s="28"/>
      <c r="M71" s="173"/>
      <c r="N71" s="107"/>
      <c r="O71" s="70"/>
    </row>
    <row r="72" spans="1:15" ht="19.5" customHeight="1" x14ac:dyDescent="0.25">
      <c r="A72" s="3"/>
      <c r="B72" s="47" t="s">
        <v>74</v>
      </c>
      <c r="C72" s="48"/>
      <c r="D72" s="48"/>
      <c r="E72" s="48"/>
      <c r="F72" s="74"/>
      <c r="G72" s="95">
        <f t="shared" ref="G72" si="168">F73*0.8</f>
        <v>172.8</v>
      </c>
      <c r="H72" s="108">
        <f t="shared" ref="H72" si="169">G72*N72</f>
        <v>0</v>
      </c>
      <c r="I72" s="96">
        <f t="shared" ref="I72" si="170">F73*0.75</f>
        <v>162</v>
      </c>
      <c r="J72" s="108">
        <f t="shared" ref="J72" si="171">I72*N72</f>
        <v>0</v>
      </c>
      <c r="K72" s="97">
        <f t="shared" ref="K72" si="172">F73*0.7</f>
        <v>151.19999999999999</v>
      </c>
      <c r="L72" s="27">
        <f t="shared" ref="L72" si="173">K72*N72</f>
        <v>0</v>
      </c>
      <c r="M72" s="172" t="s">
        <v>580</v>
      </c>
      <c r="N72" s="110"/>
      <c r="O72" s="70"/>
    </row>
    <row r="73" spans="1:15" ht="27.75" customHeight="1" x14ac:dyDescent="0.25">
      <c r="A73" s="11"/>
      <c r="B73" s="49" t="s">
        <v>70</v>
      </c>
      <c r="C73" s="50" t="s">
        <v>69</v>
      </c>
      <c r="D73" s="51" t="s">
        <v>2</v>
      </c>
      <c r="E73" s="51" t="s">
        <v>3</v>
      </c>
      <c r="F73" s="73">
        <v>216</v>
      </c>
      <c r="G73" s="98"/>
      <c r="H73" s="109"/>
      <c r="I73" s="99"/>
      <c r="J73" s="109"/>
      <c r="K73" s="100"/>
      <c r="L73" s="28"/>
      <c r="M73" s="173"/>
      <c r="N73" s="111"/>
      <c r="O73" s="70"/>
    </row>
    <row r="74" spans="1:15" ht="19.5" customHeight="1" x14ac:dyDescent="0.25">
      <c r="A74" s="3"/>
      <c r="B74" s="33" t="s">
        <v>164</v>
      </c>
      <c r="C74" s="34"/>
      <c r="D74" s="34"/>
      <c r="E74" s="34"/>
      <c r="F74" s="74"/>
      <c r="G74" s="95">
        <f t="shared" ref="G74" si="174">F75*0.8</f>
        <v>201.60000000000002</v>
      </c>
      <c r="H74" s="108">
        <f t="shared" ref="H74" si="175">G74*N74</f>
        <v>0</v>
      </c>
      <c r="I74" s="96">
        <f t="shared" ref="I74" si="176">F75*0.75</f>
        <v>189</v>
      </c>
      <c r="J74" s="108">
        <f t="shared" ref="J74" si="177">I74*N74</f>
        <v>0</v>
      </c>
      <c r="K74" s="97">
        <f t="shared" ref="K74" si="178">F75*0.7</f>
        <v>176.39999999999998</v>
      </c>
      <c r="L74" s="27">
        <f t="shared" ref="L74" si="179">K74*N74</f>
        <v>0</v>
      </c>
      <c r="M74" s="172">
        <v>25</v>
      </c>
      <c r="N74" s="106"/>
      <c r="O74" s="70"/>
    </row>
    <row r="75" spans="1:15" ht="27.75" customHeight="1" x14ac:dyDescent="0.25">
      <c r="A75" s="11"/>
      <c r="B75" s="35" t="s">
        <v>72</v>
      </c>
      <c r="C75" s="36" t="s">
        <v>71</v>
      </c>
      <c r="D75" s="32" t="s">
        <v>2</v>
      </c>
      <c r="E75" s="32" t="s">
        <v>3</v>
      </c>
      <c r="F75" s="73">
        <v>252</v>
      </c>
      <c r="G75" s="98"/>
      <c r="H75" s="109"/>
      <c r="I75" s="99"/>
      <c r="J75" s="109"/>
      <c r="K75" s="100"/>
      <c r="L75" s="28"/>
      <c r="M75" s="173"/>
      <c r="N75" s="107"/>
      <c r="O75" s="70"/>
    </row>
    <row r="76" spans="1:15" ht="19.5" customHeight="1" x14ac:dyDescent="0.25">
      <c r="A76" s="3"/>
      <c r="B76" s="47" t="s">
        <v>77</v>
      </c>
      <c r="C76" s="48"/>
      <c r="D76" s="48"/>
      <c r="E76" s="48"/>
      <c r="F76" s="72"/>
      <c r="G76" s="95">
        <f t="shared" ref="G76" si="180">F77*0.8</f>
        <v>172.8</v>
      </c>
      <c r="H76" s="108">
        <f t="shared" ref="H76" si="181">G76*N76</f>
        <v>0</v>
      </c>
      <c r="I76" s="96">
        <f t="shared" ref="I76" si="182">F77*0.75</f>
        <v>162</v>
      </c>
      <c r="J76" s="108">
        <f t="shared" ref="J76" si="183">I76*N76</f>
        <v>0</v>
      </c>
      <c r="K76" s="97">
        <f t="shared" ref="K76" si="184">F77*0.7</f>
        <v>151.19999999999999</v>
      </c>
      <c r="L76" s="27">
        <f t="shared" ref="L76" si="185">K76*N76</f>
        <v>0</v>
      </c>
      <c r="M76" s="172">
        <v>19</v>
      </c>
      <c r="N76" s="110"/>
      <c r="O76" s="70"/>
    </row>
    <row r="77" spans="1:15" ht="27.75" customHeight="1" x14ac:dyDescent="0.25">
      <c r="A77" s="11"/>
      <c r="B77" s="49" t="s">
        <v>76</v>
      </c>
      <c r="C77" s="50" t="s">
        <v>75</v>
      </c>
      <c r="D77" s="51" t="s">
        <v>2</v>
      </c>
      <c r="E77" s="51" t="s">
        <v>3</v>
      </c>
      <c r="F77" s="73">
        <v>216</v>
      </c>
      <c r="G77" s="98"/>
      <c r="H77" s="109"/>
      <c r="I77" s="99"/>
      <c r="J77" s="109"/>
      <c r="K77" s="100"/>
      <c r="L77" s="28"/>
      <c r="M77" s="173"/>
      <c r="N77" s="111"/>
      <c r="O77" s="70"/>
    </row>
    <row r="78" spans="1:15" ht="19.5" customHeight="1" x14ac:dyDescent="0.25">
      <c r="A78" s="3"/>
      <c r="B78" s="33" t="s">
        <v>165</v>
      </c>
      <c r="C78" s="34"/>
      <c r="D78" s="34"/>
      <c r="E78" s="34"/>
      <c r="F78" s="72"/>
      <c r="G78" s="95">
        <f t="shared" ref="G78" si="186">F79*0.8</f>
        <v>201.60000000000002</v>
      </c>
      <c r="H78" s="108">
        <f t="shared" ref="H78" si="187">G78*N78</f>
        <v>0</v>
      </c>
      <c r="I78" s="96">
        <f t="shared" ref="I78" si="188">F79*0.75</f>
        <v>189</v>
      </c>
      <c r="J78" s="108">
        <f t="shared" ref="J78" si="189">I78*N78</f>
        <v>0</v>
      </c>
      <c r="K78" s="97">
        <f t="shared" ref="K78" si="190">F79*0.7</f>
        <v>176.39999999999998</v>
      </c>
      <c r="L78" s="27">
        <f t="shared" ref="L78" si="191">K78*N78</f>
        <v>0</v>
      </c>
      <c r="M78" s="172" t="s">
        <v>580</v>
      </c>
      <c r="N78" s="110"/>
      <c r="O78" s="70"/>
    </row>
    <row r="79" spans="1:15" ht="27.75" customHeight="1" x14ac:dyDescent="0.25">
      <c r="A79" s="11"/>
      <c r="B79" s="35" t="s">
        <v>79</v>
      </c>
      <c r="C79" s="36" t="s">
        <v>78</v>
      </c>
      <c r="D79" s="32" t="s">
        <v>2</v>
      </c>
      <c r="E79" s="32" t="s">
        <v>3</v>
      </c>
      <c r="F79" s="73">
        <v>252</v>
      </c>
      <c r="G79" s="98"/>
      <c r="H79" s="109"/>
      <c r="I79" s="99"/>
      <c r="J79" s="109"/>
      <c r="K79" s="100"/>
      <c r="L79" s="28"/>
      <c r="M79" s="173"/>
      <c r="N79" s="111"/>
      <c r="O79" s="70"/>
    </row>
    <row r="80" spans="1:15" ht="19.5" customHeight="1" x14ac:dyDescent="0.25">
      <c r="A80" s="3"/>
      <c r="B80" s="47" t="s">
        <v>82</v>
      </c>
      <c r="C80" s="48"/>
      <c r="D80" s="48"/>
      <c r="E80" s="48"/>
      <c r="F80" s="74"/>
      <c r="G80" s="95">
        <f t="shared" ref="G80" si="192">F81*0.8</f>
        <v>172.8</v>
      </c>
      <c r="H80" s="108">
        <f t="shared" ref="H80" si="193">G80*N80</f>
        <v>0</v>
      </c>
      <c r="I80" s="96">
        <f t="shared" ref="I80" si="194">F81*0.75</f>
        <v>162</v>
      </c>
      <c r="J80" s="108">
        <f t="shared" ref="J80" si="195">I80*N80</f>
        <v>0</v>
      </c>
      <c r="K80" s="97">
        <f t="shared" ref="K80" si="196">F81*0.7</f>
        <v>151.19999999999999</v>
      </c>
      <c r="L80" s="27">
        <f t="shared" ref="L80" si="197">K80*N80</f>
        <v>0</v>
      </c>
      <c r="M80" s="172" t="s">
        <v>580</v>
      </c>
      <c r="N80" s="110"/>
      <c r="O80" s="70"/>
    </row>
    <row r="81" spans="1:15" ht="27.75" customHeight="1" x14ac:dyDescent="0.25">
      <c r="A81" s="11"/>
      <c r="B81" s="49" t="s">
        <v>81</v>
      </c>
      <c r="C81" s="50" t="s">
        <v>80</v>
      </c>
      <c r="D81" s="51" t="s">
        <v>2</v>
      </c>
      <c r="E81" s="51" t="s">
        <v>3</v>
      </c>
      <c r="F81" s="73">
        <v>216</v>
      </c>
      <c r="G81" s="98"/>
      <c r="H81" s="109"/>
      <c r="I81" s="99"/>
      <c r="J81" s="109"/>
      <c r="K81" s="100"/>
      <c r="L81" s="28"/>
      <c r="M81" s="173"/>
      <c r="N81" s="111"/>
      <c r="O81" s="70"/>
    </row>
    <row r="82" spans="1:15" ht="19.5" customHeight="1" x14ac:dyDescent="0.25">
      <c r="A82" s="3"/>
      <c r="B82" s="33" t="s">
        <v>166</v>
      </c>
      <c r="C82" s="34"/>
      <c r="D82" s="34"/>
      <c r="E82" s="34"/>
      <c r="F82" s="72"/>
      <c r="G82" s="95">
        <f t="shared" ref="G82" si="198">F83*0.8</f>
        <v>201.60000000000002</v>
      </c>
      <c r="H82" s="108">
        <f t="shared" ref="H82" si="199">G82*N82</f>
        <v>0</v>
      </c>
      <c r="I82" s="96">
        <f t="shared" ref="I82" si="200">F83*0.75</f>
        <v>189</v>
      </c>
      <c r="J82" s="108">
        <f t="shared" ref="J82" si="201">I82*N82</f>
        <v>0</v>
      </c>
      <c r="K82" s="97">
        <f t="shared" ref="K82" si="202">F83*0.7</f>
        <v>176.39999999999998</v>
      </c>
      <c r="L82" s="27">
        <f t="shared" ref="L82" si="203">K82*N82</f>
        <v>0</v>
      </c>
      <c r="M82" s="172">
        <v>41</v>
      </c>
      <c r="N82" s="110"/>
      <c r="O82" s="70"/>
    </row>
    <row r="83" spans="1:15" ht="27.75" customHeight="1" x14ac:dyDescent="0.25">
      <c r="A83" s="11"/>
      <c r="B83" s="35" t="s">
        <v>84</v>
      </c>
      <c r="C83" s="36" t="s">
        <v>83</v>
      </c>
      <c r="D83" s="32" t="s">
        <v>2</v>
      </c>
      <c r="E83" s="32" t="s">
        <v>3</v>
      </c>
      <c r="F83" s="73">
        <v>252</v>
      </c>
      <c r="G83" s="98"/>
      <c r="H83" s="109"/>
      <c r="I83" s="99"/>
      <c r="J83" s="109"/>
      <c r="K83" s="100"/>
      <c r="L83" s="28"/>
      <c r="M83" s="173"/>
      <c r="N83" s="111"/>
      <c r="O83" s="70"/>
    </row>
    <row r="84" spans="1:15" ht="19.5" customHeight="1" x14ac:dyDescent="0.25">
      <c r="A84" s="3"/>
      <c r="B84" s="47" t="s">
        <v>90</v>
      </c>
      <c r="C84" s="48"/>
      <c r="D84" s="48"/>
      <c r="E84" s="48"/>
      <c r="F84" s="74"/>
      <c r="G84" s="95">
        <f t="shared" ref="G84" si="204">F85*0.8</f>
        <v>187.20000000000002</v>
      </c>
      <c r="H84" s="108">
        <f t="shared" ref="H84" si="205">G84*N84</f>
        <v>0</v>
      </c>
      <c r="I84" s="96">
        <f t="shared" ref="I84" si="206">F85*0.75</f>
        <v>175.5</v>
      </c>
      <c r="J84" s="108">
        <f t="shared" ref="J84" si="207">I84*N84</f>
        <v>0</v>
      </c>
      <c r="K84" s="97">
        <f t="shared" ref="K84" si="208">F85*0.7</f>
        <v>163.79999999999998</v>
      </c>
      <c r="L84" s="27">
        <f t="shared" ref="L84" si="209">K84*N84</f>
        <v>0</v>
      </c>
      <c r="M84" s="172">
        <v>43</v>
      </c>
      <c r="N84" s="110"/>
      <c r="O84" s="70"/>
    </row>
    <row r="85" spans="1:15" ht="27.75" customHeight="1" x14ac:dyDescent="0.25">
      <c r="A85" s="11"/>
      <c r="B85" s="49" t="s">
        <v>88</v>
      </c>
      <c r="C85" s="50" t="s">
        <v>87</v>
      </c>
      <c r="D85" s="51" t="s">
        <v>2</v>
      </c>
      <c r="E85" s="51" t="s">
        <v>3</v>
      </c>
      <c r="F85" s="73">
        <v>234</v>
      </c>
      <c r="G85" s="98"/>
      <c r="H85" s="109"/>
      <c r="I85" s="99"/>
      <c r="J85" s="109"/>
      <c r="K85" s="100"/>
      <c r="L85" s="28"/>
      <c r="M85" s="173"/>
      <c r="N85" s="111"/>
      <c r="O85" s="70"/>
    </row>
    <row r="86" spans="1:15" ht="19.5" customHeight="1" x14ac:dyDescent="0.25">
      <c r="A86" s="3"/>
      <c r="B86" s="33" t="s">
        <v>167</v>
      </c>
      <c r="C86" s="34"/>
      <c r="D86" s="34"/>
      <c r="E86" s="34"/>
      <c r="F86" s="74"/>
      <c r="G86" s="95">
        <f t="shared" ref="G86" si="210">F87*0.8</f>
        <v>216</v>
      </c>
      <c r="H86" s="108">
        <f t="shared" ref="H86" si="211">G86*N86</f>
        <v>0</v>
      </c>
      <c r="I86" s="96">
        <f t="shared" ref="I86" si="212">F87*0.75</f>
        <v>202.5</v>
      </c>
      <c r="J86" s="108">
        <f t="shared" ref="J86" si="213">I86*N86</f>
        <v>0</v>
      </c>
      <c r="K86" s="97">
        <f t="shared" ref="K86" si="214">F87*0.7</f>
        <v>189</v>
      </c>
      <c r="L86" s="27">
        <f t="shared" ref="L86" si="215">K86*N86</f>
        <v>0</v>
      </c>
      <c r="M86" s="172">
        <v>42</v>
      </c>
      <c r="N86" s="110"/>
      <c r="O86" s="70"/>
    </row>
    <row r="87" spans="1:15" ht="27.75" customHeight="1" x14ac:dyDescent="0.25">
      <c r="A87" s="11"/>
      <c r="B87" s="35" t="s">
        <v>91</v>
      </c>
      <c r="C87" s="36" t="s">
        <v>89</v>
      </c>
      <c r="D87" s="32" t="s">
        <v>2</v>
      </c>
      <c r="E87" s="32" t="s">
        <v>3</v>
      </c>
      <c r="F87" s="73">
        <v>270</v>
      </c>
      <c r="G87" s="98"/>
      <c r="H87" s="109"/>
      <c r="I87" s="99"/>
      <c r="J87" s="109"/>
      <c r="K87" s="100"/>
      <c r="L87" s="28"/>
      <c r="M87" s="173"/>
      <c r="N87" s="111"/>
      <c r="O87" s="70"/>
    </row>
    <row r="88" spans="1:15" ht="19.5" customHeight="1" x14ac:dyDescent="0.25">
      <c r="A88" s="3"/>
      <c r="B88" s="47" t="s">
        <v>96</v>
      </c>
      <c r="C88" s="48"/>
      <c r="D88" s="48"/>
      <c r="E88" s="48"/>
      <c r="F88" s="74"/>
      <c r="G88" s="95">
        <f t="shared" ref="G88" si="216">F89*0.8</f>
        <v>187.20000000000002</v>
      </c>
      <c r="H88" s="108">
        <f t="shared" ref="H88" si="217">G88*N88</f>
        <v>0</v>
      </c>
      <c r="I88" s="96">
        <f t="shared" ref="I88" si="218">F89*0.75</f>
        <v>175.5</v>
      </c>
      <c r="J88" s="108">
        <f t="shared" ref="J88" si="219">I88*N88</f>
        <v>0</v>
      </c>
      <c r="K88" s="97">
        <f t="shared" ref="K88" si="220">F89*0.7</f>
        <v>163.79999999999998</v>
      </c>
      <c r="L88" s="27">
        <f t="shared" ref="L88" si="221">K88*N88</f>
        <v>0</v>
      </c>
      <c r="M88" s="172">
        <v>25</v>
      </c>
      <c r="N88" s="110"/>
      <c r="O88" s="70"/>
    </row>
    <row r="89" spans="1:15" ht="27.75" customHeight="1" x14ac:dyDescent="0.25">
      <c r="A89" s="11"/>
      <c r="B89" s="49" t="s">
        <v>93</v>
      </c>
      <c r="C89" s="50" t="s">
        <v>92</v>
      </c>
      <c r="D89" s="51" t="s">
        <v>2</v>
      </c>
      <c r="E89" s="51" t="s">
        <v>3</v>
      </c>
      <c r="F89" s="73">
        <v>234</v>
      </c>
      <c r="G89" s="98"/>
      <c r="H89" s="109"/>
      <c r="I89" s="99"/>
      <c r="J89" s="109"/>
      <c r="K89" s="100"/>
      <c r="L89" s="28"/>
      <c r="M89" s="173"/>
      <c r="N89" s="111"/>
      <c r="O89" s="70"/>
    </row>
    <row r="90" spans="1:15" ht="19.5" customHeight="1" x14ac:dyDescent="0.25">
      <c r="A90" s="3"/>
      <c r="B90" s="33" t="s">
        <v>168</v>
      </c>
      <c r="C90" s="34"/>
      <c r="D90" s="34"/>
      <c r="E90" s="34"/>
      <c r="F90" s="72"/>
      <c r="G90" s="95">
        <f t="shared" ref="G90" si="222">F91*0.8</f>
        <v>216</v>
      </c>
      <c r="H90" s="108">
        <f t="shared" ref="H90" si="223">G90*N90</f>
        <v>0</v>
      </c>
      <c r="I90" s="96">
        <f t="shared" ref="I90" si="224">F91*0.75</f>
        <v>202.5</v>
      </c>
      <c r="J90" s="108">
        <f t="shared" ref="J90" si="225">I90*N90</f>
        <v>0</v>
      </c>
      <c r="K90" s="97">
        <f t="shared" ref="K90" si="226">F91*0.7</f>
        <v>189</v>
      </c>
      <c r="L90" s="27">
        <f t="shared" ref="L90" si="227">K90*N90</f>
        <v>0</v>
      </c>
      <c r="M90" s="172">
        <v>43</v>
      </c>
      <c r="N90" s="110"/>
      <c r="O90" s="70"/>
    </row>
    <row r="91" spans="1:15" ht="27.75" customHeight="1" x14ac:dyDescent="0.25">
      <c r="A91" s="11"/>
      <c r="B91" s="35" t="s">
        <v>95</v>
      </c>
      <c r="C91" s="36" t="s">
        <v>94</v>
      </c>
      <c r="D91" s="32" t="s">
        <v>2</v>
      </c>
      <c r="E91" s="32" t="s">
        <v>3</v>
      </c>
      <c r="F91" s="73">
        <v>270</v>
      </c>
      <c r="G91" s="98"/>
      <c r="H91" s="109"/>
      <c r="I91" s="99"/>
      <c r="J91" s="109"/>
      <c r="K91" s="100"/>
      <c r="L91" s="28"/>
      <c r="M91" s="173"/>
      <c r="N91" s="111"/>
      <c r="O91" s="70"/>
    </row>
    <row r="92" spans="1:15" ht="19.5" customHeight="1" x14ac:dyDescent="0.25">
      <c r="A92" s="3"/>
      <c r="B92" s="47" t="s">
        <v>98</v>
      </c>
      <c r="C92" s="48"/>
      <c r="D92" s="48"/>
      <c r="E92" s="48"/>
      <c r="F92" s="74"/>
      <c r="G92" s="95">
        <f t="shared" ref="G92" si="228">F93*0.8</f>
        <v>187.20000000000002</v>
      </c>
      <c r="H92" s="108">
        <f t="shared" ref="H92" si="229">G92*N92</f>
        <v>0</v>
      </c>
      <c r="I92" s="96">
        <f t="shared" ref="I92" si="230">F93*0.75</f>
        <v>175.5</v>
      </c>
      <c r="J92" s="108">
        <f t="shared" ref="J92" si="231">I92*N92</f>
        <v>0</v>
      </c>
      <c r="K92" s="97">
        <f t="shared" ref="K92" si="232">F93*0.7</f>
        <v>163.79999999999998</v>
      </c>
      <c r="L92" s="27">
        <f t="shared" ref="L92" si="233">K92*N92</f>
        <v>0</v>
      </c>
      <c r="M92" s="172" t="s">
        <v>580</v>
      </c>
      <c r="N92" s="110"/>
      <c r="O92" s="70"/>
    </row>
    <row r="93" spans="1:15" ht="27.75" customHeight="1" x14ac:dyDescent="0.25">
      <c r="A93" s="11"/>
      <c r="B93" s="49" t="s">
        <v>100</v>
      </c>
      <c r="C93" s="50" t="s">
        <v>97</v>
      </c>
      <c r="D93" s="51" t="s">
        <v>2</v>
      </c>
      <c r="E93" s="51" t="s">
        <v>3</v>
      </c>
      <c r="F93" s="73">
        <v>234</v>
      </c>
      <c r="G93" s="98"/>
      <c r="H93" s="109"/>
      <c r="I93" s="99"/>
      <c r="J93" s="109"/>
      <c r="K93" s="100"/>
      <c r="L93" s="28"/>
      <c r="M93" s="173"/>
      <c r="N93" s="111"/>
      <c r="O93" s="70"/>
    </row>
    <row r="94" spans="1:15" ht="19.5" customHeight="1" x14ac:dyDescent="0.25">
      <c r="A94" s="3"/>
      <c r="B94" s="33" t="s">
        <v>169</v>
      </c>
      <c r="C94" s="34"/>
      <c r="D94" s="34"/>
      <c r="E94" s="34"/>
      <c r="F94" s="74"/>
      <c r="G94" s="95">
        <f t="shared" ref="G94" si="234">F95*0.8</f>
        <v>216</v>
      </c>
      <c r="H94" s="108">
        <f t="shared" ref="H94" si="235">G94*N94</f>
        <v>0</v>
      </c>
      <c r="I94" s="96">
        <f t="shared" ref="I94" si="236">F95*0.75</f>
        <v>202.5</v>
      </c>
      <c r="J94" s="108">
        <f t="shared" ref="J94" si="237">I94*N94</f>
        <v>0</v>
      </c>
      <c r="K94" s="97">
        <f t="shared" ref="K94" si="238">F95*0.7</f>
        <v>189</v>
      </c>
      <c r="L94" s="27">
        <f t="shared" ref="L94" si="239">K94*N94</f>
        <v>0</v>
      </c>
      <c r="M94" s="172">
        <v>12</v>
      </c>
      <c r="N94" s="110"/>
      <c r="O94" s="70"/>
    </row>
    <row r="95" spans="1:15" ht="27.75" customHeight="1" x14ac:dyDescent="0.25">
      <c r="A95" s="11"/>
      <c r="B95" s="35" t="s">
        <v>101</v>
      </c>
      <c r="C95" s="36" t="s">
        <v>99</v>
      </c>
      <c r="D95" s="32" t="s">
        <v>2</v>
      </c>
      <c r="E95" s="32" t="s">
        <v>3</v>
      </c>
      <c r="F95" s="73">
        <v>270</v>
      </c>
      <c r="G95" s="98"/>
      <c r="H95" s="109"/>
      <c r="I95" s="99"/>
      <c r="J95" s="109"/>
      <c r="K95" s="100"/>
      <c r="L95" s="28"/>
      <c r="M95" s="173"/>
      <c r="N95" s="111"/>
      <c r="O95" s="70"/>
    </row>
    <row r="96" spans="1:15" ht="19.5" customHeight="1" x14ac:dyDescent="0.25">
      <c r="A96" s="3"/>
      <c r="B96" s="47" t="s">
        <v>490</v>
      </c>
      <c r="C96" s="48"/>
      <c r="D96" s="48"/>
      <c r="E96" s="48"/>
      <c r="F96" s="74"/>
      <c r="G96" s="95">
        <f t="shared" ref="G96" si="240">F97*0.8</f>
        <v>172.8</v>
      </c>
      <c r="H96" s="108">
        <f t="shared" ref="H96" si="241">G96*N96</f>
        <v>0</v>
      </c>
      <c r="I96" s="96">
        <f t="shared" ref="I96" si="242">F97*0.75</f>
        <v>162</v>
      </c>
      <c r="J96" s="108">
        <f t="shared" ref="J96" si="243">I96*N96</f>
        <v>0</v>
      </c>
      <c r="K96" s="97">
        <f t="shared" ref="K96" si="244">F97*0.7</f>
        <v>151.19999999999999</v>
      </c>
      <c r="L96" s="27">
        <f t="shared" ref="L96" si="245">K96*N96</f>
        <v>0</v>
      </c>
      <c r="M96" s="172">
        <v>8</v>
      </c>
      <c r="N96" s="110"/>
      <c r="O96" s="70"/>
    </row>
    <row r="97" spans="1:15" ht="27.75" customHeight="1" x14ac:dyDescent="0.25">
      <c r="A97" s="11"/>
      <c r="B97" s="49" t="s">
        <v>103</v>
      </c>
      <c r="C97" s="50" t="s">
        <v>102</v>
      </c>
      <c r="D97" s="51" t="s">
        <v>2</v>
      </c>
      <c r="E97" s="51" t="s">
        <v>3</v>
      </c>
      <c r="F97" s="73">
        <v>216</v>
      </c>
      <c r="G97" s="98"/>
      <c r="H97" s="109"/>
      <c r="I97" s="99"/>
      <c r="J97" s="109"/>
      <c r="K97" s="100"/>
      <c r="L97" s="28"/>
      <c r="M97" s="173"/>
      <c r="N97" s="111"/>
      <c r="O97" s="70"/>
    </row>
    <row r="98" spans="1:15" ht="19.5" customHeight="1" x14ac:dyDescent="0.25">
      <c r="A98" s="3"/>
      <c r="B98" s="33" t="s">
        <v>170</v>
      </c>
      <c r="C98" s="34"/>
      <c r="D98" s="34"/>
      <c r="E98" s="34"/>
      <c r="F98" s="74"/>
      <c r="G98" s="95">
        <f t="shared" ref="G98" si="246">F99*0.8</f>
        <v>201.60000000000002</v>
      </c>
      <c r="H98" s="108">
        <f t="shared" ref="H98" si="247">G98*N98</f>
        <v>0</v>
      </c>
      <c r="I98" s="96">
        <f t="shared" ref="I98" si="248">F99*0.75</f>
        <v>189</v>
      </c>
      <c r="J98" s="108">
        <f t="shared" ref="J98" si="249">I98*N98</f>
        <v>0</v>
      </c>
      <c r="K98" s="97">
        <f t="shared" ref="K98" si="250">F99*0.7</f>
        <v>176.39999999999998</v>
      </c>
      <c r="L98" s="27">
        <f t="shared" ref="L98" si="251">K98*N98</f>
        <v>0</v>
      </c>
      <c r="M98" s="172" t="s">
        <v>580</v>
      </c>
      <c r="N98" s="110"/>
      <c r="O98" s="70"/>
    </row>
    <row r="99" spans="1:15" ht="27.75" customHeight="1" x14ac:dyDescent="0.25">
      <c r="A99" s="11"/>
      <c r="B99" s="35" t="s">
        <v>105</v>
      </c>
      <c r="C99" s="36" t="s">
        <v>104</v>
      </c>
      <c r="D99" s="32" t="s">
        <v>2</v>
      </c>
      <c r="E99" s="32" t="s">
        <v>3</v>
      </c>
      <c r="F99" s="73">
        <v>252</v>
      </c>
      <c r="G99" s="98"/>
      <c r="H99" s="109"/>
      <c r="I99" s="99"/>
      <c r="J99" s="109"/>
      <c r="K99" s="100"/>
      <c r="L99" s="28"/>
      <c r="M99" s="173"/>
      <c r="N99" s="111"/>
      <c r="O99" s="70"/>
    </row>
    <row r="100" spans="1:15" ht="19.5" customHeight="1" x14ac:dyDescent="0.25">
      <c r="A100" s="3"/>
      <c r="B100" s="47" t="s">
        <v>108</v>
      </c>
      <c r="C100" s="48"/>
      <c r="D100" s="48"/>
      <c r="E100" s="48"/>
      <c r="F100" s="72"/>
      <c r="G100" s="95">
        <f t="shared" ref="G100" si="252">F101*0.8</f>
        <v>172.8</v>
      </c>
      <c r="H100" s="108">
        <f t="shared" ref="H100" si="253">G100*N100</f>
        <v>0</v>
      </c>
      <c r="I100" s="96">
        <f t="shared" ref="I100" si="254">F101*0.75</f>
        <v>162</v>
      </c>
      <c r="J100" s="108">
        <f t="shared" ref="J100" si="255">I100*N100</f>
        <v>0</v>
      </c>
      <c r="K100" s="97">
        <f t="shared" ref="K100" si="256">F101*0.7</f>
        <v>151.19999999999999</v>
      </c>
      <c r="L100" s="27">
        <f t="shared" ref="L100" si="257">K100*N100</f>
        <v>0</v>
      </c>
      <c r="M100" s="172">
        <v>46</v>
      </c>
      <c r="N100" s="110"/>
      <c r="O100" s="70"/>
    </row>
    <row r="101" spans="1:15" ht="27.75" customHeight="1" x14ac:dyDescent="0.25">
      <c r="A101" s="11"/>
      <c r="B101" s="49" t="s">
        <v>107</v>
      </c>
      <c r="C101" s="50" t="s">
        <v>106</v>
      </c>
      <c r="D101" s="51" t="s">
        <v>2</v>
      </c>
      <c r="E101" s="51" t="s">
        <v>3</v>
      </c>
      <c r="F101" s="73">
        <v>216</v>
      </c>
      <c r="G101" s="98"/>
      <c r="H101" s="109"/>
      <c r="I101" s="99"/>
      <c r="J101" s="109"/>
      <c r="K101" s="100"/>
      <c r="L101" s="28"/>
      <c r="M101" s="173"/>
      <c r="N101" s="111"/>
      <c r="O101" s="70"/>
    </row>
    <row r="102" spans="1:15" ht="19.5" customHeight="1" x14ac:dyDescent="0.25">
      <c r="A102" s="3"/>
      <c r="B102" s="33" t="s">
        <v>171</v>
      </c>
      <c r="C102" s="34"/>
      <c r="D102" s="34"/>
      <c r="E102" s="34"/>
      <c r="F102" s="72"/>
      <c r="G102" s="95">
        <f t="shared" ref="G102" si="258">F103*0.8</f>
        <v>201.60000000000002</v>
      </c>
      <c r="H102" s="108">
        <f t="shared" ref="H102" si="259">G102*N102</f>
        <v>0</v>
      </c>
      <c r="I102" s="96">
        <f t="shared" ref="I102" si="260">F103*0.75</f>
        <v>189</v>
      </c>
      <c r="J102" s="108">
        <f t="shared" ref="J102" si="261">I102*N102</f>
        <v>0</v>
      </c>
      <c r="K102" s="97">
        <f t="shared" ref="K102" si="262">F103*0.7</f>
        <v>176.39999999999998</v>
      </c>
      <c r="L102" s="27">
        <f t="shared" ref="L102" si="263">K102*N102</f>
        <v>0</v>
      </c>
      <c r="M102" s="172">
        <v>40</v>
      </c>
      <c r="N102" s="110"/>
      <c r="O102" s="70"/>
    </row>
    <row r="103" spans="1:15" ht="27.75" customHeight="1" x14ac:dyDescent="0.25">
      <c r="A103" s="11"/>
      <c r="B103" s="35" t="s">
        <v>110</v>
      </c>
      <c r="C103" s="36" t="s">
        <v>109</v>
      </c>
      <c r="D103" s="32" t="s">
        <v>2</v>
      </c>
      <c r="E103" s="32" t="s">
        <v>3</v>
      </c>
      <c r="F103" s="73">
        <v>252</v>
      </c>
      <c r="G103" s="98"/>
      <c r="H103" s="109"/>
      <c r="I103" s="99"/>
      <c r="J103" s="109"/>
      <c r="K103" s="100"/>
      <c r="L103" s="28"/>
      <c r="M103" s="173"/>
      <c r="N103" s="111"/>
      <c r="O103" s="70"/>
    </row>
    <row r="104" spans="1:15" ht="19.5" customHeight="1" x14ac:dyDescent="0.25">
      <c r="A104" s="3"/>
      <c r="B104" s="47" t="s">
        <v>113</v>
      </c>
      <c r="C104" s="48"/>
      <c r="D104" s="48"/>
      <c r="E104" s="48"/>
      <c r="F104" s="74"/>
      <c r="G104" s="95">
        <f t="shared" ref="G104" si="264">F105*0.8</f>
        <v>172.8</v>
      </c>
      <c r="H104" s="108">
        <f t="shared" ref="H104" si="265">G104*N104</f>
        <v>0</v>
      </c>
      <c r="I104" s="96">
        <f t="shared" ref="I104" si="266">F105*0.75</f>
        <v>162</v>
      </c>
      <c r="J104" s="108">
        <f t="shared" ref="J104" si="267">I104*N104</f>
        <v>0</v>
      </c>
      <c r="K104" s="97">
        <f t="shared" ref="K104" si="268">F105*0.7</f>
        <v>151.19999999999999</v>
      </c>
      <c r="L104" s="27">
        <f t="shared" ref="L104" si="269">K104*N104</f>
        <v>0</v>
      </c>
      <c r="M104" s="172">
        <v>35</v>
      </c>
      <c r="N104" s="110"/>
      <c r="O104" s="70"/>
    </row>
    <row r="105" spans="1:15" ht="27.75" customHeight="1" x14ac:dyDescent="0.25">
      <c r="A105" s="11"/>
      <c r="B105" s="49" t="s">
        <v>112</v>
      </c>
      <c r="C105" s="50" t="s">
        <v>111</v>
      </c>
      <c r="D105" s="51" t="s">
        <v>2</v>
      </c>
      <c r="E105" s="51" t="s">
        <v>3</v>
      </c>
      <c r="F105" s="73">
        <v>216</v>
      </c>
      <c r="G105" s="98"/>
      <c r="H105" s="109"/>
      <c r="I105" s="99"/>
      <c r="J105" s="109"/>
      <c r="K105" s="100"/>
      <c r="L105" s="28"/>
      <c r="M105" s="173"/>
      <c r="N105" s="111"/>
      <c r="O105" s="70"/>
    </row>
    <row r="106" spans="1:15" ht="19.5" customHeight="1" x14ac:dyDescent="0.25">
      <c r="A106" s="3"/>
      <c r="B106" s="33" t="s">
        <v>172</v>
      </c>
      <c r="C106" s="34"/>
      <c r="D106" s="34"/>
      <c r="E106" s="34"/>
      <c r="F106" s="74"/>
      <c r="G106" s="95">
        <f t="shared" ref="G106" si="270">F107*0.8</f>
        <v>201.60000000000002</v>
      </c>
      <c r="H106" s="108">
        <f t="shared" ref="H106" si="271">G106*N106</f>
        <v>0</v>
      </c>
      <c r="I106" s="96">
        <f t="shared" ref="I106" si="272">F107*0.75</f>
        <v>189</v>
      </c>
      <c r="J106" s="108">
        <f t="shared" ref="J106" si="273">I106*N106</f>
        <v>0</v>
      </c>
      <c r="K106" s="97">
        <f t="shared" ref="K106" si="274">F107*0.7</f>
        <v>176.39999999999998</v>
      </c>
      <c r="L106" s="27">
        <f t="shared" ref="L106" si="275">K106*N106</f>
        <v>0</v>
      </c>
      <c r="M106" s="172">
        <v>18</v>
      </c>
      <c r="N106" s="110"/>
      <c r="O106" s="70"/>
    </row>
    <row r="107" spans="1:15" ht="27.75" customHeight="1" x14ac:dyDescent="0.25">
      <c r="A107" s="11"/>
      <c r="B107" s="35" t="s">
        <v>115</v>
      </c>
      <c r="C107" s="36" t="s">
        <v>114</v>
      </c>
      <c r="D107" s="32" t="s">
        <v>2</v>
      </c>
      <c r="E107" s="32" t="s">
        <v>3</v>
      </c>
      <c r="F107" s="73">
        <v>252</v>
      </c>
      <c r="G107" s="98"/>
      <c r="H107" s="109"/>
      <c r="I107" s="99"/>
      <c r="J107" s="109"/>
      <c r="K107" s="100"/>
      <c r="L107" s="28"/>
      <c r="M107" s="173"/>
      <c r="N107" s="111"/>
      <c r="O107" s="70"/>
    </row>
    <row r="108" spans="1:15" ht="19.5" customHeight="1" x14ac:dyDescent="0.25">
      <c r="A108" s="3"/>
      <c r="B108" s="47" t="s">
        <v>118</v>
      </c>
      <c r="C108" s="48"/>
      <c r="D108" s="48"/>
      <c r="E108" s="48"/>
      <c r="F108" s="74"/>
      <c r="G108" s="95">
        <f t="shared" ref="G108" si="276">F109*0.8</f>
        <v>172.8</v>
      </c>
      <c r="H108" s="108">
        <f t="shared" ref="H108" si="277">G108*N108</f>
        <v>0</v>
      </c>
      <c r="I108" s="96">
        <f t="shared" ref="I108" si="278">F109*0.75</f>
        <v>162</v>
      </c>
      <c r="J108" s="108">
        <f t="shared" ref="J108" si="279">I108*N108</f>
        <v>0</v>
      </c>
      <c r="K108" s="97">
        <f t="shared" ref="K108" si="280">F109*0.7</f>
        <v>151.19999999999999</v>
      </c>
      <c r="L108" s="27">
        <f t="shared" ref="L108" si="281">K108*N108</f>
        <v>0</v>
      </c>
      <c r="M108" s="172" t="s">
        <v>580</v>
      </c>
      <c r="N108" s="110"/>
      <c r="O108" s="70"/>
    </row>
    <row r="109" spans="1:15" ht="27.75" customHeight="1" x14ac:dyDescent="0.25">
      <c r="A109" s="11"/>
      <c r="B109" s="49" t="s">
        <v>117</v>
      </c>
      <c r="C109" s="50" t="s">
        <v>116</v>
      </c>
      <c r="D109" s="51" t="s">
        <v>2</v>
      </c>
      <c r="E109" s="51" t="s">
        <v>3</v>
      </c>
      <c r="F109" s="73">
        <v>216</v>
      </c>
      <c r="G109" s="98"/>
      <c r="H109" s="109"/>
      <c r="I109" s="99"/>
      <c r="J109" s="109"/>
      <c r="K109" s="100"/>
      <c r="L109" s="28"/>
      <c r="M109" s="173"/>
      <c r="N109" s="111"/>
      <c r="O109" s="70"/>
    </row>
    <row r="110" spans="1:15" ht="19.5" customHeight="1" x14ac:dyDescent="0.25">
      <c r="A110" s="3"/>
      <c r="B110" s="33" t="s">
        <v>121</v>
      </c>
      <c r="C110" s="34"/>
      <c r="D110" s="34"/>
      <c r="E110" s="34"/>
      <c r="F110" s="72"/>
      <c r="G110" s="95">
        <f t="shared" ref="G110" si="282">F111*0.8</f>
        <v>201.60000000000002</v>
      </c>
      <c r="H110" s="108">
        <f t="shared" ref="H110" si="283">G110*N110</f>
        <v>0</v>
      </c>
      <c r="I110" s="96">
        <f t="shared" ref="I110" si="284">F111*0.75</f>
        <v>189</v>
      </c>
      <c r="J110" s="108">
        <f t="shared" ref="J110" si="285">I110*N110</f>
        <v>0</v>
      </c>
      <c r="K110" s="97">
        <f t="shared" ref="K110" si="286">F111*0.7</f>
        <v>176.39999999999998</v>
      </c>
      <c r="L110" s="27">
        <f t="shared" ref="L110" si="287">K110*N110</f>
        <v>0</v>
      </c>
      <c r="M110" s="172" t="s">
        <v>580</v>
      </c>
      <c r="N110" s="110"/>
      <c r="O110" s="70"/>
    </row>
    <row r="111" spans="1:15" ht="27.75" customHeight="1" x14ac:dyDescent="0.25">
      <c r="A111" s="11"/>
      <c r="B111" s="35" t="s">
        <v>120</v>
      </c>
      <c r="C111" s="36" t="s">
        <v>119</v>
      </c>
      <c r="D111" s="32" t="s">
        <v>2</v>
      </c>
      <c r="E111" s="32" t="s">
        <v>3</v>
      </c>
      <c r="F111" s="73">
        <v>252</v>
      </c>
      <c r="G111" s="98"/>
      <c r="H111" s="109"/>
      <c r="I111" s="99"/>
      <c r="J111" s="109"/>
      <c r="K111" s="100"/>
      <c r="L111" s="28"/>
      <c r="M111" s="173"/>
      <c r="N111" s="111"/>
      <c r="O111" s="70"/>
    </row>
    <row r="112" spans="1:15" ht="19.5" customHeight="1" x14ac:dyDescent="0.25">
      <c r="A112" s="3"/>
      <c r="B112" s="47" t="s">
        <v>124</v>
      </c>
      <c r="C112" s="48"/>
      <c r="D112" s="48"/>
      <c r="E112" s="48"/>
      <c r="F112" s="74"/>
      <c r="G112" s="95">
        <f t="shared" ref="G112" si="288">F113*0.8</f>
        <v>201.60000000000002</v>
      </c>
      <c r="H112" s="108">
        <f t="shared" ref="H112" si="289">G112*N112</f>
        <v>0</v>
      </c>
      <c r="I112" s="96">
        <f t="shared" ref="I112" si="290">F113*0.75</f>
        <v>189</v>
      </c>
      <c r="J112" s="108">
        <f t="shared" ref="J112" si="291">I112*N112</f>
        <v>0</v>
      </c>
      <c r="K112" s="97">
        <f t="shared" ref="K112" si="292">F113*0.7</f>
        <v>176.39999999999998</v>
      </c>
      <c r="L112" s="27">
        <f t="shared" ref="L112" si="293">K112*N112</f>
        <v>0</v>
      </c>
      <c r="M112" s="172">
        <v>36</v>
      </c>
      <c r="N112" s="110"/>
      <c r="O112" s="70"/>
    </row>
    <row r="113" spans="1:15" ht="27.75" customHeight="1" x14ac:dyDescent="0.25">
      <c r="A113" s="11"/>
      <c r="B113" s="49" t="s">
        <v>123</v>
      </c>
      <c r="C113" s="50" t="s">
        <v>122</v>
      </c>
      <c r="D113" s="51" t="s">
        <v>2</v>
      </c>
      <c r="E113" s="51" t="s">
        <v>3</v>
      </c>
      <c r="F113" s="73">
        <v>252</v>
      </c>
      <c r="G113" s="98"/>
      <c r="H113" s="109"/>
      <c r="I113" s="99"/>
      <c r="J113" s="109"/>
      <c r="K113" s="100"/>
      <c r="L113" s="28"/>
      <c r="M113" s="173"/>
      <c r="N113" s="111"/>
      <c r="O113" s="70"/>
    </row>
    <row r="114" spans="1:15" ht="19.5" customHeight="1" x14ac:dyDescent="0.25">
      <c r="A114" s="3"/>
      <c r="B114" s="33" t="s">
        <v>127</v>
      </c>
      <c r="C114" s="34"/>
      <c r="D114" s="34"/>
      <c r="E114" s="34"/>
      <c r="F114" s="74"/>
      <c r="G114" s="95">
        <f t="shared" ref="G114" si="294">F115*0.8</f>
        <v>187.20000000000002</v>
      </c>
      <c r="H114" s="108">
        <f t="shared" ref="H114" si="295">G114*N114</f>
        <v>0</v>
      </c>
      <c r="I114" s="96">
        <f t="shared" ref="I114" si="296">F115*0.75</f>
        <v>175.5</v>
      </c>
      <c r="J114" s="108">
        <f t="shared" ref="J114" si="297">I114*N114</f>
        <v>0</v>
      </c>
      <c r="K114" s="97">
        <f t="shared" ref="K114" si="298">F115*0.7</f>
        <v>163.79999999999998</v>
      </c>
      <c r="L114" s="27">
        <f t="shared" ref="L114" si="299">K114*N114</f>
        <v>0</v>
      </c>
      <c r="M114" s="172">
        <v>45</v>
      </c>
      <c r="N114" s="110"/>
      <c r="O114" s="70"/>
    </row>
    <row r="115" spans="1:15" ht="27.75" customHeight="1" x14ac:dyDescent="0.25">
      <c r="A115" s="11"/>
      <c r="B115" s="35" t="s">
        <v>126</v>
      </c>
      <c r="C115" s="36" t="s">
        <v>125</v>
      </c>
      <c r="D115" s="32" t="s">
        <v>2</v>
      </c>
      <c r="E115" s="32" t="s">
        <v>3</v>
      </c>
      <c r="F115" s="73">
        <v>234</v>
      </c>
      <c r="G115" s="98"/>
      <c r="H115" s="109"/>
      <c r="I115" s="99"/>
      <c r="J115" s="109"/>
      <c r="K115" s="100"/>
      <c r="L115" s="28"/>
      <c r="M115" s="173"/>
      <c r="N115" s="111"/>
      <c r="O115" s="70"/>
    </row>
    <row r="116" spans="1:15" ht="19.5" customHeight="1" x14ac:dyDescent="0.25">
      <c r="A116" s="3"/>
      <c r="B116" s="47" t="s">
        <v>130</v>
      </c>
      <c r="C116" s="48"/>
      <c r="D116" s="48"/>
      <c r="E116" s="48"/>
      <c r="F116" s="74"/>
      <c r="G116" s="95">
        <f t="shared" ref="G116" si="300">F117*0.8</f>
        <v>216</v>
      </c>
      <c r="H116" s="108">
        <f t="shared" ref="H116" si="301">G116*N116</f>
        <v>0</v>
      </c>
      <c r="I116" s="96">
        <f t="shared" ref="I116" si="302">F117*0.75</f>
        <v>202.5</v>
      </c>
      <c r="J116" s="108">
        <f t="shared" ref="J116" si="303">I116*N116</f>
        <v>0</v>
      </c>
      <c r="K116" s="97">
        <f t="shared" ref="K116" si="304">F117*0.7</f>
        <v>189</v>
      </c>
      <c r="L116" s="27">
        <f t="shared" ref="L116" si="305">K116*N116</f>
        <v>0</v>
      </c>
      <c r="M116" s="172">
        <v>47</v>
      </c>
      <c r="N116" s="110"/>
      <c r="O116" s="70"/>
    </row>
    <row r="117" spans="1:15" ht="27.75" customHeight="1" x14ac:dyDescent="0.25">
      <c r="A117" s="11"/>
      <c r="B117" s="49" t="s">
        <v>129</v>
      </c>
      <c r="C117" s="50" t="s">
        <v>128</v>
      </c>
      <c r="D117" s="51" t="s">
        <v>2</v>
      </c>
      <c r="E117" s="51" t="s">
        <v>3</v>
      </c>
      <c r="F117" s="73">
        <v>270</v>
      </c>
      <c r="G117" s="98"/>
      <c r="H117" s="109"/>
      <c r="I117" s="99"/>
      <c r="J117" s="109"/>
      <c r="K117" s="100"/>
      <c r="L117" s="28"/>
      <c r="M117" s="173"/>
      <c r="N117" s="111"/>
      <c r="O117" s="70"/>
    </row>
    <row r="118" spans="1:15" ht="19.5" customHeight="1" x14ac:dyDescent="0.25">
      <c r="A118" s="3"/>
      <c r="B118" s="33" t="s">
        <v>133</v>
      </c>
      <c r="C118" s="34"/>
      <c r="D118" s="34"/>
      <c r="E118" s="34"/>
      <c r="F118" s="74"/>
      <c r="G118" s="95">
        <f t="shared" ref="G118" si="306">F119*0.8</f>
        <v>187.20000000000002</v>
      </c>
      <c r="H118" s="108">
        <f t="shared" ref="H118" si="307">G118*N118</f>
        <v>0</v>
      </c>
      <c r="I118" s="96">
        <f t="shared" ref="I118" si="308">F119*0.75</f>
        <v>175.5</v>
      </c>
      <c r="J118" s="108">
        <f t="shared" ref="J118" si="309">I118*N118</f>
        <v>0</v>
      </c>
      <c r="K118" s="97">
        <f t="shared" ref="K118" si="310">F119*0.7</f>
        <v>163.79999999999998</v>
      </c>
      <c r="L118" s="27">
        <f t="shared" ref="L118" si="311">K118*N118</f>
        <v>0</v>
      </c>
      <c r="M118" s="172">
        <v>24</v>
      </c>
      <c r="N118" s="110"/>
      <c r="O118" s="70"/>
    </row>
    <row r="119" spans="1:15" ht="27.75" customHeight="1" x14ac:dyDescent="0.25">
      <c r="A119" s="11"/>
      <c r="B119" s="35" t="s">
        <v>132</v>
      </c>
      <c r="C119" s="36" t="s">
        <v>131</v>
      </c>
      <c r="D119" s="32" t="s">
        <v>2</v>
      </c>
      <c r="E119" s="32" t="s">
        <v>3</v>
      </c>
      <c r="F119" s="73">
        <v>234</v>
      </c>
      <c r="G119" s="98"/>
      <c r="H119" s="109"/>
      <c r="I119" s="99"/>
      <c r="J119" s="109"/>
      <c r="K119" s="100"/>
      <c r="L119" s="28"/>
      <c r="M119" s="173"/>
      <c r="N119" s="111"/>
      <c r="O119" s="70"/>
    </row>
    <row r="120" spans="1:15" ht="19.5" customHeight="1" x14ac:dyDescent="0.25">
      <c r="A120" s="13"/>
      <c r="B120" s="47" t="s">
        <v>542</v>
      </c>
      <c r="C120" s="48"/>
      <c r="D120" s="48"/>
      <c r="E120" s="48"/>
      <c r="F120" s="74"/>
      <c r="G120" s="95">
        <f t="shared" ref="G120" si="312">F121*0.8</f>
        <v>172.8</v>
      </c>
      <c r="H120" s="108">
        <f t="shared" ref="H120" si="313">G120*N120</f>
        <v>0</v>
      </c>
      <c r="I120" s="96">
        <f t="shared" ref="I120" si="314">F121*0.75</f>
        <v>162</v>
      </c>
      <c r="J120" s="108">
        <f t="shared" ref="J120" si="315">I120*N120</f>
        <v>0</v>
      </c>
      <c r="K120" s="97">
        <f t="shared" ref="K120" si="316">F121*0.7</f>
        <v>151.19999999999999</v>
      </c>
      <c r="L120" s="27">
        <f t="shared" ref="L120" si="317">K120*N120</f>
        <v>0</v>
      </c>
      <c r="M120" s="172" t="s">
        <v>580</v>
      </c>
      <c r="N120" s="110"/>
      <c r="O120" s="70"/>
    </row>
    <row r="121" spans="1:15" ht="27.75" customHeight="1" x14ac:dyDescent="0.25">
      <c r="A121" s="14"/>
      <c r="B121" s="49" t="s">
        <v>541</v>
      </c>
      <c r="C121" s="50" t="s">
        <v>540</v>
      </c>
      <c r="D121" s="51" t="s">
        <v>2</v>
      </c>
      <c r="E121" s="51" t="s">
        <v>3</v>
      </c>
      <c r="F121" s="73">
        <v>216</v>
      </c>
      <c r="G121" s="98"/>
      <c r="H121" s="109"/>
      <c r="I121" s="99"/>
      <c r="J121" s="109"/>
      <c r="K121" s="100"/>
      <c r="L121" s="28"/>
      <c r="M121" s="173"/>
      <c r="N121" s="111"/>
      <c r="O121" s="70"/>
    </row>
    <row r="122" spans="1:15" ht="19.5" customHeight="1" x14ac:dyDescent="0.25">
      <c r="A122" s="15"/>
      <c r="B122" s="33" t="s">
        <v>136</v>
      </c>
      <c r="C122" s="34"/>
      <c r="D122" s="34"/>
      <c r="E122" s="34"/>
      <c r="F122" s="72"/>
      <c r="G122" s="95">
        <f t="shared" ref="G122" si="318">F123*0.8</f>
        <v>172.8</v>
      </c>
      <c r="H122" s="108">
        <f t="shared" ref="H122" si="319">G122*N122</f>
        <v>0</v>
      </c>
      <c r="I122" s="96">
        <f t="shared" ref="I122" si="320">F123*0.75</f>
        <v>162</v>
      </c>
      <c r="J122" s="108">
        <f t="shared" ref="J122" si="321">I122*N122</f>
        <v>0</v>
      </c>
      <c r="K122" s="97">
        <f t="shared" ref="K122" si="322">F123*0.7</f>
        <v>151.19999999999999</v>
      </c>
      <c r="L122" s="27">
        <f t="shared" ref="L122" si="323">K122*N122</f>
        <v>0</v>
      </c>
      <c r="M122" s="172">
        <v>29</v>
      </c>
      <c r="N122" s="110"/>
      <c r="O122" s="70"/>
    </row>
    <row r="123" spans="1:15" ht="27.75" customHeight="1" x14ac:dyDescent="0.25">
      <c r="A123" s="16"/>
      <c r="B123" s="35" t="s">
        <v>135</v>
      </c>
      <c r="C123" s="36" t="s">
        <v>134</v>
      </c>
      <c r="D123" s="32" t="s">
        <v>2</v>
      </c>
      <c r="E123" s="32" t="s">
        <v>3</v>
      </c>
      <c r="F123" s="73">
        <v>216</v>
      </c>
      <c r="G123" s="98"/>
      <c r="H123" s="109"/>
      <c r="I123" s="99"/>
      <c r="J123" s="109"/>
      <c r="K123" s="100"/>
      <c r="L123" s="28"/>
      <c r="M123" s="173"/>
      <c r="N123" s="111"/>
      <c r="O123" s="70"/>
    </row>
    <row r="124" spans="1:15" ht="19.5" customHeight="1" x14ac:dyDescent="0.25">
      <c r="A124" s="13"/>
      <c r="B124" s="47" t="s">
        <v>173</v>
      </c>
      <c r="C124" s="48"/>
      <c r="D124" s="48"/>
      <c r="E124" s="48"/>
      <c r="F124" s="74"/>
      <c r="G124" s="95">
        <f t="shared" ref="G124" si="324">F125*0.8</f>
        <v>201.60000000000002</v>
      </c>
      <c r="H124" s="108">
        <f t="shared" ref="H124" si="325">G124*N124</f>
        <v>0</v>
      </c>
      <c r="I124" s="96">
        <f t="shared" ref="I124" si="326">F125*0.75</f>
        <v>189</v>
      </c>
      <c r="J124" s="108">
        <f t="shared" ref="J124" si="327">I124*N124</f>
        <v>0</v>
      </c>
      <c r="K124" s="97">
        <f t="shared" ref="K124" si="328">F125*0.7</f>
        <v>176.39999999999998</v>
      </c>
      <c r="L124" s="27">
        <f t="shared" ref="L124" si="329">K124*N124</f>
        <v>0</v>
      </c>
      <c r="M124" s="172" t="s">
        <v>580</v>
      </c>
      <c r="N124" s="110"/>
      <c r="O124" s="70"/>
    </row>
    <row r="125" spans="1:15" ht="27.75" customHeight="1" x14ac:dyDescent="0.25">
      <c r="A125" s="14"/>
      <c r="B125" s="49" t="s">
        <v>138</v>
      </c>
      <c r="C125" s="50" t="s">
        <v>137</v>
      </c>
      <c r="D125" s="51" t="s">
        <v>2</v>
      </c>
      <c r="E125" s="51" t="s">
        <v>3</v>
      </c>
      <c r="F125" s="73">
        <v>252</v>
      </c>
      <c r="G125" s="98"/>
      <c r="H125" s="109"/>
      <c r="I125" s="99"/>
      <c r="J125" s="109"/>
      <c r="K125" s="100"/>
      <c r="L125" s="28"/>
      <c r="M125" s="173"/>
      <c r="N125" s="111"/>
      <c r="O125" s="70"/>
    </row>
    <row r="126" spans="1:15" ht="19.5" customHeight="1" x14ac:dyDescent="0.25">
      <c r="A126" s="15"/>
      <c r="B126" s="33" t="s">
        <v>141</v>
      </c>
      <c r="C126" s="34"/>
      <c r="D126" s="34"/>
      <c r="E126" s="34"/>
      <c r="F126" s="74"/>
      <c r="G126" s="95">
        <f t="shared" ref="G126" si="330">F127*0.8</f>
        <v>172.8</v>
      </c>
      <c r="H126" s="108">
        <f t="shared" ref="H126" si="331">G126*N126</f>
        <v>0</v>
      </c>
      <c r="I126" s="96">
        <f t="shared" ref="I126" si="332">F127*0.75</f>
        <v>162</v>
      </c>
      <c r="J126" s="108">
        <f t="shared" ref="J126" si="333">I126*N126</f>
        <v>0</v>
      </c>
      <c r="K126" s="97">
        <f t="shared" ref="K126" si="334">F127*0.7</f>
        <v>151.19999999999999</v>
      </c>
      <c r="L126" s="27">
        <f t="shared" ref="L126" si="335">K126*N126</f>
        <v>0</v>
      </c>
      <c r="M126" s="172">
        <v>31</v>
      </c>
      <c r="N126" s="110"/>
      <c r="O126" s="70"/>
    </row>
    <row r="127" spans="1:15" ht="27.75" customHeight="1" x14ac:dyDescent="0.25">
      <c r="A127" s="16"/>
      <c r="B127" s="35" t="s">
        <v>140</v>
      </c>
      <c r="C127" s="36" t="s">
        <v>139</v>
      </c>
      <c r="D127" s="32" t="s">
        <v>2</v>
      </c>
      <c r="E127" s="32" t="s">
        <v>3</v>
      </c>
      <c r="F127" s="73">
        <v>216</v>
      </c>
      <c r="G127" s="98"/>
      <c r="H127" s="109"/>
      <c r="I127" s="99"/>
      <c r="J127" s="109"/>
      <c r="K127" s="100"/>
      <c r="L127" s="28"/>
      <c r="M127" s="173"/>
      <c r="N127" s="111"/>
      <c r="O127" s="70"/>
    </row>
    <row r="128" spans="1:15" ht="19.5" customHeight="1" x14ac:dyDescent="0.25">
      <c r="A128" s="13"/>
      <c r="B128" s="47" t="s">
        <v>144</v>
      </c>
      <c r="C128" s="48"/>
      <c r="D128" s="48"/>
      <c r="E128" s="48"/>
      <c r="F128" s="74"/>
      <c r="G128" s="95">
        <f t="shared" ref="G128" si="336">F129*0.8</f>
        <v>230.4</v>
      </c>
      <c r="H128" s="108">
        <f t="shared" ref="H128" si="337">G128*N128</f>
        <v>0</v>
      </c>
      <c r="I128" s="96">
        <f t="shared" ref="I128" si="338">F129*0.75</f>
        <v>216</v>
      </c>
      <c r="J128" s="108">
        <f t="shared" ref="J128" si="339">I128*N128</f>
        <v>0</v>
      </c>
      <c r="K128" s="97">
        <f t="shared" ref="K128" si="340">F129*0.7</f>
        <v>201.6</v>
      </c>
      <c r="L128" s="27">
        <f t="shared" ref="L128" si="341">K128*N128</f>
        <v>0</v>
      </c>
      <c r="M128" s="172">
        <v>48</v>
      </c>
      <c r="N128" s="106"/>
      <c r="O128" s="70"/>
    </row>
    <row r="129" spans="1:15" ht="27.75" customHeight="1" x14ac:dyDescent="0.25">
      <c r="A129" s="14"/>
      <c r="B129" s="49" t="s">
        <v>143</v>
      </c>
      <c r="C129" s="50" t="s">
        <v>142</v>
      </c>
      <c r="D129" s="51" t="s">
        <v>2</v>
      </c>
      <c r="E129" s="51" t="s">
        <v>3</v>
      </c>
      <c r="F129" s="73">
        <v>288</v>
      </c>
      <c r="G129" s="98"/>
      <c r="H129" s="109"/>
      <c r="I129" s="99"/>
      <c r="J129" s="109"/>
      <c r="K129" s="100"/>
      <c r="L129" s="28"/>
      <c r="M129" s="173"/>
      <c r="N129" s="107"/>
      <c r="O129" s="70"/>
    </row>
    <row r="130" spans="1:15" ht="19.5" customHeight="1" x14ac:dyDescent="0.25">
      <c r="A130" s="15"/>
      <c r="B130" s="33" t="s">
        <v>147</v>
      </c>
      <c r="C130" s="34"/>
      <c r="D130" s="34"/>
      <c r="E130" s="34"/>
      <c r="F130" s="74"/>
      <c r="G130" s="95">
        <f t="shared" ref="G130" si="342">F131*0.8</f>
        <v>151.20000000000002</v>
      </c>
      <c r="H130" s="108">
        <f t="shared" ref="H130" si="343">G130*N130</f>
        <v>0</v>
      </c>
      <c r="I130" s="96">
        <f t="shared" ref="I130" si="344">F131*0.75</f>
        <v>141.75</v>
      </c>
      <c r="J130" s="108">
        <f t="shared" ref="J130" si="345">I130*N130</f>
        <v>0</v>
      </c>
      <c r="K130" s="97">
        <f t="shared" ref="K130" si="346">F131*0.7</f>
        <v>132.29999999999998</v>
      </c>
      <c r="L130" s="27">
        <f t="shared" ref="L130" si="347">K130*N130</f>
        <v>0</v>
      </c>
      <c r="M130" s="172" t="s">
        <v>580</v>
      </c>
      <c r="N130" s="106"/>
      <c r="O130" s="70"/>
    </row>
    <row r="131" spans="1:15" ht="27.75" customHeight="1" x14ac:dyDescent="0.25">
      <c r="A131" s="16"/>
      <c r="B131" s="35" t="s">
        <v>146</v>
      </c>
      <c r="C131" s="36" t="s">
        <v>145</v>
      </c>
      <c r="D131" s="32" t="s">
        <v>2</v>
      </c>
      <c r="E131" s="32" t="s">
        <v>3</v>
      </c>
      <c r="F131" s="73">
        <v>189</v>
      </c>
      <c r="G131" s="98"/>
      <c r="H131" s="109"/>
      <c r="I131" s="99"/>
      <c r="J131" s="109"/>
      <c r="K131" s="100"/>
      <c r="L131" s="28"/>
      <c r="M131" s="173"/>
      <c r="N131" s="107"/>
      <c r="O131" s="70"/>
    </row>
    <row r="132" spans="1:15" ht="19.5" customHeight="1" x14ac:dyDescent="0.25">
      <c r="A132" s="13"/>
      <c r="B132" s="47" t="s">
        <v>523</v>
      </c>
      <c r="C132" s="48"/>
      <c r="D132" s="48"/>
      <c r="E132" s="48"/>
      <c r="F132" s="72"/>
      <c r="G132" s="95">
        <f t="shared" ref="G132" si="348">F133*0.8</f>
        <v>172.8</v>
      </c>
      <c r="H132" s="108">
        <f t="shared" ref="H132" si="349">G132*N132</f>
        <v>0</v>
      </c>
      <c r="I132" s="96">
        <f t="shared" ref="I132" si="350">F133*0.75</f>
        <v>162</v>
      </c>
      <c r="J132" s="108">
        <f t="shared" ref="J132" si="351">I132*N132</f>
        <v>0</v>
      </c>
      <c r="K132" s="97">
        <f t="shared" ref="K132" si="352">F133*0.7</f>
        <v>151.19999999999999</v>
      </c>
      <c r="L132" s="27">
        <f t="shared" ref="L132" si="353">K132*N132</f>
        <v>0</v>
      </c>
      <c r="M132" s="172" t="s">
        <v>580</v>
      </c>
      <c r="N132" s="110"/>
      <c r="O132" s="70"/>
    </row>
    <row r="133" spans="1:15" ht="27.75" customHeight="1" x14ac:dyDescent="0.25">
      <c r="A133" s="14"/>
      <c r="B133" s="49" t="s">
        <v>149</v>
      </c>
      <c r="C133" s="50" t="s">
        <v>148</v>
      </c>
      <c r="D133" s="51" t="s">
        <v>2</v>
      </c>
      <c r="E133" s="51" t="s">
        <v>3</v>
      </c>
      <c r="F133" s="73">
        <v>216</v>
      </c>
      <c r="G133" s="98"/>
      <c r="H133" s="109"/>
      <c r="I133" s="99"/>
      <c r="J133" s="109"/>
      <c r="K133" s="100"/>
      <c r="L133" s="28"/>
      <c r="M133" s="173"/>
      <c r="N133" s="111"/>
      <c r="O133" s="70"/>
    </row>
    <row r="134" spans="1:15" ht="19.5" customHeight="1" x14ac:dyDescent="0.25">
      <c r="A134" s="15"/>
      <c r="B134" s="33" t="s">
        <v>170</v>
      </c>
      <c r="C134" s="34"/>
      <c r="D134" s="34"/>
      <c r="E134" s="34"/>
      <c r="F134" s="72"/>
      <c r="G134" s="95">
        <f t="shared" ref="G134" si="354">F135*0.8</f>
        <v>201.60000000000002</v>
      </c>
      <c r="H134" s="108">
        <f t="shared" ref="H134" si="355">G134*N134</f>
        <v>0</v>
      </c>
      <c r="I134" s="96">
        <f t="shared" ref="I134" si="356">F135*0.75</f>
        <v>189</v>
      </c>
      <c r="J134" s="108">
        <f t="shared" ref="J134" si="357">I134*N134</f>
        <v>0</v>
      </c>
      <c r="K134" s="97">
        <f t="shared" ref="K134" si="358">F135*0.7</f>
        <v>176.39999999999998</v>
      </c>
      <c r="L134" s="27">
        <f t="shared" ref="L134" si="359">K134*N134</f>
        <v>0</v>
      </c>
      <c r="M134" s="172">
        <v>38</v>
      </c>
      <c r="N134" s="110"/>
      <c r="O134" s="70"/>
    </row>
    <row r="135" spans="1:15" ht="27.75" customHeight="1" x14ac:dyDescent="0.25">
      <c r="A135" s="16"/>
      <c r="B135" s="35" t="s">
        <v>151</v>
      </c>
      <c r="C135" s="36" t="s">
        <v>150</v>
      </c>
      <c r="D135" s="32" t="s">
        <v>2</v>
      </c>
      <c r="E135" s="32" t="s">
        <v>3</v>
      </c>
      <c r="F135" s="73">
        <v>252</v>
      </c>
      <c r="G135" s="98"/>
      <c r="H135" s="109"/>
      <c r="I135" s="99"/>
      <c r="J135" s="109"/>
      <c r="K135" s="100"/>
      <c r="L135" s="28"/>
      <c r="M135" s="173"/>
      <c r="N135" s="111"/>
      <c r="O135" s="70"/>
    </row>
    <row r="136" spans="1:15" ht="19.5" customHeight="1" x14ac:dyDescent="0.25">
      <c r="A136" s="13"/>
      <c r="B136" s="47" t="s">
        <v>511</v>
      </c>
      <c r="C136" s="48"/>
      <c r="D136" s="48"/>
      <c r="E136" s="48"/>
      <c r="F136" s="74"/>
      <c r="G136" s="95">
        <f t="shared" ref="G136" si="360">F137*0.8</f>
        <v>137.6</v>
      </c>
      <c r="H136" s="108">
        <f t="shared" ref="H136" si="361">G136*N136</f>
        <v>0</v>
      </c>
      <c r="I136" s="96">
        <f t="shared" ref="I136" si="362">F137*0.75</f>
        <v>129</v>
      </c>
      <c r="J136" s="108">
        <f t="shared" ref="J136" si="363">I136*N136</f>
        <v>0</v>
      </c>
      <c r="K136" s="97">
        <f t="shared" ref="K136" si="364">F137*0.7</f>
        <v>120.39999999999999</v>
      </c>
      <c r="L136" s="27">
        <f t="shared" ref="L136" si="365">K136*N136</f>
        <v>0</v>
      </c>
      <c r="M136" s="170">
        <v>29</v>
      </c>
      <c r="N136" s="106"/>
      <c r="O136" s="70"/>
    </row>
    <row r="137" spans="1:15" ht="27.75" customHeight="1" x14ac:dyDescent="0.25">
      <c r="A137" s="14"/>
      <c r="B137" s="49" t="s">
        <v>509</v>
      </c>
      <c r="C137" s="50" t="s">
        <v>510</v>
      </c>
      <c r="D137" s="51" t="s">
        <v>2</v>
      </c>
      <c r="E137" s="51" t="s">
        <v>3</v>
      </c>
      <c r="F137" s="73">
        <v>172</v>
      </c>
      <c r="G137" s="98"/>
      <c r="H137" s="109"/>
      <c r="I137" s="99"/>
      <c r="J137" s="109"/>
      <c r="K137" s="100"/>
      <c r="L137" s="28"/>
      <c r="M137" s="171"/>
      <c r="N137" s="107"/>
      <c r="O137" s="70"/>
    </row>
    <row r="138" spans="1:15" ht="19.5" customHeight="1" x14ac:dyDescent="0.25">
      <c r="A138" s="15"/>
      <c r="B138" s="33" t="s">
        <v>514</v>
      </c>
      <c r="C138" s="34"/>
      <c r="D138" s="34"/>
      <c r="E138" s="34"/>
      <c r="F138" s="72"/>
      <c r="G138" s="95">
        <f t="shared" ref="G138" si="366">F139*0.8</f>
        <v>165.60000000000002</v>
      </c>
      <c r="H138" s="108">
        <f t="shared" ref="H138" si="367">G138*N138</f>
        <v>0</v>
      </c>
      <c r="I138" s="108">
        <f t="shared" ref="I138:I187" si="368">F139*0.75</f>
        <v>155.25</v>
      </c>
      <c r="J138" s="108">
        <f t="shared" ref="J138" si="369">I138*N138</f>
        <v>0</v>
      </c>
      <c r="K138" s="126">
        <f t="shared" ref="K138:K187" si="370">F139*0.7</f>
        <v>144.89999999999998</v>
      </c>
      <c r="L138" s="27">
        <f t="shared" ref="L138" si="371">K138*N138</f>
        <v>0</v>
      </c>
      <c r="M138" s="172">
        <v>14</v>
      </c>
      <c r="N138" s="110"/>
      <c r="O138" s="70"/>
    </row>
    <row r="139" spans="1:15" ht="27.75" customHeight="1" x14ac:dyDescent="0.25">
      <c r="A139" s="16"/>
      <c r="B139" s="35" t="s">
        <v>512</v>
      </c>
      <c r="C139" s="36" t="s">
        <v>513</v>
      </c>
      <c r="D139" s="32" t="s">
        <v>2</v>
      </c>
      <c r="E139" s="32" t="s">
        <v>3</v>
      </c>
      <c r="F139" s="73">
        <v>207</v>
      </c>
      <c r="G139" s="98"/>
      <c r="H139" s="109"/>
      <c r="I139" s="109"/>
      <c r="J139" s="109"/>
      <c r="K139" s="127"/>
      <c r="L139" s="28"/>
      <c r="M139" s="173"/>
      <c r="N139" s="111"/>
      <c r="O139" s="70"/>
    </row>
    <row r="140" spans="1:15" s="44" customFormat="1" ht="26.25" customHeight="1" x14ac:dyDescent="0.25">
      <c r="A140" s="45"/>
      <c r="B140" s="45"/>
      <c r="C140" s="45"/>
      <c r="D140" s="45"/>
      <c r="E140" s="45" t="s">
        <v>174</v>
      </c>
      <c r="F140" s="46"/>
      <c r="G140" s="94"/>
      <c r="H140" s="94"/>
      <c r="I140" s="94"/>
      <c r="J140" s="94"/>
      <c r="K140" s="94"/>
      <c r="L140" s="43"/>
      <c r="M140" s="174"/>
      <c r="N140" s="43"/>
      <c r="O140" s="66"/>
    </row>
    <row r="141" spans="1:15" ht="19.5" customHeight="1" x14ac:dyDescent="0.25">
      <c r="A141" s="3"/>
      <c r="B141" s="33" t="s">
        <v>226</v>
      </c>
      <c r="C141" s="34"/>
      <c r="D141" s="34"/>
      <c r="E141" s="34"/>
      <c r="F141" s="74"/>
      <c r="G141" s="95">
        <f t="shared" ref="G141" si="372">F142*0.8</f>
        <v>137.6</v>
      </c>
      <c r="H141" s="108">
        <f t="shared" ref="H141" si="373">G141*N141</f>
        <v>0</v>
      </c>
      <c r="I141" s="108">
        <f t="shared" si="368"/>
        <v>129</v>
      </c>
      <c r="J141" s="108">
        <f t="shared" ref="J141" si="374">I141*N141</f>
        <v>0</v>
      </c>
      <c r="K141" s="97">
        <f t="shared" si="370"/>
        <v>120.39999999999999</v>
      </c>
      <c r="L141" s="27">
        <f t="shared" ref="L141" si="375">K141*N141</f>
        <v>0</v>
      </c>
      <c r="M141" s="170" t="s">
        <v>580</v>
      </c>
      <c r="N141" s="106"/>
      <c r="O141" s="70"/>
    </row>
    <row r="142" spans="1:15" ht="27.75" customHeight="1" x14ac:dyDescent="0.25">
      <c r="A142" s="11"/>
      <c r="B142" s="35" t="s">
        <v>224</v>
      </c>
      <c r="C142" s="36" t="s">
        <v>225</v>
      </c>
      <c r="D142" s="32" t="s">
        <v>2</v>
      </c>
      <c r="E142" s="32" t="s">
        <v>3</v>
      </c>
      <c r="F142" s="73">
        <v>172</v>
      </c>
      <c r="G142" s="98"/>
      <c r="H142" s="109"/>
      <c r="I142" s="109"/>
      <c r="J142" s="109"/>
      <c r="K142" s="100"/>
      <c r="L142" s="28"/>
      <c r="M142" s="171"/>
      <c r="N142" s="107"/>
      <c r="O142" s="70"/>
    </row>
    <row r="143" spans="1:15" ht="19.5" customHeight="1" x14ac:dyDescent="0.25">
      <c r="A143" s="3"/>
      <c r="B143" s="47" t="s">
        <v>177</v>
      </c>
      <c r="C143" s="48"/>
      <c r="D143" s="48"/>
      <c r="E143" s="48"/>
      <c r="F143" s="72"/>
      <c r="G143" s="95">
        <f t="shared" ref="G143" si="376">F144*0.8</f>
        <v>137.6</v>
      </c>
      <c r="H143" s="108">
        <f t="shared" ref="H143" si="377">G143*N143</f>
        <v>0</v>
      </c>
      <c r="I143" s="108">
        <f t="shared" si="368"/>
        <v>129</v>
      </c>
      <c r="J143" s="108">
        <f t="shared" ref="J143" si="378">I143*N143</f>
        <v>0</v>
      </c>
      <c r="K143" s="97">
        <f t="shared" si="370"/>
        <v>120.39999999999999</v>
      </c>
      <c r="L143" s="27">
        <f t="shared" ref="L143" si="379">K143*N143</f>
        <v>0</v>
      </c>
      <c r="M143" s="170">
        <v>13</v>
      </c>
      <c r="N143" s="106"/>
      <c r="O143" s="70"/>
    </row>
    <row r="144" spans="1:15" ht="27.75" customHeight="1" x14ac:dyDescent="0.25">
      <c r="A144" s="11"/>
      <c r="B144" s="49" t="s">
        <v>175</v>
      </c>
      <c r="C144" s="50" t="s">
        <v>176</v>
      </c>
      <c r="D144" s="51" t="s">
        <v>2</v>
      </c>
      <c r="E144" s="51" t="s">
        <v>3</v>
      </c>
      <c r="F144" s="73">
        <v>172</v>
      </c>
      <c r="G144" s="98"/>
      <c r="H144" s="109"/>
      <c r="I144" s="109"/>
      <c r="J144" s="109"/>
      <c r="K144" s="100"/>
      <c r="L144" s="28"/>
      <c r="M144" s="171"/>
      <c r="N144" s="107"/>
      <c r="O144" s="70"/>
    </row>
    <row r="145" spans="1:15" ht="19.5" customHeight="1" x14ac:dyDescent="0.25">
      <c r="A145" s="3"/>
      <c r="B145" s="33" t="s">
        <v>487</v>
      </c>
      <c r="C145" s="34"/>
      <c r="D145" s="34"/>
      <c r="E145" s="34"/>
      <c r="F145" s="72"/>
      <c r="G145" s="95">
        <f t="shared" ref="G145" si="380">F146*0.8</f>
        <v>230.4</v>
      </c>
      <c r="H145" s="108">
        <f t="shared" ref="H145" si="381">G145*N145</f>
        <v>0</v>
      </c>
      <c r="I145" s="108">
        <f t="shared" si="368"/>
        <v>216</v>
      </c>
      <c r="J145" s="108">
        <f t="shared" ref="J145" si="382">I145*N145</f>
        <v>0</v>
      </c>
      <c r="K145" s="97">
        <f t="shared" si="370"/>
        <v>201.6</v>
      </c>
      <c r="L145" s="27">
        <f t="shared" ref="L145" si="383">K145*N145</f>
        <v>0</v>
      </c>
      <c r="M145" s="172">
        <v>39</v>
      </c>
      <c r="N145" s="106"/>
      <c r="O145" s="70"/>
    </row>
    <row r="146" spans="1:15" ht="27.75" customHeight="1" x14ac:dyDescent="0.25">
      <c r="A146" s="11"/>
      <c r="B146" s="35" t="s">
        <v>178</v>
      </c>
      <c r="C146" s="36" t="s">
        <v>179</v>
      </c>
      <c r="D146" s="32" t="s">
        <v>2</v>
      </c>
      <c r="E146" s="32" t="s">
        <v>3</v>
      </c>
      <c r="F146" s="73">
        <v>288</v>
      </c>
      <c r="G146" s="98"/>
      <c r="H146" s="109"/>
      <c r="I146" s="109"/>
      <c r="J146" s="109"/>
      <c r="K146" s="100"/>
      <c r="L146" s="28"/>
      <c r="M146" s="173"/>
      <c r="N146" s="107"/>
      <c r="O146" s="70"/>
    </row>
    <row r="147" spans="1:15" ht="19.5" customHeight="1" x14ac:dyDescent="0.25">
      <c r="A147" s="3"/>
      <c r="B147" s="47" t="s">
        <v>488</v>
      </c>
      <c r="C147" s="48"/>
      <c r="D147" s="48"/>
      <c r="E147" s="48"/>
      <c r="F147" s="74"/>
      <c r="G147" s="95">
        <f t="shared" ref="G147" si="384">F148*0.8</f>
        <v>273.60000000000002</v>
      </c>
      <c r="H147" s="108">
        <f t="shared" ref="H147" si="385">G147*N147</f>
        <v>0</v>
      </c>
      <c r="I147" s="108">
        <f t="shared" si="368"/>
        <v>256.5</v>
      </c>
      <c r="J147" s="108">
        <f t="shared" ref="J147" si="386">I147*N147</f>
        <v>0</v>
      </c>
      <c r="K147" s="97">
        <f t="shared" si="370"/>
        <v>239.39999999999998</v>
      </c>
      <c r="L147" s="27">
        <f t="shared" ref="L147" si="387">K147*N147</f>
        <v>0</v>
      </c>
      <c r="M147" s="170">
        <v>7</v>
      </c>
      <c r="N147" s="106"/>
      <c r="O147" s="70"/>
    </row>
    <row r="148" spans="1:15" ht="27.75" customHeight="1" x14ac:dyDescent="0.25">
      <c r="A148" s="11"/>
      <c r="B148" s="49" t="s">
        <v>180</v>
      </c>
      <c r="C148" s="50" t="s">
        <v>181</v>
      </c>
      <c r="D148" s="51" t="s">
        <v>2</v>
      </c>
      <c r="E148" s="51" t="s">
        <v>3</v>
      </c>
      <c r="F148" s="73">
        <v>342</v>
      </c>
      <c r="G148" s="98"/>
      <c r="H148" s="109"/>
      <c r="I148" s="109"/>
      <c r="J148" s="109"/>
      <c r="K148" s="100"/>
      <c r="L148" s="28"/>
      <c r="M148" s="171"/>
      <c r="N148" s="107"/>
      <c r="O148" s="70"/>
    </row>
    <row r="149" spans="1:15" ht="19.5" customHeight="1" x14ac:dyDescent="0.25">
      <c r="A149" s="3"/>
      <c r="B149" s="39" t="s">
        <v>184</v>
      </c>
      <c r="C149" s="40"/>
      <c r="D149" s="40"/>
      <c r="E149" s="40"/>
      <c r="F149" s="76"/>
      <c r="G149" s="95">
        <f t="shared" ref="G149" si="388">F150*0.8</f>
        <v>273.60000000000002</v>
      </c>
      <c r="H149" s="108">
        <f t="shared" ref="H149" si="389">G149*N149</f>
        <v>0</v>
      </c>
      <c r="I149" s="108">
        <f t="shared" si="368"/>
        <v>256.5</v>
      </c>
      <c r="J149" s="108">
        <f t="shared" ref="J149" si="390">I149*N149</f>
        <v>0</v>
      </c>
      <c r="K149" s="97">
        <f t="shared" si="370"/>
        <v>239.39999999999998</v>
      </c>
      <c r="L149" s="27">
        <f t="shared" ref="L149" si="391">K149*N149</f>
        <v>0</v>
      </c>
      <c r="M149" s="170">
        <v>44</v>
      </c>
      <c r="N149" s="106"/>
      <c r="O149" s="70"/>
    </row>
    <row r="150" spans="1:15" ht="27.75" customHeight="1" x14ac:dyDescent="0.25">
      <c r="A150" s="11"/>
      <c r="B150" s="35" t="s">
        <v>182</v>
      </c>
      <c r="C150" s="36" t="s">
        <v>183</v>
      </c>
      <c r="D150" s="32" t="s">
        <v>2</v>
      </c>
      <c r="E150" s="32" t="s">
        <v>3</v>
      </c>
      <c r="F150" s="73">
        <v>342</v>
      </c>
      <c r="G150" s="98"/>
      <c r="H150" s="109"/>
      <c r="I150" s="109"/>
      <c r="J150" s="109"/>
      <c r="K150" s="100"/>
      <c r="L150" s="28"/>
      <c r="M150" s="171"/>
      <c r="N150" s="107"/>
      <c r="O150" s="70"/>
    </row>
    <row r="151" spans="1:15" ht="19.5" customHeight="1" x14ac:dyDescent="0.25">
      <c r="A151" s="3"/>
      <c r="B151" s="52" t="s">
        <v>187</v>
      </c>
      <c r="C151" s="53"/>
      <c r="D151" s="53"/>
      <c r="E151" s="53"/>
      <c r="F151" s="77"/>
      <c r="G151" s="95">
        <f t="shared" ref="G151" si="392">F152*0.8</f>
        <v>273.60000000000002</v>
      </c>
      <c r="H151" s="108">
        <f t="shared" ref="H151" si="393">G151*N151</f>
        <v>0</v>
      </c>
      <c r="I151" s="108">
        <f t="shared" si="368"/>
        <v>256.5</v>
      </c>
      <c r="J151" s="108">
        <f t="shared" ref="J151" si="394">I151*N151</f>
        <v>0</v>
      </c>
      <c r="K151" s="97">
        <f t="shared" si="370"/>
        <v>239.39999999999998</v>
      </c>
      <c r="L151" s="27">
        <f t="shared" ref="L151" si="395">K151*N151</f>
        <v>0</v>
      </c>
      <c r="M151" s="170">
        <v>49</v>
      </c>
      <c r="N151" s="106"/>
      <c r="O151" s="70"/>
    </row>
    <row r="152" spans="1:15" ht="27.75" customHeight="1" x14ac:dyDescent="0.25">
      <c r="A152" s="11"/>
      <c r="B152" s="49" t="s">
        <v>185</v>
      </c>
      <c r="C152" s="50" t="s">
        <v>186</v>
      </c>
      <c r="D152" s="51" t="s">
        <v>2</v>
      </c>
      <c r="E152" s="51" t="s">
        <v>3</v>
      </c>
      <c r="F152" s="73">
        <v>342</v>
      </c>
      <c r="G152" s="98"/>
      <c r="H152" s="109"/>
      <c r="I152" s="109"/>
      <c r="J152" s="109"/>
      <c r="K152" s="100"/>
      <c r="L152" s="28"/>
      <c r="M152" s="171"/>
      <c r="N152" s="107"/>
      <c r="O152" s="70"/>
    </row>
    <row r="153" spans="1:15" ht="19.5" customHeight="1" x14ac:dyDescent="0.25">
      <c r="A153" s="3"/>
      <c r="B153" s="39" t="s">
        <v>190</v>
      </c>
      <c r="C153" s="40"/>
      <c r="D153" s="40"/>
      <c r="E153" s="40"/>
      <c r="F153" s="76"/>
      <c r="G153" s="95">
        <f t="shared" ref="G153" si="396">F154*0.8</f>
        <v>230.4</v>
      </c>
      <c r="H153" s="108">
        <f t="shared" ref="H153" si="397">G153*N153</f>
        <v>0</v>
      </c>
      <c r="I153" s="108">
        <f t="shared" si="368"/>
        <v>216</v>
      </c>
      <c r="J153" s="108">
        <f t="shared" ref="J153" si="398">I153*N153</f>
        <v>0</v>
      </c>
      <c r="K153" s="97">
        <f t="shared" si="370"/>
        <v>201.6</v>
      </c>
      <c r="L153" s="27">
        <f t="shared" ref="L153" si="399">K153*N153</f>
        <v>0</v>
      </c>
      <c r="M153" s="172">
        <v>34</v>
      </c>
      <c r="N153" s="106"/>
      <c r="O153" s="70"/>
    </row>
    <row r="154" spans="1:15" ht="27.75" customHeight="1" x14ac:dyDescent="0.25">
      <c r="A154" s="11"/>
      <c r="B154" s="35" t="s">
        <v>188</v>
      </c>
      <c r="C154" s="36" t="s">
        <v>189</v>
      </c>
      <c r="D154" s="32" t="s">
        <v>2</v>
      </c>
      <c r="E154" s="32" t="s">
        <v>3</v>
      </c>
      <c r="F154" s="73">
        <v>288</v>
      </c>
      <c r="G154" s="98"/>
      <c r="H154" s="109"/>
      <c r="I154" s="109"/>
      <c r="J154" s="109"/>
      <c r="K154" s="100"/>
      <c r="L154" s="28"/>
      <c r="M154" s="173"/>
      <c r="N154" s="107"/>
      <c r="O154" s="70"/>
    </row>
    <row r="155" spans="1:15" ht="19.5" customHeight="1" x14ac:dyDescent="0.25">
      <c r="A155" s="3"/>
      <c r="B155" s="52" t="s">
        <v>494</v>
      </c>
      <c r="C155" s="53"/>
      <c r="D155" s="53"/>
      <c r="E155" s="53"/>
      <c r="F155" s="76"/>
      <c r="G155" s="95">
        <f t="shared" ref="G155" si="400">F156*0.8</f>
        <v>273.60000000000002</v>
      </c>
      <c r="H155" s="108">
        <f t="shared" ref="H155" si="401">G155*N155</f>
        <v>0</v>
      </c>
      <c r="I155" s="108">
        <f t="shared" si="368"/>
        <v>256.5</v>
      </c>
      <c r="J155" s="108">
        <f t="shared" ref="J155" si="402">I155*N155</f>
        <v>0</v>
      </c>
      <c r="K155" s="97">
        <f t="shared" si="370"/>
        <v>239.39999999999998</v>
      </c>
      <c r="L155" s="27">
        <f t="shared" ref="L155" si="403">K155*N155</f>
        <v>0</v>
      </c>
      <c r="M155" s="170" t="s">
        <v>580</v>
      </c>
      <c r="N155" s="106"/>
      <c r="O155" s="70"/>
    </row>
    <row r="156" spans="1:15" ht="27.75" customHeight="1" x14ac:dyDescent="0.25">
      <c r="A156" s="11"/>
      <c r="B156" s="49" t="s">
        <v>191</v>
      </c>
      <c r="C156" s="50" t="s">
        <v>192</v>
      </c>
      <c r="D156" s="51" t="s">
        <v>2</v>
      </c>
      <c r="E156" s="51" t="s">
        <v>3</v>
      </c>
      <c r="F156" s="73">
        <v>342</v>
      </c>
      <c r="G156" s="98"/>
      <c r="H156" s="109"/>
      <c r="I156" s="109"/>
      <c r="J156" s="109"/>
      <c r="K156" s="100"/>
      <c r="L156" s="28"/>
      <c r="M156" s="171"/>
      <c r="N156" s="107"/>
      <c r="O156" s="70"/>
    </row>
    <row r="157" spans="1:15" ht="19.5" customHeight="1" x14ac:dyDescent="0.25">
      <c r="A157" s="3"/>
      <c r="B157" s="39" t="s">
        <v>195</v>
      </c>
      <c r="C157" s="40"/>
      <c r="D157" s="40"/>
      <c r="E157" s="40"/>
      <c r="F157" s="76"/>
      <c r="G157" s="95">
        <f t="shared" ref="G157" si="404">F158*0.8</f>
        <v>137.6</v>
      </c>
      <c r="H157" s="108">
        <f t="shared" ref="H157" si="405">G157*N157</f>
        <v>0</v>
      </c>
      <c r="I157" s="108">
        <f t="shared" si="368"/>
        <v>129</v>
      </c>
      <c r="J157" s="108">
        <f t="shared" ref="J157" si="406">I157*N157</f>
        <v>0</v>
      </c>
      <c r="K157" s="97">
        <f t="shared" si="370"/>
        <v>120.39999999999999</v>
      </c>
      <c r="L157" s="27">
        <f t="shared" ref="L157" si="407">K157*N157</f>
        <v>0</v>
      </c>
      <c r="M157" s="170" t="s">
        <v>580</v>
      </c>
      <c r="N157" s="106"/>
      <c r="O157" s="70"/>
    </row>
    <row r="158" spans="1:15" ht="27.75" customHeight="1" x14ac:dyDescent="0.25">
      <c r="A158" s="11"/>
      <c r="B158" s="35" t="s">
        <v>193</v>
      </c>
      <c r="C158" s="36" t="s">
        <v>194</v>
      </c>
      <c r="D158" s="32" t="s">
        <v>2</v>
      </c>
      <c r="E158" s="32" t="s">
        <v>3</v>
      </c>
      <c r="F158" s="73">
        <v>172</v>
      </c>
      <c r="G158" s="98"/>
      <c r="H158" s="109"/>
      <c r="I158" s="109"/>
      <c r="J158" s="109"/>
      <c r="K158" s="100"/>
      <c r="L158" s="28"/>
      <c r="M158" s="171"/>
      <c r="N158" s="107"/>
      <c r="O158" s="70"/>
    </row>
    <row r="159" spans="1:15" ht="19.5" customHeight="1" x14ac:dyDescent="0.25">
      <c r="A159" s="3"/>
      <c r="B159" s="52" t="s">
        <v>578</v>
      </c>
      <c r="C159" s="53"/>
      <c r="D159" s="53"/>
      <c r="E159" s="53"/>
      <c r="F159" s="77"/>
      <c r="G159" s="95">
        <f t="shared" ref="G159" si="408">F160*0.8</f>
        <v>137.6</v>
      </c>
      <c r="H159" s="108">
        <f t="shared" ref="H159" si="409">G159*N159</f>
        <v>0</v>
      </c>
      <c r="I159" s="108">
        <f t="shared" si="368"/>
        <v>129</v>
      </c>
      <c r="J159" s="108">
        <f t="shared" ref="J159" si="410">I159*N159</f>
        <v>0</v>
      </c>
      <c r="K159" s="97">
        <f t="shared" si="370"/>
        <v>120.39999999999999</v>
      </c>
      <c r="L159" s="27">
        <f t="shared" ref="L159" si="411">K159*N159</f>
        <v>0</v>
      </c>
      <c r="M159" s="170" t="s">
        <v>580</v>
      </c>
      <c r="N159" s="106"/>
      <c r="O159" s="70"/>
    </row>
    <row r="160" spans="1:15" ht="27.75" customHeight="1" x14ac:dyDescent="0.25">
      <c r="A160" s="11"/>
      <c r="B160" s="49"/>
      <c r="C160" s="50" t="s">
        <v>577</v>
      </c>
      <c r="D160" s="51" t="s">
        <v>2</v>
      </c>
      <c r="E160" s="51" t="s">
        <v>3</v>
      </c>
      <c r="F160" s="73">
        <v>172</v>
      </c>
      <c r="G160" s="98"/>
      <c r="H160" s="109"/>
      <c r="I160" s="109"/>
      <c r="J160" s="109"/>
      <c r="K160" s="100"/>
      <c r="L160" s="28"/>
      <c r="M160" s="171"/>
      <c r="N160" s="107"/>
      <c r="O160" s="70"/>
    </row>
    <row r="161" spans="1:15" ht="19.5" customHeight="1" x14ac:dyDescent="0.25">
      <c r="A161" s="3"/>
      <c r="B161" s="52" t="s">
        <v>198</v>
      </c>
      <c r="C161" s="53"/>
      <c r="D161" s="53"/>
      <c r="E161" s="53"/>
      <c r="F161" s="77"/>
      <c r="G161" s="95">
        <f t="shared" ref="G161" si="412">F162*0.8</f>
        <v>165.60000000000002</v>
      </c>
      <c r="H161" s="108">
        <f t="shared" ref="H161" si="413">G161*N161</f>
        <v>0</v>
      </c>
      <c r="I161" s="108">
        <f t="shared" si="368"/>
        <v>155.25</v>
      </c>
      <c r="J161" s="108">
        <f t="shared" ref="J161" si="414">I161*N161</f>
        <v>0</v>
      </c>
      <c r="K161" s="97">
        <f t="shared" si="370"/>
        <v>144.89999999999998</v>
      </c>
      <c r="L161" s="27">
        <f t="shared" ref="L161" si="415">K161*N161</f>
        <v>0</v>
      </c>
      <c r="M161" s="172">
        <v>19</v>
      </c>
      <c r="N161" s="110"/>
      <c r="O161" s="70"/>
    </row>
    <row r="162" spans="1:15" ht="27.75" customHeight="1" x14ac:dyDescent="0.25">
      <c r="A162" s="11"/>
      <c r="B162" s="49" t="s">
        <v>196</v>
      </c>
      <c r="C162" s="50" t="s">
        <v>197</v>
      </c>
      <c r="D162" s="51" t="s">
        <v>2</v>
      </c>
      <c r="E162" s="51" t="s">
        <v>3</v>
      </c>
      <c r="F162" s="73">
        <v>207</v>
      </c>
      <c r="G162" s="98"/>
      <c r="H162" s="109"/>
      <c r="I162" s="109"/>
      <c r="J162" s="109"/>
      <c r="K162" s="100"/>
      <c r="L162" s="28"/>
      <c r="M162" s="173"/>
      <c r="N162" s="111"/>
      <c r="O162" s="70"/>
    </row>
    <row r="163" spans="1:15" ht="19.5" customHeight="1" x14ac:dyDescent="0.25">
      <c r="A163" s="3"/>
      <c r="B163" s="39" t="s">
        <v>201</v>
      </c>
      <c r="C163" s="40"/>
      <c r="D163" s="40"/>
      <c r="E163" s="40"/>
      <c r="F163" s="76"/>
      <c r="G163" s="95">
        <f t="shared" ref="G163" si="416">F164*0.8</f>
        <v>137.6</v>
      </c>
      <c r="H163" s="108">
        <f t="shared" ref="H163" si="417">G163*N163</f>
        <v>0</v>
      </c>
      <c r="I163" s="108">
        <f t="shared" si="368"/>
        <v>129</v>
      </c>
      <c r="J163" s="108">
        <f t="shared" ref="J163" si="418">I163*N163</f>
        <v>0</v>
      </c>
      <c r="K163" s="97">
        <f t="shared" si="370"/>
        <v>120.39999999999999</v>
      </c>
      <c r="L163" s="27">
        <f t="shared" ref="L163" si="419">K163*N163</f>
        <v>0</v>
      </c>
      <c r="M163" s="170">
        <v>15</v>
      </c>
      <c r="N163" s="106"/>
      <c r="O163" s="70"/>
    </row>
    <row r="164" spans="1:15" ht="27.75" customHeight="1" x14ac:dyDescent="0.25">
      <c r="A164" s="11"/>
      <c r="B164" s="35" t="s">
        <v>199</v>
      </c>
      <c r="C164" s="36" t="s">
        <v>200</v>
      </c>
      <c r="D164" s="32" t="s">
        <v>2</v>
      </c>
      <c r="E164" s="32" t="s">
        <v>3</v>
      </c>
      <c r="F164" s="73">
        <v>172</v>
      </c>
      <c r="G164" s="98"/>
      <c r="H164" s="109"/>
      <c r="I164" s="109"/>
      <c r="J164" s="109"/>
      <c r="K164" s="100"/>
      <c r="L164" s="28"/>
      <c r="M164" s="171"/>
      <c r="N164" s="107"/>
      <c r="O164" s="70"/>
    </row>
    <row r="165" spans="1:15" ht="19.5" customHeight="1" x14ac:dyDescent="0.25">
      <c r="A165" s="3"/>
      <c r="B165" s="52" t="s">
        <v>204</v>
      </c>
      <c r="C165" s="53"/>
      <c r="D165" s="53"/>
      <c r="E165" s="53"/>
      <c r="F165" s="77"/>
      <c r="G165" s="95">
        <f t="shared" ref="G165" si="420">F166*0.8</f>
        <v>172.8</v>
      </c>
      <c r="H165" s="108">
        <f t="shared" ref="H165" si="421">G165*N165</f>
        <v>0</v>
      </c>
      <c r="I165" s="108">
        <f t="shared" si="368"/>
        <v>162</v>
      </c>
      <c r="J165" s="108">
        <f t="shared" ref="J165" si="422">I165*N165</f>
        <v>0</v>
      </c>
      <c r="K165" s="97">
        <f t="shared" si="370"/>
        <v>151.19999999999999</v>
      </c>
      <c r="L165" s="27">
        <f t="shared" ref="L165" si="423">K165*N165</f>
        <v>0</v>
      </c>
      <c r="M165" s="172" t="s">
        <v>580</v>
      </c>
      <c r="N165" s="110"/>
      <c r="O165" s="70"/>
    </row>
    <row r="166" spans="1:15" ht="27.75" customHeight="1" x14ac:dyDescent="0.25">
      <c r="A166" s="11"/>
      <c r="B166" s="49" t="s">
        <v>202</v>
      </c>
      <c r="C166" s="50" t="s">
        <v>203</v>
      </c>
      <c r="D166" s="51" t="s">
        <v>2</v>
      </c>
      <c r="E166" s="51" t="s">
        <v>3</v>
      </c>
      <c r="F166" s="73">
        <v>216</v>
      </c>
      <c r="G166" s="98"/>
      <c r="H166" s="109"/>
      <c r="I166" s="109"/>
      <c r="J166" s="109"/>
      <c r="K166" s="100"/>
      <c r="L166" s="28"/>
      <c r="M166" s="173"/>
      <c r="N166" s="111"/>
      <c r="O166" s="70"/>
    </row>
    <row r="167" spans="1:15" ht="19.5" customHeight="1" x14ac:dyDescent="0.25">
      <c r="A167" s="3"/>
      <c r="B167" s="39" t="s">
        <v>207</v>
      </c>
      <c r="C167" s="40"/>
      <c r="D167" s="40"/>
      <c r="E167" s="40"/>
      <c r="F167" s="76"/>
      <c r="G167" s="95">
        <f t="shared" ref="G167" si="424">F168*0.8</f>
        <v>360</v>
      </c>
      <c r="H167" s="108">
        <f t="shared" ref="H167" si="425">G167*N167</f>
        <v>0</v>
      </c>
      <c r="I167" s="108">
        <f t="shared" si="368"/>
        <v>337.5</v>
      </c>
      <c r="J167" s="108">
        <f t="shared" ref="J167" si="426">I167*N167</f>
        <v>0</v>
      </c>
      <c r="K167" s="97">
        <f t="shared" si="370"/>
        <v>315</v>
      </c>
      <c r="L167" s="27">
        <f t="shared" ref="L167" si="427">K167*N167</f>
        <v>0</v>
      </c>
      <c r="M167" s="179" t="s">
        <v>580</v>
      </c>
      <c r="N167" s="106"/>
      <c r="O167" s="70"/>
    </row>
    <row r="168" spans="1:15" ht="27.75" customHeight="1" x14ac:dyDescent="0.25">
      <c r="A168" s="11"/>
      <c r="B168" s="35" t="s">
        <v>205</v>
      </c>
      <c r="C168" s="36" t="s">
        <v>206</v>
      </c>
      <c r="D168" s="32" t="s">
        <v>2</v>
      </c>
      <c r="E168" s="32" t="s">
        <v>3</v>
      </c>
      <c r="F168" s="73">
        <v>450</v>
      </c>
      <c r="G168" s="98"/>
      <c r="H168" s="109"/>
      <c r="I168" s="109"/>
      <c r="J168" s="109"/>
      <c r="K168" s="100"/>
      <c r="L168" s="28"/>
      <c r="M168" s="180"/>
      <c r="N168" s="107"/>
      <c r="O168" s="70"/>
    </row>
    <row r="169" spans="1:15" ht="19.5" customHeight="1" x14ac:dyDescent="0.25">
      <c r="A169" s="3"/>
      <c r="B169" s="52" t="s">
        <v>210</v>
      </c>
      <c r="C169" s="53"/>
      <c r="D169" s="53"/>
      <c r="E169" s="53"/>
      <c r="F169" s="76"/>
      <c r="G169" s="95">
        <f t="shared" ref="G169" si="428">F170*0.8</f>
        <v>360</v>
      </c>
      <c r="H169" s="108">
        <f t="shared" ref="H169" si="429">G169*N169</f>
        <v>0</v>
      </c>
      <c r="I169" s="108">
        <f t="shared" si="368"/>
        <v>337.5</v>
      </c>
      <c r="J169" s="108">
        <f t="shared" ref="J169" si="430">I169*N169</f>
        <v>0</v>
      </c>
      <c r="K169" s="97">
        <f t="shared" si="370"/>
        <v>315</v>
      </c>
      <c r="L169" s="27">
        <f t="shared" ref="L169" si="431">K169*N169</f>
        <v>0</v>
      </c>
      <c r="M169" s="172">
        <v>9</v>
      </c>
      <c r="N169" s="106"/>
      <c r="O169" s="70"/>
    </row>
    <row r="170" spans="1:15" ht="27.75" customHeight="1" x14ac:dyDescent="0.25">
      <c r="A170" s="11"/>
      <c r="B170" s="49" t="s">
        <v>208</v>
      </c>
      <c r="C170" s="50" t="s">
        <v>209</v>
      </c>
      <c r="D170" s="51" t="s">
        <v>2</v>
      </c>
      <c r="E170" s="51" t="s">
        <v>3</v>
      </c>
      <c r="F170" s="73">
        <v>450</v>
      </c>
      <c r="G170" s="98"/>
      <c r="H170" s="109"/>
      <c r="I170" s="109"/>
      <c r="J170" s="109"/>
      <c r="K170" s="100"/>
      <c r="L170" s="28"/>
      <c r="M170" s="173"/>
      <c r="N170" s="107"/>
      <c r="O170" s="70"/>
    </row>
    <row r="171" spans="1:15" ht="19.5" customHeight="1" x14ac:dyDescent="0.25">
      <c r="A171" s="3"/>
      <c r="B171" s="39" t="s">
        <v>213</v>
      </c>
      <c r="C171" s="40"/>
      <c r="D171" s="40"/>
      <c r="E171" s="40"/>
      <c r="F171" s="76"/>
      <c r="G171" s="95">
        <f t="shared" ref="G171" si="432">F172*0.8</f>
        <v>360</v>
      </c>
      <c r="H171" s="108">
        <f t="shared" ref="H171" si="433">G171*N171</f>
        <v>0</v>
      </c>
      <c r="I171" s="108">
        <f t="shared" si="368"/>
        <v>337.5</v>
      </c>
      <c r="J171" s="108">
        <f t="shared" ref="J171" si="434">I171*N171</f>
        <v>0</v>
      </c>
      <c r="K171" s="97">
        <f t="shared" si="370"/>
        <v>315</v>
      </c>
      <c r="L171" s="27">
        <f t="shared" ref="L171" si="435">K171*N171</f>
        <v>0</v>
      </c>
      <c r="M171" s="172">
        <v>29</v>
      </c>
      <c r="N171" s="106"/>
      <c r="O171" s="70"/>
    </row>
    <row r="172" spans="1:15" ht="27.75" customHeight="1" x14ac:dyDescent="0.25">
      <c r="A172" s="11"/>
      <c r="B172" s="35" t="s">
        <v>211</v>
      </c>
      <c r="C172" s="36" t="s">
        <v>212</v>
      </c>
      <c r="D172" s="32" t="s">
        <v>2</v>
      </c>
      <c r="E172" s="32" t="s">
        <v>3</v>
      </c>
      <c r="F172" s="73">
        <v>450</v>
      </c>
      <c r="G172" s="98"/>
      <c r="H172" s="109"/>
      <c r="I172" s="109"/>
      <c r="J172" s="109"/>
      <c r="K172" s="100"/>
      <c r="L172" s="28"/>
      <c r="M172" s="173"/>
      <c r="N172" s="107"/>
      <c r="O172" s="70"/>
    </row>
    <row r="173" spans="1:15" ht="19.5" customHeight="1" x14ac:dyDescent="0.25">
      <c r="A173" s="3"/>
      <c r="B173" s="52" t="s">
        <v>495</v>
      </c>
      <c r="C173" s="53"/>
      <c r="D173" s="53"/>
      <c r="E173" s="53"/>
      <c r="F173" s="76"/>
      <c r="G173" s="95">
        <f t="shared" ref="G173" si="436">F174*0.8</f>
        <v>165.60000000000002</v>
      </c>
      <c r="H173" s="108">
        <f t="shared" ref="H173" si="437">G173*N173</f>
        <v>0</v>
      </c>
      <c r="I173" s="108">
        <f t="shared" si="368"/>
        <v>155.25</v>
      </c>
      <c r="J173" s="108">
        <f t="shared" ref="J173" si="438">I173*N173</f>
        <v>0</v>
      </c>
      <c r="K173" s="97">
        <f t="shared" si="370"/>
        <v>144.89999999999998</v>
      </c>
      <c r="L173" s="27">
        <f t="shared" ref="L173" si="439">K173*N173</f>
        <v>0</v>
      </c>
      <c r="M173" s="172">
        <v>7</v>
      </c>
      <c r="N173" s="110"/>
      <c r="O173" s="70"/>
    </row>
    <row r="174" spans="1:15" ht="27.75" customHeight="1" x14ac:dyDescent="0.25">
      <c r="A174" s="11"/>
      <c r="B174" s="49" t="s">
        <v>214</v>
      </c>
      <c r="C174" s="50" t="s">
        <v>215</v>
      </c>
      <c r="D174" s="51" t="s">
        <v>2</v>
      </c>
      <c r="E174" s="51" t="s">
        <v>3</v>
      </c>
      <c r="F174" s="73">
        <v>207</v>
      </c>
      <c r="G174" s="98"/>
      <c r="H174" s="109"/>
      <c r="I174" s="109"/>
      <c r="J174" s="109"/>
      <c r="K174" s="100"/>
      <c r="L174" s="28"/>
      <c r="M174" s="173"/>
      <c r="N174" s="111"/>
      <c r="O174" s="70"/>
    </row>
    <row r="175" spans="1:15" ht="19.5" customHeight="1" x14ac:dyDescent="0.25">
      <c r="A175" s="3"/>
      <c r="B175" s="33" t="s">
        <v>489</v>
      </c>
      <c r="C175" s="34"/>
      <c r="D175" s="34"/>
      <c r="E175" s="34"/>
      <c r="F175" s="74"/>
      <c r="G175" s="95">
        <f t="shared" ref="G175" si="440">F176*0.8</f>
        <v>137.6</v>
      </c>
      <c r="H175" s="108">
        <f t="shared" ref="H175" si="441">G175*N175</f>
        <v>0</v>
      </c>
      <c r="I175" s="108">
        <f t="shared" si="368"/>
        <v>129</v>
      </c>
      <c r="J175" s="108">
        <f t="shared" ref="J175" si="442">I175*N175</f>
        <v>0</v>
      </c>
      <c r="K175" s="97">
        <f t="shared" si="370"/>
        <v>120.39999999999999</v>
      </c>
      <c r="L175" s="27">
        <f t="shared" ref="L175" si="443">K175*N175</f>
        <v>0</v>
      </c>
      <c r="M175" s="170">
        <v>21</v>
      </c>
      <c r="N175" s="106"/>
      <c r="O175" s="70"/>
    </row>
    <row r="176" spans="1:15" ht="27.75" customHeight="1" x14ac:dyDescent="0.25">
      <c r="A176" s="11"/>
      <c r="B176" s="35" t="s">
        <v>216</v>
      </c>
      <c r="C176" s="36" t="s">
        <v>217</v>
      </c>
      <c r="D176" s="32" t="s">
        <v>2</v>
      </c>
      <c r="E176" s="32" t="s">
        <v>3</v>
      </c>
      <c r="F176" s="73">
        <v>172</v>
      </c>
      <c r="G176" s="98"/>
      <c r="H176" s="109"/>
      <c r="I176" s="109"/>
      <c r="J176" s="109"/>
      <c r="K176" s="100"/>
      <c r="L176" s="28"/>
      <c r="M176" s="171"/>
      <c r="N176" s="107"/>
      <c r="O176" s="70"/>
    </row>
    <row r="177" spans="1:15" ht="19.5" customHeight="1" x14ac:dyDescent="0.25">
      <c r="A177" s="3"/>
      <c r="B177" s="52" t="s">
        <v>220</v>
      </c>
      <c r="C177" s="53"/>
      <c r="D177" s="53"/>
      <c r="E177" s="53"/>
      <c r="F177" s="77"/>
      <c r="G177" s="95">
        <f t="shared" ref="G177" si="444">F178*0.8</f>
        <v>165.60000000000002</v>
      </c>
      <c r="H177" s="108">
        <f t="shared" ref="H177" si="445">G177*N177</f>
        <v>0</v>
      </c>
      <c r="I177" s="108">
        <f t="shared" si="368"/>
        <v>155.25</v>
      </c>
      <c r="J177" s="108">
        <f t="shared" ref="J177" si="446">I177*N177</f>
        <v>0</v>
      </c>
      <c r="K177" s="97">
        <f t="shared" si="370"/>
        <v>144.89999999999998</v>
      </c>
      <c r="L177" s="27">
        <f t="shared" ref="L177" si="447">K177*N177</f>
        <v>0</v>
      </c>
      <c r="M177" s="172">
        <v>32</v>
      </c>
      <c r="N177" s="110"/>
      <c r="O177" s="70"/>
    </row>
    <row r="178" spans="1:15" ht="27.75" customHeight="1" x14ac:dyDescent="0.25">
      <c r="A178" s="11"/>
      <c r="B178" s="49" t="s">
        <v>218</v>
      </c>
      <c r="C178" s="50" t="s">
        <v>219</v>
      </c>
      <c r="D178" s="51" t="s">
        <v>2</v>
      </c>
      <c r="E178" s="51" t="s">
        <v>3</v>
      </c>
      <c r="F178" s="73">
        <v>207</v>
      </c>
      <c r="G178" s="98"/>
      <c r="H178" s="109"/>
      <c r="I178" s="109"/>
      <c r="J178" s="109"/>
      <c r="K178" s="100"/>
      <c r="L178" s="28"/>
      <c r="M178" s="173"/>
      <c r="N178" s="111"/>
      <c r="O178" s="70"/>
    </row>
    <row r="179" spans="1:15" ht="19.5" customHeight="1" x14ac:dyDescent="0.25">
      <c r="A179" s="3"/>
      <c r="B179" s="33" t="s">
        <v>223</v>
      </c>
      <c r="C179" s="34"/>
      <c r="D179" s="34"/>
      <c r="E179" s="34"/>
      <c r="F179" s="72"/>
      <c r="G179" s="95">
        <f t="shared" ref="G179" si="448">F180*0.8</f>
        <v>137.6</v>
      </c>
      <c r="H179" s="108">
        <f t="shared" ref="H179" si="449">G179*N179</f>
        <v>0</v>
      </c>
      <c r="I179" s="108">
        <f t="shared" si="368"/>
        <v>129</v>
      </c>
      <c r="J179" s="108">
        <f t="shared" ref="J179" si="450">I179*N179</f>
        <v>0</v>
      </c>
      <c r="K179" s="97">
        <f t="shared" si="370"/>
        <v>120.39999999999999</v>
      </c>
      <c r="L179" s="27">
        <f t="shared" ref="L179" si="451">K179*N179</f>
        <v>0</v>
      </c>
      <c r="M179" s="170">
        <v>15</v>
      </c>
      <c r="N179" s="106"/>
      <c r="O179" s="70"/>
    </row>
    <row r="180" spans="1:15" ht="27.75" customHeight="1" x14ac:dyDescent="0.25">
      <c r="A180" s="11"/>
      <c r="B180" s="35" t="s">
        <v>221</v>
      </c>
      <c r="C180" s="36" t="s">
        <v>222</v>
      </c>
      <c r="D180" s="32" t="s">
        <v>2</v>
      </c>
      <c r="E180" s="32" t="s">
        <v>3</v>
      </c>
      <c r="F180" s="73">
        <v>172</v>
      </c>
      <c r="G180" s="98"/>
      <c r="H180" s="109"/>
      <c r="I180" s="109"/>
      <c r="J180" s="109"/>
      <c r="K180" s="100"/>
      <c r="L180" s="28"/>
      <c r="M180" s="171"/>
      <c r="N180" s="107"/>
      <c r="O180" s="70"/>
    </row>
    <row r="181" spans="1:15" ht="19.5" customHeight="1" x14ac:dyDescent="0.25">
      <c r="A181" s="3"/>
      <c r="B181" s="47" t="s">
        <v>483</v>
      </c>
      <c r="C181" s="48"/>
      <c r="D181" s="48"/>
      <c r="E181" s="48"/>
      <c r="F181" s="74"/>
      <c r="G181" s="95">
        <f t="shared" ref="G181" si="452">F182*0.8</f>
        <v>360</v>
      </c>
      <c r="H181" s="108">
        <f t="shared" ref="H181" si="453">G181*N181</f>
        <v>0</v>
      </c>
      <c r="I181" s="108">
        <f t="shared" si="368"/>
        <v>337.5</v>
      </c>
      <c r="J181" s="108">
        <f t="shared" ref="J181" si="454">I181*N181</f>
        <v>0</v>
      </c>
      <c r="K181" s="97">
        <f t="shared" si="370"/>
        <v>315</v>
      </c>
      <c r="L181" s="27">
        <f t="shared" ref="L181" si="455">K181*N181</f>
        <v>0</v>
      </c>
      <c r="M181" s="172">
        <v>36</v>
      </c>
      <c r="N181" s="106"/>
      <c r="O181" s="70"/>
    </row>
    <row r="182" spans="1:15" ht="27.75" customHeight="1" x14ac:dyDescent="0.25">
      <c r="A182" s="11"/>
      <c r="B182" s="49" t="s">
        <v>481</v>
      </c>
      <c r="C182" s="50" t="s">
        <v>482</v>
      </c>
      <c r="D182" s="51" t="s">
        <v>2</v>
      </c>
      <c r="E182" s="51" t="s">
        <v>3</v>
      </c>
      <c r="F182" s="73">
        <v>450</v>
      </c>
      <c r="G182" s="98"/>
      <c r="H182" s="109"/>
      <c r="I182" s="109"/>
      <c r="J182" s="109"/>
      <c r="K182" s="100"/>
      <c r="L182" s="28"/>
      <c r="M182" s="173"/>
      <c r="N182" s="107"/>
      <c r="O182" s="70"/>
    </row>
    <row r="183" spans="1:15" ht="19.5" customHeight="1" x14ac:dyDescent="0.25">
      <c r="A183" s="3"/>
      <c r="B183" s="33" t="s">
        <v>474</v>
      </c>
      <c r="C183" s="34"/>
      <c r="D183" s="34"/>
      <c r="E183" s="34"/>
      <c r="F183" s="74"/>
      <c r="G183" s="95">
        <f t="shared" ref="G183" si="456">F184*0.8</f>
        <v>137.6</v>
      </c>
      <c r="H183" s="108">
        <f t="shared" ref="H183" si="457">G183*N183</f>
        <v>0</v>
      </c>
      <c r="I183" s="108">
        <f t="shared" si="368"/>
        <v>129</v>
      </c>
      <c r="J183" s="108">
        <f t="shared" ref="J183" si="458">I183*N183</f>
        <v>0</v>
      </c>
      <c r="K183" s="97">
        <f t="shared" si="370"/>
        <v>120.39999999999999</v>
      </c>
      <c r="L183" s="27">
        <f t="shared" ref="L183" si="459">K183*N183</f>
        <v>0</v>
      </c>
      <c r="M183" s="170">
        <v>35</v>
      </c>
      <c r="N183" s="106"/>
      <c r="O183" s="70"/>
    </row>
    <row r="184" spans="1:15" ht="27.75" customHeight="1" x14ac:dyDescent="0.25">
      <c r="A184" s="11"/>
      <c r="B184" s="35" t="s">
        <v>473</v>
      </c>
      <c r="C184" s="36" t="s">
        <v>200</v>
      </c>
      <c r="D184" s="32" t="s">
        <v>2</v>
      </c>
      <c r="E184" s="32" t="s">
        <v>3</v>
      </c>
      <c r="F184" s="73">
        <v>172</v>
      </c>
      <c r="G184" s="98"/>
      <c r="H184" s="109"/>
      <c r="I184" s="109"/>
      <c r="J184" s="109"/>
      <c r="K184" s="100"/>
      <c r="L184" s="28"/>
      <c r="M184" s="171"/>
      <c r="N184" s="107"/>
      <c r="O184" s="70"/>
    </row>
    <row r="185" spans="1:15" ht="19.5" customHeight="1" x14ac:dyDescent="0.25">
      <c r="A185" s="3"/>
      <c r="B185" s="47" t="s">
        <v>536</v>
      </c>
      <c r="C185" s="48"/>
      <c r="D185" s="48"/>
      <c r="E185" s="48"/>
      <c r="F185" s="72"/>
      <c r="G185" s="95">
        <f t="shared" ref="G185" si="460">F186*0.8</f>
        <v>244.8</v>
      </c>
      <c r="H185" s="108">
        <f t="shared" ref="H185" si="461">G185*N185</f>
        <v>0</v>
      </c>
      <c r="I185" s="108">
        <f t="shared" si="368"/>
        <v>229.5</v>
      </c>
      <c r="J185" s="108">
        <f t="shared" ref="J185" si="462">I185*N185</f>
        <v>0</v>
      </c>
      <c r="K185" s="97">
        <f t="shared" si="370"/>
        <v>214.2</v>
      </c>
      <c r="L185" s="27">
        <f t="shared" ref="L185" si="463">K185*N185</f>
        <v>0</v>
      </c>
      <c r="M185" s="170" t="s">
        <v>580</v>
      </c>
      <c r="N185" s="106"/>
      <c r="O185" s="70"/>
    </row>
    <row r="186" spans="1:15" ht="27.75" customHeight="1" x14ac:dyDescent="0.25">
      <c r="A186" s="11"/>
      <c r="B186" s="49" t="s">
        <v>534</v>
      </c>
      <c r="C186" s="50" t="s">
        <v>535</v>
      </c>
      <c r="D186" s="51" t="s">
        <v>2</v>
      </c>
      <c r="E186" s="51" t="s">
        <v>3</v>
      </c>
      <c r="F186" s="73">
        <v>306</v>
      </c>
      <c r="G186" s="98"/>
      <c r="H186" s="109"/>
      <c r="I186" s="109"/>
      <c r="J186" s="109"/>
      <c r="K186" s="100"/>
      <c r="L186" s="28"/>
      <c r="M186" s="171"/>
      <c r="N186" s="107"/>
      <c r="O186" s="70"/>
    </row>
    <row r="187" spans="1:15" ht="19.5" customHeight="1" x14ac:dyDescent="0.25">
      <c r="A187" s="3"/>
      <c r="B187" s="39" t="s">
        <v>539</v>
      </c>
      <c r="C187" s="40"/>
      <c r="D187" s="40"/>
      <c r="E187" s="40"/>
      <c r="F187" s="76"/>
      <c r="G187" s="95">
        <f t="shared" ref="G187" si="464">F188*0.8</f>
        <v>280</v>
      </c>
      <c r="H187" s="108">
        <f t="shared" ref="H187" si="465">G187*N187</f>
        <v>0</v>
      </c>
      <c r="I187" s="108">
        <f t="shared" si="368"/>
        <v>262.5</v>
      </c>
      <c r="J187" s="108">
        <f t="shared" ref="J187" si="466">I187*N187</f>
        <v>0</v>
      </c>
      <c r="K187" s="97">
        <f t="shared" si="370"/>
        <v>244.99999999999997</v>
      </c>
      <c r="L187" s="27">
        <f t="shared" ref="L187" si="467">K187*N187</f>
        <v>0</v>
      </c>
      <c r="M187" s="170">
        <v>44</v>
      </c>
      <c r="N187" s="106"/>
      <c r="O187" s="70"/>
    </row>
    <row r="188" spans="1:15" ht="27.75" customHeight="1" x14ac:dyDescent="0.25">
      <c r="A188" s="11"/>
      <c r="B188" s="35" t="s">
        <v>538</v>
      </c>
      <c r="C188" s="36" t="s">
        <v>537</v>
      </c>
      <c r="D188" s="32" t="s">
        <v>2</v>
      </c>
      <c r="E188" s="32" t="s">
        <v>3</v>
      </c>
      <c r="F188" s="73">
        <v>350</v>
      </c>
      <c r="G188" s="98"/>
      <c r="H188" s="109"/>
      <c r="I188" s="109"/>
      <c r="J188" s="109"/>
      <c r="K188" s="100"/>
      <c r="L188" s="28"/>
      <c r="M188" s="171"/>
      <c r="N188" s="107"/>
      <c r="O188" s="70"/>
    </row>
    <row r="189" spans="1:15" s="44" customFormat="1" ht="26.25" customHeight="1" x14ac:dyDescent="0.25">
      <c r="A189" s="45"/>
      <c r="B189" s="45"/>
      <c r="C189" s="41"/>
      <c r="D189" s="41"/>
      <c r="E189" s="45" t="s">
        <v>227</v>
      </c>
      <c r="F189" s="78"/>
      <c r="G189" s="94"/>
      <c r="H189" s="94"/>
      <c r="I189" s="94"/>
      <c r="J189" s="94"/>
      <c r="K189" s="94"/>
      <c r="L189" s="43"/>
      <c r="M189" s="174"/>
      <c r="N189" s="43"/>
      <c r="O189" s="66"/>
    </row>
    <row r="190" spans="1:15" ht="19.5" customHeight="1" x14ac:dyDescent="0.25">
      <c r="A190" s="3"/>
      <c r="B190" s="33" t="s">
        <v>230</v>
      </c>
      <c r="C190" s="34"/>
      <c r="D190" s="34"/>
      <c r="E190" s="34"/>
      <c r="F190" s="74"/>
      <c r="G190" s="95">
        <f t="shared" ref="G190" si="468">F191*0.8</f>
        <v>172.8</v>
      </c>
      <c r="H190" s="108">
        <f t="shared" ref="H190" si="469">G190*N190</f>
        <v>0</v>
      </c>
      <c r="I190" s="108">
        <f t="shared" ref="I190:I252" si="470">F191*0.75</f>
        <v>162</v>
      </c>
      <c r="J190" s="108">
        <f t="shared" ref="J190" si="471">I190*N190</f>
        <v>0</v>
      </c>
      <c r="K190" s="97">
        <f t="shared" ref="K190:K252" si="472">F191*0.7</f>
        <v>151.19999999999999</v>
      </c>
      <c r="L190" s="27">
        <f t="shared" ref="L190" si="473">K190*N190</f>
        <v>0</v>
      </c>
      <c r="M190" s="172">
        <v>18</v>
      </c>
      <c r="N190" s="110"/>
      <c r="O190" s="70"/>
    </row>
    <row r="191" spans="1:15" ht="27.75" customHeight="1" x14ac:dyDescent="0.25">
      <c r="A191" s="11"/>
      <c r="B191" s="35" t="s">
        <v>228</v>
      </c>
      <c r="C191" s="36" t="s">
        <v>229</v>
      </c>
      <c r="D191" s="32" t="s">
        <v>2</v>
      </c>
      <c r="E191" s="32" t="s">
        <v>3</v>
      </c>
      <c r="F191" s="73">
        <v>216</v>
      </c>
      <c r="G191" s="98"/>
      <c r="H191" s="109"/>
      <c r="I191" s="109"/>
      <c r="J191" s="109"/>
      <c r="K191" s="100"/>
      <c r="L191" s="28"/>
      <c r="M191" s="173"/>
      <c r="N191" s="111"/>
      <c r="O191" s="70"/>
    </row>
    <row r="192" spans="1:15" ht="19.5" customHeight="1" x14ac:dyDescent="0.25">
      <c r="A192" s="3"/>
      <c r="B192" s="47" t="s">
        <v>496</v>
      </c>
      <c r="C192" s="48"/>
      <c r="D192" s="48"/>
      <c r="E192" s="48"/>
      <c r="F192" s="74"/>
      <c r="G192" s="95">
        <f t="shared" ref="G192" si="474">F193*0.8</f>
        <v>201.60000000000002</v>
      </c>
      <c r="H192" s="108">
        <f t="shared" ref="H192" si="475">G192*N192</f>
        <v>0</v>
      </c>
      <c r="I192" s="108">
        <f t="shared" si="470"/>
        <v>189</v>
      </c>
      <c r="J192" s="108">
        <f t="shared" ref="J192" si="476">I192*N192</f>
        <v>0</v>
      </c>
      <c r="K192" s="97">
        <f t="shared" si="472"/>
        <v>176.39999999999998</v>
      </c>
      <c r="L192" s="27">
        <f t="shared" ref="L192" si="477">K192*N192</f>
        <v>0</v>
      </c>
      <c r="M192" s="172" t="s">
        <v>580</v>
      </c>
      <c r="N192" s="110"/>
      <c r="O192" s="70"/>
    </row>
    <row r="193" spans="1:15" ht="27.75" customHeight="1" x14ac:dyDescent="0.25">
      <c r="A193" s="11"/>
      <c r="B193" s="49" t="s">
        <v>231</v>
      </c>
      <c r="C193" s="50" t="s">
        <v>232</v>
      </c>
      <c r="D193" s="51" t="s">
        <v>2</v>
      </c>
      <c r="E193" s="51" t="s">
        <v>3</v>
      </c>
      <c r="F193" s="73">
        <v>252</v>
      </c>
      <c r="G193" s="98"/>
      <c r="H193" s="109"/>
      <c r="I193" s="109"/>
      <c r="J193" s="109"/>
      <c r="K193" s="100"/>
      <c r="L193" s="28"/>
      <c r="M193" s="173"/>
      <c r="N193" s="111"/>
      <c r="O193" s="70"/>
    </row>
    <row r="194" spans="1:15" ht="19.5" customHeight="1" x14ac:dyDescent="0.25">
      <c r="A194" s="3"/>
      <c r="B194" s="33" t="s">
        <v>235</v>
      </c>
      <c r="C194" s="34"/>
      <c r="D194" s="34"/>
      <c r="E194" s="34"/>
      <c r="F194" s="74"/>
      <c r="G194" s="95">
        <f t="shared" ref="G194" si="478">F195*0.8</f>
        <v>172.8</v>
      </c>
      <c r="H194" s="108">
        <f t="shared" ref="H194" si="479">G194*N194</f>
        <v>0</v>
      </c>
      <c r="I194" s="108">
        <f t="shared" si="470"/>
        <v>162</v>
      </c>
      <c r="J194" s="108">
        <f t="shared" ref="J194" si="480">I194*N194</f>
        <v>0</v>
      </c>
      <c r="K194" s="97">
        <f t="shared" si="472"/>
        <v>151.19999999999999</v>
      </c>
      <c r="L194" s="27">
        <f t="shared" ref="L194" si="481">K194*N194</f>
        <v>0</v>
      </c>
      <c r="M194" s="172">
        <v>22</v>
      </c>
      <c r="N194" s="110"/>
      <c r="O194" s="70"/>
    </row>
    <row r="195" spans="1:15" ht="27.75" customHeight="1" x14ac:dyDescent="0.25">
      <c r="A195" s="11"/>
      <c r="B195" s="35" t="s">
        <v>233</v>
      </c>
      <c r="C195" s="36" t="s">
        <v>234</v>
      </c>
      <c r="D195" s="32" t="s">
        <v>2</v>
      </c>
      <c r="E195" s="32" t="s">
        <v>3</v>
      </c>
      <c r="F195" s="73">
        <v>216</v>
      </c>
      <c r="G195" s="98"/>
      <c r="H195" s="109"/>
      <c r="I195" s="109"/>
      <c r="J195" s="109"/>
      <c r="K195" s="100"/>
      <c r="L195" s="28"/>
      <c r="M195" s="173"/>
      <c r="N195" s="111"/>
      <c r="O195" s="70"/>
    </row>
    <row r="196" spans="1:15" ht="19.5" customHeight="1" x14ac:dyDescent="0.25">
      <c r="A196" s="3"/>
      <c r="B196" s="47" t="s">
        <v>238</v>
      </c>
      <c r="C196" s="48"/>
      <c r="D196" s="48"/>
      <c r="E196" s="48"/>
      <c r="F196" s="74"/>
      <c r="G196" s="95">
        <f t="shared" ref="G196" si="482">F197*0.8</f>
        <v>172.8</v>
      </c>
      <c r="H196" s="108">
        <f t="shared" ref="H196" si="483">G196*N196</f>
        <v>0</v>
      </c>
      <c r="I196" s="108">
        <f t="shared" si="470"/>
        <v>162</v>
      </c>
      <c r="J196" s="108">
        <f t="shared" ref="J196" si="484">I196*N196</f>
        <v>0</v>
      </c>
      <c r="K196" s="97">
        <f t="shared" si="472"/>
        <v>151.19999999999999</v>
      </c>
      <c r="L196" s="27">
        <f t="shared" ref="L196" si="485">K196*N196</f>
        <v>0</v>
      </c>
      <c r="M196" s="172" t="s">
        <v>580</v>
      </c>
      <c r="N196" s="110"/>
      <c r="O196" s="70"/>
    </row>
    <row r="197" spans="1:15" ht="27.75" customHeight="1" x14ac:dyDescent="0.25">
      <c r="A197" s="11"/>
      <c r="B197" s="49" t="s">
        <v>236</v>
      </c>
      <c r="C197" s="50" t="s">
        <v>237</v>
      </c>
      <c r="D197" s="51" t="s">
        <v>2</v>
      </c>
      <c r="E197" s="51" t="s">
        <v>3</v>
      </c>
      <c r="F197" s="73">
        <v>216</v>
      </c>
      <c r="G197" s="98"/>
      <c r="H197" s="109"/>
      <c r="I197" s="109"/>
      <c r="J197" s="109"/>
      <c r="K197" s="100"/>
      <c r="L197" s="28"/>
      <c r="M197" s="173"/>
      <c r="N197" s="111"/>
      <c r="O197" s="70"/>
    </row>
    <row r="198" spans="1:15" ht="19.5" customHeight="1" x14ac:dyDescent="0.25">
      <c r="A198" s="3"/>
      <c r="B198" s="33" t="s">
        <v>497</v>
      </c>
      <c r="C198" s="34"/>
      <c r="D198" s="34"/>
      <c r="E198" s="34"/>
      <c r="F198" s="72"/>
      <c r="G198" s="95">
        <f t="shared" ref="G198" si="486">F199*0.8</f>
        <v>201.60000000000002</v>
      </c>
      <c r="H198" s="108">
        <f t="shared" ref="H198" si="487">G198*N198</f>
        <v>0</v>
      </c>
      <c r="I198" s="108">
        <f t="shared" si="470"/>
        <v>189</v>
      </c>
      <c r="J198" s="108">
        <f t="shared" ref="J198" si="488">I198*N198</f>
        <v>0</v>
      </c>
      <c r="K198" s="97">
        <f t="shared" si="472"/>
        <v>176.39999999999998</v>
      </c>
      <c r="L198" s="27">
        <f t="shared" ref="L198" si="489">K198*N198</f>
        <v>0</v>
      </c>
      <c r="M198" s="172" t="s">
        <v>580</v>
      </c>
      <c r="N198" s="110"/>
      <c r="O198" s="70"/>
    </row>
    <row r="199" spans="1:15" ht="27.75" customHeight="1" x14ac:dyDescent="0.25">
      <c r="A199" s="11"/>
      <c r="B199" s="35" t="s">
        <v>239</v>
      </c>
      <c r="C199" s="36" t="s">
        <v>240</v>
      </c>
      <c r="D199" s="32" t="s">
        <v>2</v>
      </c>
      <c r="E199" s="32" t="s">
        <v>3</v>
      </c>
      <c r="F199" s="73">
        <v>252</v>
      </c>
      <c r="G199" s="98"/>
      <c r="H199" s="109"/>
      <c r="I199" s="109"/>
      <c r="J199" s="109"/>
      <c r="K199" s="100"/>
      <c r="L199" s="28"/>
      <c r="M199" s="173"/>
      <c r="N199" s="111"/>
      <c r="O199" s="70"/>
    </row>
    <row r="200" spans="1:15" ht="19.5" customHeight="1" x14ac:dyDescent="0.25">
      <c r="A200" s="157"/>
      <c r="B200" s="33" t="s">
        <v>563</v>
      </c>
      <c r="C200" s="34"/>
      <c r="D200" s="34"/>
      <c r="E200" s="34"/>
      <c r="F200" s="72"/>
      <c r="G200" s="95">
        <f t="shared" ref="G200" si="490">F201*0.8</f>
        <v>201.60000000000002</v>
      </c>
      <c r="H200" s="108">
        <f t="shared" ref="H200" si="491">G200*N200</f>
        <v>0</v>
      </c>
      <c r="I200" s="108">
        <f t="shared" si="470"/>
        <v>189</v>
      </c>
      <c r="J200" s="108">
        <f t="shared" ref="J200" si="492">I200*N200</f>
        <v>0</v>
      </c>
      <c r="K200" s="97">
        <f t="shared" si="472"/>
        <v>176.39999999999998</v>
      </c>
      <c r="L200" s="27">
        <f t="shared" ref="L200" si="493">K200*N200</f>
        <v>0</v>
      </c>
      <c r="M200" s="172">
        <v>34</v>
      </c>
      <c r="N200" s="110"/>
      <c r="O200" s="70"/>
    </row>
    <row r="201" spans="1:15" ht="27.75" customHeight="1" x14ac:dyDescent="0.25">
      <c r="A201" s="158"/>
      <c r="B201" s="35" t="s">
        <v>573</v>
      </c>
      <c r="C201" s="36" t="s">
        <v>562</v>
      </c>
      <c r="D201" s="32" t="s">
        <v>2</v>
      </c>
      <c r="E201" s="32" t="s">
        <v>3</v>
      </c>
      <c r="F201" s="73">
        <v>252</v>
      </c>
      <c r="G201" s="98"/>
      <c r="H201" s="109"/>
      <c r="I201" s="109"/>
      <c r="J201" s="109"/>
      <c r="K201" s="100"/>
      <c r="L201" s="28"/>
      <c r="M201" s="173"/>
      <c r="N201" s="111"/>
      <c r="O201" s="70"/>
    </row>
    <row r="202" spans="1:15" ht="19.5" customHeight="1" x14ac:dyDescent="0.25">
      <c r="A202" s="3"/>
      <c r="B202" s="47" t="s">
        <v>243</v>
      </c>
      <c r="C202" s="48"/>
      <c r="D202" s="48"/>
      <c r="E202" s="48"/>
      <c r="F202" s="72"/>
      <c r="G202" s="95">
        <f t="shared" ref="G202" si="494">F203*0.8</f>
        <v>201.60000000000002</v>
      </c>
      <c r="H202" s="108">
        <f t="shared" ref="H202" si="495">G202*N202</f>
        <v>0</v>
      </c>
      <c r="I202" s="108">
        <f t="shared" si="470"/>
        <v>189</v>
      </c>
      <c r="J202" s="108">
        <f t="shared" ref="J202" si="496">I202*N202</f>
        <v>0</v>
      </c>
      <c r="K202" s="97">
        <f t="shared" si="472"/>
        <v>176.39999999999998</v>
      </c>
      <c r="L202" s="27">
        <f t="shared" ref="L202" si="497">K202*N202</f>
        <v>0</v>
      </c>
      <c r="M202" s="172">
        <v>28</v>
      </c>
      <c r="N202" s="110"/>
      <c r="O202" s="70"/>
    </row>
    <row r="203" spans="1:15" ht="27.75" customHeight="1" x14ac:dyDescent="0.25">
      <c r="A203" s="11"/>
      <c r="B203" s="49" t="s">
        <v>241</v>
      </c>
      <c r="C203" s="50" t="s">
        <v>242</v>
      </c>
      <c r="D203" s="51" t="s">
        <v>2</v>
      </c>
      <c r="E203" s="51" t="s">
        <v>3</v>
      </c>
      <c r="F203" s="73">
        <v>252</v>
      </c>
      <c r="G203" s="98"/>
      <c r="H203" s="109"/>
      <c r="I203" s="109"/>
      <c r="J203" s="109"/>
      <c r="K203" s="100"/>
      <c r="L203" s="28"/>
      <c r="M203" s="173"/>
      <c r="N203" s="111"/>
      <c r="O203" s="70"/>
    </row>
    <row r="204" spans="1:15" ht="19.5" customHeight="1" x14ac:dyDescent="0.25">
      <c r="A204" s="3"/>
      <c r="B204" s="33" t="s">
        <v>246</v>
      </c>
      <c r="C204" s="34"/>
      <c r="D204" s="34"/>
      <c r="E204" s="34"/>
      <c r="F204" s="72"/>
      <c r="G204" s="95">
        <f t="shared" ref="G204" si="498">F205*0.8</f>
        <v>187.20000000000002</v>
      </c>
      <c r="H204" s="108">
        <f t="shared" ref="H204" si="499">G204*N204</f>
        <v>0</v>
      </c>
      <c r="I204" s="108">
        <f t="shared" si="470"/>
        <v>175.5</v>
      </c>
      <c r="J204" s="108">
        <f t="shared" ref="J204" si="500">I204*N204</f>
        <v>0</v>
      </c>
      <c r="K204" s="97">
        <f t="shared" si="472"/>
        <v>163.79999999999998</v>
      </c>
      <c r="L204" s="27">
        <f t="shared" ref="L204" si="501">K204*N204</f>
        <v>0</v>
      </c>
      <c r="M204" s="172" t="s">
        <v>580</v>
      </c>
      <c r="N204" s="106"/>
      <c r="O204" s="70"/>
    </row>
    <row r="205" spans="1:15" ht="27.75" customHeight="1" x14ac:dyDescent="0.25">
      <c r="A205" s="11"/>
      <c r="B205" s="35" t="s">
        <v>244</v>
      </c>
      <c r="C205" s="36" t="s">
        <v>245</v>
      </c>
      <c r="D205" s="32" t="s">
        <v>2</v>
      </c>
      <c r="E205" s="32" t="s">
        <v>3</v>
      </c>
      <c r="F205" s="73">
        <v>234</v>
      </c>
      <c r="G205" s="98"/>
      <c r="H205" s="109"/>
      <c r="I205" s="109"/>
      <c r="J205" s="109"/>
      <c r="K205" s="100"/>
      <c r="L205" s="28"/>
      <c r="M205" s="173"/>
      <c r="N205" s="107"/>
      <c r="O205" s="70"/>
    </row>
    <row r="206" spans="1:15" ht="19.5" customHeight="1" x14ac:dyDescent="0.25">
      <c r="A206" s="3"/>
      <c r="B206" s="47" t="s">
        <v>498</v>
      </c>
      <c r="C206" s="48"/>
      <c r="D206" s="48"/>
      <c r="E206" s="48"/>
      <c r="F206" s="72"/>
      <c r="G206" s="95">
        <f t="shared" ref="G206" si="502">F207*0.8</f>
        <v>216</v>
      </c>
      <c r="H206" s="108">
        <f t="shared" ref="H206" si="503">G206*N206</f>
        <v>0</v>
      </c>
      <c r="I206" s="108">
        <f t="shared" si="470"/>
        <v>202.5</v>
      </c>
      <c r="J206" s="108">
        <f t="shared" ref="J206" si="504">I206*N206</f>
        <v>0</v>
      </c>
      <c r="K206" s="97">
        <f t="shared" si="472"/>
        <v>189</v>
      </c>
      <c r="L206" s="27">
        <f t="shared" ref="L206" si="505">K206*N206</f>
        <v>0</v>
      </c>
      <c r="M206" s="172" t="s">
        <v>580</v>
      </c>
      <c r="N206" s="106"/>
      <c r="O206" s="70"/>
    </row>
    <row r="207" spans="1:15" ht="27.75" customHeight="1" x14ac:dyDescent="0.25">
      <c r="A207" s="11"/>
      <c r="B207" s="49" t="s">
        <v>247</v>
      </c>
      <c r="C207" s="50" t="s">
        <v>248</v>
      </c>
      <c r="D207" s="51" t="s">
        <v>2</v>
      </c>
      <c r="E207" s="51" t="s">
        <v>3</v>
      </c>
      <c r="F207" s="73">
        <v>270</v>
      </c>
      <c r="G207" s="98"/>
      <c r="H207" s="109"/>
      <c r="I207" s="109"/>
      <c r="J207" s="109"/>
      <c r="K207" s="100"/>
      <c r="L207" s="28"/>
      <c r="M207" s="173"/>
      <c r="N207" s="107"/>
      <c r="O207" s="70"/>
    </row>
    <row r="208" spans="1:15" ht="19.5" customHeight="1" x14ac:dyDescent="0.25">
      <c r="A208" s="3"/>
      <c r="B208" s="33" t="s">
        <v>493</v>
      </c>
      <c r="C208" s="34"/>
      <c r="D208" s="34"/>
      <c r="E208" s="34"/>
      <c r="F208" s="74"/>
      <c r="G208" s="95">
        <f t="shared" ref="G208" si="506">F209*0.8</f>
        <v>216</v>
      </c>
      <c r="H208" s="108">
        <f t="shared" ref="H208" si="507">G208*N208</f>
        <v>0</v>
      </c>
      <c r="I208" s="108">
        <f t="shared" si="470"/>
        <v>202.5</v>
      </c>
      <c r="J208" s="108">
        <f t="shared" ref="J208" si="508">I208*N208</f>
        <v>0</v>
      </c>
      <c r="K208" s="97">
        <f t="shared" si="472"/>
        <v>189</v>
      </c>
      <c r="L208" s="27">
        <f t="shared" ref="L208" si="509">K208*N208</f>
        <v>0</v>
      </c>
      <c r="M208" s="172" t="s">
        <v>580</v>
      </c>
      <c r="N208" s="106"/>
      <c r="O208" s="70"/>
    </row>
    <row r="209" spans="1:15" ht="27.75" customHeight="1" x14ac:dyDescent="0.25">
      <c r="A209" s="11"/>
      <c r="B209" s="35" t="s">
        <v>249</v>
      </c>
      <c r="C209" s="36" t="s">
        <v>250</v>
      </c>
      <c r="D209" s="32" t="s">
        <v>2</v>
      </c>
      <c r="E209" s="32" t="s">
        <v>3</v>
      </c>
      <c r="F209" s="73">
        <v>270</v>
      </c>
      <c r="G209" s="98"/>
      <c r="H209" s="109"/>
      <c r="I209" s="109"/>
      <c r="J209" s="109"/>
      <c r="K209" s="100"/>
      <c r="L209" s="28"/>
      <c r="M209" s="173"/>
      <c r="N209" s="107"/>
      <c r="O209" s="70"/>
    </row>
    <row r="210" spans="1:15" ht="19.5" customHeight="1" x14ac:dyDescent="0.25">
      <c r="A210" s="3"/>
      <c r="B210" s="47" t="s">
        <v>253</v>
      </c>
      <c r="C210" s="48"/>
      <c r="D210" s="48"/>
      <c r="E210" s="48"/>
      <c r="F210" s="74"/>
      <c r="G210" s="95">
        <f t="shared" ref="G210" si="510">F211*0.8</f>
        <v>172.8</v>
      </c>
      <c r="H210" s="108">
        <f t="shared" ref="H210" si="511">G210*N210</f>
        <v>0</v>
      </c>
      <c r="I210" s="108">
        <f t="shared" si="470"/>
        <v>162</v>
      </c>
      <c r="J210" s="108">
        <f t="shared" ref="J210" si="512">I210*N210</f>
        <v>0</v>
      </c>
      <c r="K210" s="97">
        <f t="shared" si="472"/>
        <v>151.19999999999999</v>
      </c>
      <c r="L210" s="27">
        <f t="shared" ref="L210" si="513">K210*N210</f>
        <v>0</v>
      </c>
      <c r="M210" s="172">
        <v>35</v>
      </c>
      <c r="N210" s="110"/>
      <c r="O210" s="70"/>
    </row>
    <row r="211" spans="1:15" ht="27.75" customHeight="1" x14ac:dyDescent="0.25">
      <c r="A211" s="11"/>
      <c r="B211" s="49" t="s">
        <v>251</v>
      </c>
      <c r="C211" s="50" t="s">
        <v>252</v>
      </c>
      <c r="D211" s="51" t="s">
        <v>2</v>
      </c>
      <c r="E211" s="51" t="s">
        <v>3</v>
      </c>
      <c r="F211" s="73">
        <v>216</v>
      </c>
      <c r="G211" s="98"/>
      <c r="H211" s="109"/>
      <c r="I211" s="109"/>
      <c r="J211" s="109"/>
      <c r="K211" s="100"/>
      <c r="L211" s="28"/>
      <c r="M211" s="173"/>
      <c r="N211" s="111"/>
      <c r="O211" s="70"/>
    </row>
    <row r="212" spans="1:15" ht="19.5" customHeight="1" x14ac:dyDescent="0.25">
      <c r="A212" s="3"/>
      <c r="B212" s="33" t="s">
        <v>256</v>
      </c>
      <c r="C212" s="34"/>
      <c r="D212" s="34"/>
      <c r="E212" s="34"/>
      <c r="F212" s="72"/>
      <c r="G212" s="95">
        <f t="shared" ref="G212" si="514">F213*0.8</f>
        <v>201.60000000000002</v>
      </c>
      <c r="H212" s="108">
        <f t="shared" ref="H212" si="515">G212*N212</f>
        <v>0</v>
      </c>
      <c r="I212" s="108">
        <f t="shared" si="470"/>
        <v>189</v>
      </c>
      <c r="J212" s="108">
        <f t="shared" ref="J212" si="516">I212*N212</f>
        <v>0</v>
      </c>
      <c r="K212" s="97">
        <f t="shared" si="472"/>
        <v>176.39999999999998</v>
      </c>
      <c r="L212" s="27">
        <f t="shared" ref="L212" si="517">K212*N212</f>
        <v>0</v>
      </c>
      <c r="M212" s="172">
        <v>30</v>
      </c>
      <c r="N212" s="110"/>
      <c r="O212" s="70"/>
    </row>
    <row r="213" spans="1:15" ht="27.75" customHeight="1" x14ac:dyDescent="0.25">
      <c r="A213" s="11"/>
      <c r="B213" s="35" t="s">
        <v>254</v>
      </c>
      <c r="C213" s="36" t="s">
        <v>255</v>
      </c>
      <c r="D213" s="32" t="s">
        <v>2</v>
      </c>
      <c r="E213" s="32" t="s">
        <v>3</v>
      </c>
      <c r="F213" s="73">
        <v>252</v>
      </c>
      <c r="G213" s="98"/>
      <c r="H213" s="109"/>
      <c r="I213" s="109"/>
      <c r="J213" s="109"/>
      <c r="K213" s="100"/>
      <c r="L213" s="28"/>
      <c r="M213" s="173"/>
      <c r="N213" s="111"/>
      <c r="O213" s="70"/>
    </row>
    <row r="214" spans="1:15" ht="19.5" customHeight="1" x14ac:dyDescent="0.25">
      <c r="A214" s="3"/>
      <c r="B214" s="47" t="s">
        <v>259</v>
      </c>
      <c r="C214" s="48"/>
      <c r="D214" s="48"/>
      <c r="E214" s="48"/>
      <c r="F214" s="72"/>
      <c r="G214" s="95">
        <f t="shared" ref="G214" si="518">F215*0.8</f>
        <v>172.8</v>
      </c>
      <c r="H214" s="108">
        <f t="shared" ref="H214" si="519">G214*N214</f>
        <v>0</v>
      </c>
      <c r="I214" s="108">
        <f t="shared" si="470"/>
        <v>162</v>
      </c>
      <c r="J214" s="108">
        <f t="shared" ref="J214" si="520">I214*N214</f>
        <v>0</v>
      </c>
      <c r="K214" s="97">
        <f t="shared" si="472"/>
        <v>151.19999999999999</v>
      </c>
      <c r="L214" s="27">
        <f t="shared" ref="L214" si="521">K214*N214</f>
        <v>0</v>
      </c>
      <c r="M214" s="172" t="s">
        <v>580</v>
      </c>
      <c r="N214" s="110"/>
      <c r="O214" s="70"/>
    </row>
    <row r="215" spans="1:15" ht="27.75" customHeight="1" x14ac:dyDescent="0.25">
      <c r="A215" s="11"/>
      <c r="B215" s="49" t="s">
        <v>257</v>
      </c>
      <c r="C215" s="50" t="s">
        <v>258</v>
      </c>
      <c r="D215" s="51" t="s">
        <v>2</v>
      </c>
      <c r="E215" s="51" t="s">
        <v>3</v>
      </c>
      <c r="F215" s="73">
        <v>216</v>
      </c>
      <c r="G215" s="98"/>
      <c r="H215" s="109"/>
      <c r="I215" s="109"/>
      <c r="J215" s="109"/>
      <c r="K215" s="100"/>
      <c r="L215" s="28"/>
      <c r="M215" s="173"/>
      <c r="N215" s="111"/>
      <c r="O215" s="70"/>
    </row>
    <row r="216" spans="1:15" ht="19.5" customHeight="1" x14ac:dyDescent="0.25">
      <c r="A216" s="3"/>
      <c r="B216" s="33" t="s">
        <v>262</v>
      </c>
      <c r="C216" s="34"/>
      <c r="D216" s="34"/>
      <c r="E216" s="34"/>
      <c r="F216" s="74"/>
      <c r="G216" s="95">
        <f t="shared" ref="G216" si="522">F217*0.8</f>
        <v>172.8</v>
      </c>
      <c r="H216" s="108">
        <f t="shared" ref="H216" si="523">G216*N216</f>
        <v>0</v>
      </c>
      <c r="I216" s="108">
        <f t="shared" si="470"/>
        <v>162</v>
      </c>
      <c r="J216" s="108">
        <f t="shared" ref="J216" si="524">I216*N216</f>
        <v>0</v>
      </c>
      <c r="K216" s="97">
        <f t="shared" si="472"/>
        <v>151.19999999999999</v>
      </c>
      <c r="L216" s="27">
        <f t="shared" ref="L216" si="525">K216*N216</f>
        <v>0</v>
      </c>
      <c r="M216" s="172" t="s">
        <v>580</v>
      </c>
      <c r="N216" s="110"/>
      <c r="O216" s="70"/>
    </row>
    <row r="217" spans="1:15" ht="27.75" customHeight="1" x14ac:dyDescent="0.25">
      <c r="A217" s="11"/>
      <c r="B217" s="35" t="s">
        <v>260</v>
      </c>
      <c r="C217" s="36" t="s">
        <v>261</v>
      </c>
      <c r="D217" s="32" t="s">
        <v>2</v>
      </c>
      <c r="E217" s="32" t="s">
        <v>3</v>
      </c>
      <c r="F217" s="73">
        <v>216</v>
      </c>
      <c r="G217" s="98"/>
      <c r="H217" s="109"/>
      <c r="I217" s="109"/>
      <c r="J217" s="109"/>
      <c r="K217" s="100"/>
      <c r="L217" s="28"/>
      <c r="M217" s="173"/>
      <c r="N217" s="111"/>
      <c r="O217" s="70"/>
    </row>
    <row r="218" spans="1:15" ht="19.5" customHeight="1" x14ac:dyDescent="0.25">
      <c r="A218" s="3"/>
      <c r="B218" s="47" t="s">
        <v>265</v>
      </c>
      <c r="C218" s="48"/>
      <c r="D218" s="48"/>
      <c r="E218" s="48"/>
      <c r="F218" s="72"/>
      <c r="G218" s="95">
        <f t="shared" ref="G218" si="526">F219*0.8</f>
        <v>201.60000000000002</v>
      </c>
      <c r="H218" s="108">
        <f t="shared" ref="H218" si="527">G218*N218</f>
        <v>0</v>
      </c>
      <c r="I218" s="108">
        <f t="shared" si="470"/>
        <v>189</v>
      </c>
      <c r="J218" s="108">
        <f t="shared" ref="J218" si="528">I218*N218</f>
        <v>0</v>
      </c>
      <c r="K218" s="97">
        <f t="shared" si="472"/>
        <v>176.39999999999998</v>
      </c>
      <c r="L218" s="27">
        <f t="shared" ref="L218" si="529">K218*N218</f>
        <v>0</v>
      </c>
      <c r="M218" s="172">
        <v>17</v>
      </c>
      <c r="N218" s="110"/>
      <c r="O218" s="70"/>
    </row>
    <row r="219" spans="1:15" ht="27.75" customHeight="1" x14ac:dyDescent="0.25">
      <c r="A219" s="11"/>
      <c r="B219" s="49" t="s">
        <v>263</v>
      </c>
      <c r="C219" s="50" t="s">
        <v>264</v>
      </c>
      <c r="D219" s="51" t="s">
        <v>2</v>
      </c>
      <c r="E219" s="51" t="s">
        <v>3</v>
      </c>
      <c r="F219" s="73">
        <v>252</v>
      </c>
      <c r="G219" s="98"/>
      <c r="H219" s="109"/>
      <c r="I219" s="109"/>
      <c r="J219" s="109"/>
      <c r="K219" s="100"/>
      <c r="L219" s="28"/>
      <c r="M219" s="173"/>
      <c r="N219" s="111"/>
      <c r="O219" s="70"/>
    </row>
    <row r="220" spans="1:15" ht="19.5" customHeight="1" x14ac:dyDescent="0.25">
      <c r="A220" s="3"/>
      <c r="B220" s="33" t="s">
        <v>268</v>
      </c>
      <c r="C220" s="34"/>
      <c r="D220" s="34"/>
      <c r="E220" s="34"/>
      <c r="F220" s="72"/>
      <c r="G220" s="95">
        <f t="shared" ref="G220" si="530">F221*0.8</f>
        <v>172.8</v>
      </c>
      <c r="H220" s="108">
        <f t="shared" ref="H220" si="531">G220*N220</f>
        <v>0</v>
      </c>
      <c r="I220" s="108">
        <f t="shared" si="470"/>
        <v>162</v>
      </c>
      <c r="J220" s="108">
        <f t="shared" ref="J220" si="532">I220*N220</f>
        <v>0</v>
      </c>
      <c r="K220" s="97">
        <f t="shared" si="472"/>
        <v>151.19999999999999</v>
      </c>
      <c r="L220" s="27">
        <f t="shared" ref="L220" si="533">K220*N220</f>
        <v>0</v>
      </c>
      <c r="M220" s="172">
        <v>27</v>
      </c>
      <c r="N220" s="110"/>
      <c r="O220" s="70"/>
    </row>
    <row r="221" spans="1:15" ht="27.75" customHeight="1" x14ac:dyDescent="0.25">
      <c r="A221" s="11"/>
      <c r="B221" s="35" t="s">
        <v>266</v>
      </c>
      <c r="C221" s="36" t="s">
        <v>267</v>
      </c>
      <c r="D221" s="32" t="s">
        <v>2</v>
      </c>
      <c r="E221" s="32" t="s">
        <v>3</v>
      </c>
      <c r="F221" s="73">
        <v>216</v>
      </c>
      <c r="G221" s="98"/>
      <c r="H221" s="109"/>
      <c r="I221" s="109"/>
      <c r="J221" s="109"/>
      <c r="K221" s="100"/>
      <c r="L221" s="28"/>
      <c r="M221" s="173"/>
      <c r="N221" s="111"/>
      <c r="O221" s="70"/>
    </row>
    <row r="222" spans="1:15" ht="19.5" customHeight="1" x14ac:dyDescent="0.25">
      <c r="A222" s="3"/>
      <c r="B222" s="47" t="s">
        <v>271</v>
      </c>
      <c r="C222" s="48"/>
      <c r="D222" s="48"/>
      <c r="E222" s="48"/>
      <c r="F222" s="72"/>
      <c r="G222" s="95">
        <f t="shared" ref="G222" si="534">F223*0.8</f>
        <v>172.8</v>
      </c>
      <c r="H222" s="108">
        <f t="shared" ref="H222" si="535">G222*N222</f>
        <v>0</v>
      </c>
      <c r="I222" s="108">
        <f t="shared" si="470"/>
        <v>162</v>
      </c>
      <c r="J222" s="108">
        <f t="shared" ref="J222" si="536">I222*N222</f>
        <v>0</v>
      </c>
      <c r="K222" s="97">
        <f t="shared" si="472"/>
        <v>151.19999999999999</v>
      </c>
      <c r="L222" s="27">
        <f t="shared" ref="L222" si="537">K222*N222</f>
        <v>0</v>
      </c>
      <c r="M222" s="172">
        <v>13</v>
      </c>
      <c r="N222" s="110"/>
      <c r="O222" s="70"/>
    </row>
    <row r="223" spans="1:15" ht="27.75" customHeight="1" x14ac:dyDescent="0.25">
      <c r="A223" s="11"/>
      <c r="B223" s="49" t="s">
        <v>269</v>
      </c>
      <c r="C223" s="50" t="s">
        <v>270</v>
      </c>
      <c r="D223" s="51" t="s">
        <v>2</v>
      </c>
      <c r="E223" s="51" t="s">
        <v>3</v>
      </c>
      <c r="F223" s="73">
        <v>216</v>
      </c>
      <c r="G223" s="98"/>
      <c r="H223" s="109"/>
      <c r="I223" s="109"/>
      <c r="J223" s="109"/>
      <c r="K223" s="100"/>
      <c r="L223" s="28"/>
      <c r="M223" s="173"/>
      <c r="N223" s="111"/>
      <c r="O223" s="70"/>
    </row>
    <row r="224" spans="1:15" ht="19.5" customHeight="1" x14ac:dyDescent="0.25">
      <c r="A224" s="3"/>
      <c r="B224" s="33" t="s">
        <v>499</v>
      </c>
      <c r="C224" s="34"/>
      <c r="D224" s="34"/>
      <c r="E224" s="34"/>
      <c r="F224" s="72"/>
      <c r="G224" s="95">
        <f t="shared" ref="G224" si="538">F225*0.8</f>
        <v>201.60000000000002</v>
      </c>
      <c r="H224" s="108">
        <f t="shared" ref="H224" si="539">G224*N224</f>
        <v>0</v>
      </c>
      <c r="I224" s="108">
        <f t="shared" si="470"/>
        <v>189</v>
      </c>
      <c r="J224" s="108">
        <f t="shared" ref="J224" si="540">I224*N224</f>
        <v>0</v>
      </c>
      <c r="K224" s="97">
        <f t="shared" si="472"/>
        <v>176.39999999999998</v>
      </c>
      <c r="L224" s="27">
        <f t="shared" ref="L224" si="541">K224*N224</f>
        <v>0</v>
      </c>
      <c r="M224" s="172" t="s">
        <v>580</v>
      </c>
      <c r="N224" s="110"/>
      <c r="O224" s="70"/>
    </row>
    <row r="225" spans="1:15" ht="27.75" customHeight="1" x14ac:dyDescent="0.25">
      <c r="A225" s="11"/>
      <c r="B225" s="35" t="s">
        <v>272</v>
      </c>
      <c r="C225" s="36" t="s">
        <v>273</v>
      </c>
      <c r="D225" s="32" t="s">
        <v>2</v>
      </c>
      <c r="E225" s="32" t="s">
        <v>3</v>
      </c>
      <c r="F225" s="73">
        <v>252</v>
      </c>
      <c r="G225" s="98"/>
      <c r="H225" s="109"/>
      <c r="I225" s="109"/>
      <c r="J225" s="109"/>
      <c r="K225" s="100"/>
      <c r="L225" s="28"/>
      <c r="M225" s="173"/>
      <c r="N225" s="111"/>
      <c r="O225" s="70"/>
    </row>
    <row r="226" spans="1:15" ht="19.5" customHeight="1" x14ac:dyDescent="0.25">
      <c r="A226" s="3"/>
      <c r="B226" s="47" t="s">
        <v>276</v>
      </c>
      <c r="C226" s="48"/>
      <c r="D226" s="48"/>
      <c r="E226" s="48"/>
      <c r="F226" s="72"/>
      <c r="G226" s="95">
        <f t="shared" ref="G226" si="542">F227*0.8</f>
        <v>172.8</v>
      </c>
      <c r="H226" s="108">
        <f t="shared" ref="H226" si="543">G226*N226</f>
        <v>0</v>
      </c>
      <c r="I226" s="108">
        <f t="shared" si="470"/>
        <v>162</v>
      </c>
      <c r="J226" s="108">
        <f t="shared" ref="J226" si="544">I226*N226</f>
        <v>0</v>
      </c>
      <c r="K226" s="97">
        <f t="shared" si="472"/>
        <v>151.19999999999999</v>
      </c>
      <c r="L226" s="27">
        <f t="shared" ref="L226" si="545">K226*N226</f>
        <v>0</v>
      </c>
      <c r="M226" s="172">
        <v>31</v>
      </c>
      <c r="N226" s="110"/>
      <c r="O226" s="70"/>
    </row>
    <row r="227" spans="1:15" ht="27.75" customHeight="1" x14ac:dyDescent="0.25">
      <c r="A227" s="11"/>
      <c r="B227" s="49" t="s">
        <v>274</v>
      </c>
      <c r="C227" s="50" t="s">
        <v>275</v>
      </c>
      <c r="D227" s="51" t="s">
        <v>2</v>
      </c>
      <c r="E227" s="51" t="s">
        <v>3</v>
      </c>
      <c r="F227" s="73">
        <v>216</v>
      </c>
      <c r="G227" s="98"/>
      <c r="H227" s="109"/>
      <c r="I227" s="109"/>
      <c r="J227" s="109"/>
      <c r="K227" s="100"/>
      <c r="L227" s="28"/>
      <c r="M227" s="173"/>
      <c r="N227" s="111"/>
      <c r="O227" s="70"/>
    </row>
    <row r="228" spans="1:15" ht="19.5" customHeight="1" x14ac:dyDescent="0.25">
      <c r="A228" s="3"/>
      <c r="B228" s="33" t="s">
        <v>500</v>
      </c>
      <c r="C228" s="34"/>
      <c r="D228" s="34"/>
      <c r="E228" s="34"/>
      <c r="F228" s="72"/>
      <c r="G228" s="95">
        <f t="shared" ref="G228" si="546">F229*0.8</f>
        <v>201.60000000000002</v>
      </c>
      <c r="H228" s="108">
        <f t="shared" ref="H228" si="547">G228*N228</f>
        <v>0</v>
      </c>
      <c r="I228" s="108">
        <f t="shared" si="470"/>
        <v>189</v>
      </c>
      <c r="J228" s="108">
        <f t="shared" ref="J228" si="548">I228*N228</f>
        <v>0</v>
      </c>
      <c r="K228" s="97">
        <f t="shared" si="472"/>
        <v>176.39999999999998</v>
      </c>
      <c r="L228" s="27">
        <f t="shared" ref="L228" si="549">K228*N228</f>
        <v>0</v>
      </c>
      <c r="M228" s="172">
        <v>31</v>
      </c>
      <c r="N228" s="110"/>
      <c r="O228" s="70"/>
    </row>
    <row r="229" spans="1:15" ht="27.75" customHeight="1" x14ac:dyDescent="0.25">
      <c r="A229" s="11"/>
      <c r="B229" s="35" t="s">
        <v>277</v>
      </c>
      <c r="C229" s="36" t="s">
        <v>278</v>
      </c>
      <c r="D229" s="32" t="s">
        <v>2</v>
      </c>
      <c r="E229" s="32" t="s">
        <v>3</v>
      </c>
      <c r="F229" s="73">
        <v>252</v>
      </c>
      <c r="G229" s="98"/>
      <c r="H229" s="109"/>
      <c r="I229" s="109"/>
      <c r="J229" s="109"/>
      <c r="K229" s="100"/>
      <c r="L229" s="28"/>
      <c r="M229" s="173"/>
      <c r="N229" s="111"/>
      <c r="O229" s="70"/>
    </row>
    <row r="230" spans="1:15" ht="19.5" customHeight="1" x14ac:dyDescent="0.25">
      <c r="A230" s="3"/>
      <c r="B230" s="47" t="s">
        <v>281</v>
      </c>
      <c r="C230" s="48"/>
      <c r="D230" s="48"/>
      <c r="E230" s="48"/>
      <c r="F230" s="74"/>
      <c r="G230" s="95">
        <f t="shared" ref="G230" si="550">F231*0.8</f>
        <v>187.20000000000002</v>
      </c>
      <c r="H230" s="108">
        <f t="shared" ref="H230" si="551">G230*N230</f>
        <v>0</v>
      </c>
      <c r="I230" s="108">
        <f t="shared" si="470"/>
        <v>175.5</v>
      </c>
      <c r="J230" s="108">
        <f t="shared" ref="J230" si="552">I230*N230</f>
        <v>0</v>
      </c>
      <c r="K230" s="97">
        <f t="shared" si="472"/>
        <v>163.79999999999998</v>
      </c>
      <c r="L230" s="27">
        <f t="shared" ref="L230" si="553">K230*N230</f>
        <v>0</v>
      </c>
      <c r="M230" s="172">
        <v>35</v>
      </c>
      <c r="N230" s="106"/>
      <c r="O230" s="70"/>
    </row>
    <row r="231" spans="1:15" ht="27.75" customHeight="1" x14ac:dyDescent="0.25">
      <c r="A231" s="11"/>
      <c r="B231" s="49" t="s">
        <v>279</v>
      </c>
      <c r="C231" s="50" t="s">
        <v>280</v>
      </c>
      <c r="D231" s="51" t="s">
        <v>2</v>
      </c>
      <c r="E231" s="51" t="s">
        <v>3</v>
      </c>
      <c r="F231" s="73">
        <v>234</v>
      </c>
      <c r="G231" s="98"/>
      <c r="H231" s="109"/>
      <c r="I231" s="109"/>
      <c r="J231" s="109"/>
      <c r="K231" s="100"/>
      <c r="L231" s="28"/>
      <c r="M231" s="173"/>
      <c r="N231" s="107"/>
      <c r="O231" s="70"/>
    </row>
    <row r="232" spans="1:15" ht="19.5" customHeight="1" x14ac:dyDescent="0.25">
      <c r="A232" s="3"/>
      <c r="B232" s="33" t="s">
        <v>501</v>
      </c>
      <c r="C232" s="34"/>
      <c r="D232" s="34"/>
      <c r="E232" s="34"/>
      <c r="F232" s="72"/>
      <c r="G232" s="95">
        <f t="shared" ref="G232" si="554">F233*0.8</f>
        <v>216</v>
      </c>
      <c r="H232" s="108">
        <f t="shared" ref="H232" si="555">G232*N232</f>
        <v>0</v>
      </c>
      <c r="I232" s="108">
        <f t="shared" si="470"/>
        <v>202.5</v>
      </c>
      <c r="J232" s="108">
        <f t="shared" ref="J232" si="556">I232*N232</f>
        <v>0</v>
      </c>
      <c r="K232" s="97">
        <f t="shared" si="472"/>
        <v>189</v>
      </c>
      <c r="L232" s="27">
        <f t="shared" ref="L232" si="557">K232*N232</f>
        <v>0</v>
      </c>
      <c r="M232" s="172" t="s">
        <v>580</v>
      </c>
      <c r="N232" s="106"/>
      <c r="O232" s="70"/>
    </row>
    <row r="233" spans="1:15" ht="27.75" customHeight="1" x14ac:dyDescent="0.25">
      <c r="A233" s="11"/>
      <c r="B233" s="35" t="s">
        <v>282</v>
      </c>
      <c r="C233" s="36" t="s">
        <v>283</v>
      </c>
      <c r="D233" s="32" t="s">
        <v>2</v>
      </c>
      <c r="E233" s="32" t="s">
        <v>3</v>
      </c>
      <c r="F233" s="73">
        <v>270</v>
      </c>
      <c r="G233" s="98"/>
      <c r="H233" s="109"/>
      <c r="I233" s="109"/>
      <c r="J233" s="109"/>
      <c r="K233" s="100"/>
      <c r="L233" s="28"/>
      <c r="M233" s="173"/>
      <c r="N233" s="107"/>
      <c r="O233" s="70"/>
    </row>
    <row r="234" spans="1:15" ht="19.5" customHeight="1" x14ac:dyDescent="0.25">
      <c r="A234" s="3"/>
      <c r="B234" s="47" t="s">
        <v>286</v>
      </c>
      <c r="C234" s="48"/>
      <c r="D234" s="48"/>
      <c r="E234" s="48"/>
      <c r="F234" s="74"/>
      <c r="G234" s="95">
        <f t="shared" ref="G234" si="558">F235*0.8</f>
        <v>172.8</v>
      </c>
      <c r="H234" s="108">
        <f t="shared" ref="H234" si="559">G234*N234</f>
        <v>0</v>
      </c>
      <c r="I234" s="108">
        <f t="shared" si="470"/>
        <v>162</v>
      </c>
      <c r="J234" s="108">
        <f t="shared" ref="J234" si="560">I234*N234</f>
        <v>0</v>
      </c>
      <c r="K234" s="97">
        <f t="shared" si="472"/>
        <v>151.19999999999999</v>
      </c>
      <c r="L234" s="27">
        <f t="shared" ref="L234" si="561">K234*N234</f>
        <v>0</v>
      </c>
      <c r="M234" s="172">
        <v>33</v>
      </c>
      <c r="N234" s="110"/>
      <c r="O234" s="70"/>
    </row>
    <row r="235" spans="1:15" ht="27.75" customHeight="1" x14ac:dyDescent="0.25">
      <c r="A235" s="11"/>
      <c r="B235" s="49" t="s">
        <v>284</v>
      </c>
      <c r="C235" s="50" t="s">
        <v>285</v>
      </c>
      <c r="D235" s="51" t="s">
        <v>2</v>
      </c>
      <c r="E235" s="51" t="s">
        <v>3</v>
      </c>
      <c r="F235" s="73">
        <v>216</v>
      </c>
      <c r="G235" s="98"/>
      <c r="H235" s="109"/>
      <c r="I235" s="109"/>
      <c r="J235" s="109"/>
      <c r="K235" s="100"/>
      <c r="L235" s="28"/>
      <c r="M235" s="173"/>
      <c r="N235" s="111"/>
      <c r="O235" s="70"/>
    </row>
    <row r="236" spans="1:15" ht="19.5" customHeight="1" x14ac:dyDescent="0.25">
      <c r="A236" s="3"/>
      <c r="B236" s="33" t="s">
        <v>289</v>
      </c>
      <c r="C236" s="34"/>
      <c r="D236" s="34"/>
      <c r="E236" s="34"/>
      <c r="F236" s="74"/>
      <c r="G236" s="95">
        <f t="shared" ref="G236" si="562">F237*0.8</f>
        <v>201.60000000000002</v>
      </c>
      <c r="H236" s="108">
        <f t="shared" ref="H236" si="563">G236*N236</f>
        <v>0</v>
      </c>
      <c r="I236" s="108">
        <f t="shared" si="470"/>
        <v>189</v>
      </c>
      <c r="J236" s="108">
        <f t="shared" ref="J236" si="564">I236*N236</f>
        <v>0</v>
      </c>
      <c r="K236" s="97">
        <f t="shared" si="472"/>
        <v>176.39999999999998</v>
      </c>
      <c r="L236" s="27">
        <f t="shared" ref="L236" si="565">K236*N236</f>
        <v>0</v>
      </c>
      <c r="M236" s="172">
        <v>18</v>
      </c>
      <c r="N236" s="110"/>
      <c r="O236" s="70"/>
    </row>
    <row r="237" spans="1:15" ht="27.75" customHeight="1" x14ac:dyDescent="0.25">
      <c r="A237" s="11"/>
      <c r="B237" s="35" t="s">
        <v>287</v>
      </c>
      <c r="C237" s="36" t="s">
        <v>288</v>
      </c>
      <c r="D237" s="32" t="s">
        <v>2</v>
      </c>
      <c r="E237" s="32" t="s">
        <v>3</v>
      </c>
      <c r="F237" s="73">
        <v>252</v>
      </c>
      <c r="G237" s="98"/>
      <c r="H237" s="109"/>
      <c r="I237" s="109"/>
      <c r="J237" s="109"/>
      <c r="K237" s="100"/>
      <c r="L237" s="28"/>
      <c r="M237" s="173"/>
      <c r="N237" s="111"/>
      <c r="O237" s="70"/>
    </row>
    <row r="238" spans="1:15" ht="19.5" customHeight="1" x14ac:dyDescent="0.25">
      <c r="A238" s="3"/>
      <c r="B238" s="47" t="s">
        <v>502</v>
      </c>
      <c r="C238" s="48"/>
      <c r="D238" s="48"/>
      <c r="E238" s="48"/>
      <c r="F238" s="72"/>
      <c r="G238" s="95">
        <f t="shared" ref="G238" si="566">F239*0.8</f>
        <v>201.60000000000002</v>
      </c>
      <c r="H238" s="108">
        <f t="shared" ref="H238" si="567">G238*N238</f>
        <v>0</v>
      </c>
      <c r="I238" s="108">
        <f t="shared" si="470"/>
        <v>189</v>
      </c>
      <c r="J238" s="108">
        <f t="shared" ref="J238" si="568">I238*N238</f>
        <v>0</v>
      </c>
      <c r="K238" s="97">
        <f t="shared" si="472"/>
        <v>176.39999999999998</v>
      </c>
      <c r="L238" s="27">
        <f t="shared" ref="L238" si="569">K238*N238</f>
        <v>0</v>
      </c>
      <c r="M238" s="172">
        <v>9</v>
      </c>
      <c r="N238" s="110"/>
      <c r="O238" s="70"/>
    </row>
    <row r="239" spans="1:15" ht="27.75" customHeight="1" x14ac:dyDescent="0.25">
      <c r="A239" s="11"/>
      <c r="B239" s="49" t="s">
        <v>290</v>
      </c>
      <c r="C239" s="50" t="s">
        <v>291</v>
      </c>
      <c r="D239" s="51" t="s">
        <v>2</v>
      </c>
      <c r="E239" s="51" t="s">
        <v>3</v>
      </c>
      <c r="F239" s="73">
        <v>252</v>
      </c>
      <c r="G239" s="98"/>
      <c r="H239" s="109"/>
      <c r="I239" s="109"/>
      <c r="J239" s="109"/>
      <c r="K239" s="100"/>
      <c r="L239" s="28"/>
      <c r="M239" s="173"/>
      <c r="N239" s="111"/>
      <c r="O239" s="70"/>
    </row>
    <row r="240" spans="1:15" ht="19.5" customHeight="1" x14ac:dyDescent="0.25">
      <c r="A240" s="3"/>
      <c r="B240" s="33" t="s">
        <v>294</v>
      </c>
      <c r="C240" s="34"/>
      <c r="D240" s="34"/>
      <c r="E240" s="34"/>
      <c r="F240" s="72"/>
      <c r="G240" s="95">
        <f t="shared" ref="G240" si="570">F241*0.8</f>
        <v>201.60000000000002</v>
      </c>
      <c r="H240" s="108">
        <f t="shared" ref="H240" si="571">G240*N240</f>
        <v>0</v>
      </c>
      <c r="I240" s="108">
        <f t="shared" si="470"/>
        <v>189</v>
      </c>
      <c r="J240" s="108">
        <f t="shared" ref="J240" si="572">I240*N240</f>
        <v>0</v>
      </c>
      <c r="K240" s="97">
        <f t="shared" si="472"/>
        <v>176.39999999999998</v>
      </c>
      <c r="L240" s="27">
        <f t="shared" ref="L240" si="573">K240*N240</f>
        <v>0</v>
      </c>
      <c r="M240" s="179" t="s">
        <v>580</v>
      </c>
      <c r="N240" s="110"/>
      <c r="O240" s="70"/>
    </row>
    <row r="241" spans="1:15" ht="27.75" customHeight="1" x14ac:dyDescent="0.25">
      <c r="A241" s="11"/>
      <c r="B241" s="35" t="s">
        <v>292</v>
      </c>
      <c r="C241" s="36" t="s">
        <v>293</v>
      </c>
      <c r="D241" s="32" t="s">
        <v>2</v>
      </c>
      <c r="E241" s="32" t="s">
        <v>3</v>
      </c>
      <c r="F241" s="73">
        <v>252</v>
      </c>
      <c r="G241" s="98"/>
      <c r="H241" s="109"/>
      <c r="I241" s="109"/>
      <c r="J241" s="109"/>
      <c r="K241" s="100"/>
      <c r="L241" s="28"/>
      <c r="M241" s="180"/>
      <c r="N241" s="111"/>
      <c r="O241" s="70"/>
    </row>
    <row r="242" spans="1:15" ht="19.5" customHeight="1" x14ac:dyDescent="0.25">
      <c r="A242" s="3"/>
      <c r="B242" s="47" t="s">
        <v>297</v>
      </c>
      <c r="C242" s="48"/>
      <c r="D242" s="48"/>
      <c r="E242" s="48"/>
      <c r="F242" s="72"/>
      <c r="G242" s="95">
        <f t="shared" ref="G242" si="574">F243*0.8</f>
        <v>172.8</v>
      </c>
      <c r="H242" s="108">
        <f t="shared" ref="H242" si="575">G242*N242</f>
        <v>0</v>
      </c>
      <c r="I242" s="108">
        <f t="shared" si="470"/>
        <v>162</v>
      </c>
      <c r="J242" s="108">
        <f t="shared" ref="J242" si="576">I242*N242</f>
        <v>0</v>
      </c>
      <c r="K242" s="97">
        <f t="shared" si="472"/>
        <v>151.19999999999999</v>
      </c>
      <c r="L242" s="27">
        <f t="shared" ref="L242" si="577">K242*N242</f>
        <v>0</v>
      </c>
      <c r="M242" s="172">
        <v>34</v>
      </c>
      <c r="N242" s="110"/>
      <c r="O242" s="70"/>
    </row>
    <row r="243" spans="1:15" ht="27.75" customHeight="1" x14ac:dyDescent="0.25">
      <c r="A243" s="11"/>
      <c r="B243" s="49" t="s">
        <v>295</v>
      </c>
      <c r="C243" s="50" t="s">
        <v>296</v>
      </c>
      <c r="D243" s="51" t="s">
        <v>2</v>
      </c>
      <c r="E243" s="51" t="s">
        <v>3</v>
      </c>
      <c r="F243" s="73">
        <v>216</v>
      </c>
      <c r="G243" s="98"/>
      <c r="H243" s="109"/>
      <c r="I243" s="109"/>
      <c r="J243" s="109"/>
      <c r="K243" s="100"/>
      <c r="L243" s="28"/>
      <c r="M243" s="173"/>
      <c r="N243" s="111"/>
      <c r="O243" s="70"/>
    </row>
    <row r="244" spans="1:15" ht="19.5" customHeight="1" x14ac:dyDescent="0.25">
      <c r="A244" s="3"/>
      <c r="B244" s="33" t="s">
        <v>300</v>
      </c>
      <c r="C244" s="34"/>
      <c r="D244" s="34"/>
      <c r="E244" s="34"/>
      <c r="F244" s="72"/>
      <c r="G244" s="95">
        <f t="shared" ref="G244" si="578">F245*0.8</f>
        <v>172.8</v>
      </c>
      <c r="H244" s="108">
        <f t="shared" ref="H244" si="579">G244*N244</f>
        <v>0</v>
      </c>
      <c r="I244" s="108">
        <f t="shared" si="470"/>
        <v>162</v>
      </c>
      <c r="J244" s="108">
        <f t="shared" ref="J244" si="580">I244*N244</f>
        <v>0</v>
      </c>
      <c r="K244" s="97">
        <f t="shared" si="472"/>
        <v>151.19999999999999</v>
      </c>
      <c r="L244" s="27">
        <f t="shared" ref="L244" si="581">K244*N244</f>
        <v>0</v>
      </c>
      <c r="M244" s="172">
        <v>38</v>
      </c>
      <c r="N244" s="110"/>
      <c r="O244" s="70"/>
    </row>
    <row r="245" spans="1:15" ht="27.75" customHeight="1" x14ac:dyDescent="0.25">
      <c r="A245" s="11"/>
      <c r="B245" s="35" t="s">
        <v>298</v>
      </c>
      <c r="C245" s="36" t="s">
        <v>299</v>
      </c>
      <c r="D245" s="32" t="s">
        <v>2</v>
      </c>
      <c r="E245" s="32" t="s">
        <v>3</v>
      </c>
      <c r="F245" s="73">
        <v>216</v>
      </c>
      <c r="G245" s="98"/>
      <c r="H245" s="109"/>
      <c r="I245" s="109"/>
      <c r="J245" s="109"/>
      <c r="K245" s="100"/>
      <c r="L245" s="28"/>
      <c r="M245" s="173"/>
      <c r="N245" s="111"/>
      <c r="O245" s="70"/>
    </row>
    <row r="246" spans="1:15" ht="19.5" customHeight="1" x14ac:dyDescent="0.25">
      <c r="A246" s="3"/>
      <c r="B246" s="47" t="s">
        <v>303</v>
      </c>
      <c r="C246" s="48"/>
      <c r="D246" s="48"/>
      <c r="E246" s="48"/>
      <c r="F246" s="72"/>
      <c r="G246" s="95">
        <f t="shared" ref="G246" si="582">F247*0.8</f>
        <v>172.8</v>
      </c>
      <c r="H246" s="108">
        <f t="shared" ref="H246" si="583">G246*N246</f>
        <v>0</v>
      </c>
      <c r="I246" s="108">
        <f t="shared" si="470"/>
        <v>162</v>
      </c>
      <c r="J246" s="108">
        <f t="shared" ref="J246" si="584">I246*N246</f>
        <v>0</v>
      </c>
      <c r="K246" s="97">
        <f t="shared" si="472"/>
        <v>151.19999999999999</v>
      </c>
      <c r="L246" s="27">
        <f t="shared" ref="L246" si="585">K246*N246</f>
        <v>0</v>
      </c>
      <c r="M246" s="172">
        <v>13</v>
      </c>
      <c r="N246" s="110"/>
      <c r="O246" s="70"/>
    </row>
    <row r="247" spans="1:15" ht="27.75" customHeight="1" x14ac:dyDescent="0.25">
      <c r="A247" s="11"/>
      <c r="B247" s="49" t="s">
        <v>301</v>
      </c>
      <c r="C247" s="50" t="s">
        <v>302</v>
      </c>
      <c r="D247" s="51" t="s">
        <v>2</v>
      </c>
      <c r="E247" s="51" t="s">
        <v>3</v>
      </c>
      <c r="F247" s="73">
        <v>216</v>
      </c>
      <c r="G247" s="98"/>
      <c r="H247" s="109"/>
      <c r="I247" s="109"/>
      <c r="J247" s="109"/>
      <c r="K247" s="100"/>
      <c r="L247" s="28"/>
      <c r="M247" s="173"/>
      <c r="N247" s="111"/>
      <c r="O247" s="70"/>
    </row>
    <row r="248" spans="1:15" ht="19.5" customHeight="1" x14ac:dyDescent="0.25">
      <c r="A248" s="3"/>
      <c r="B248" s="33" t="s">
        <v>306</v>
      </c>
      <c r="C248" s="34"/>
      <c r="D248" s="34"/>
      <c r="E248" s="34"/>
      <c r="F248" s="74"/>
      <c r="G248" s="95">
        <f t="shared" ref="G248" si="586">F249*0.8</f>
        <v>172.8</v>
      </c>
      <c r="H248" s="108">
        <f t="shared" ref="H248" si="587">G248*N248</f>
        <v>0</v>
      </c>
      <c r="I248" s="108">
        <f t="shared" si="470"/>
        <v>162</v>
      </c>
      <c r="J248" s="108">
        <f t="shared" ref="J248" si="588">I248*N248</f>
        <v>0</v>
      </c>
      <c r="K248" s="97">
        <f t="shared" si="472"/>
        <v>151.19999999999999</v>
      </c>
      <c r="L248" s="27">
        <f t="shared" ref="L248" si="589">K248*N248</f>
        <v>0</v>
      </c>
      <c r="M248" s="179" t="s">
        <v>580</v>
      </c>
      <c r="N248" s="110"/>
      <c r="O248" s="70"/>
    </row>
    <row r="249" spans="1:15" ht="27.75" customHeight="1" x14ac:dyDescent="0.25">
      <c r="A249" s="11"/>
      <c r="B249" s="35" t="s">
        <v>304</v>
      </c>
      <c r="C249" s="36" t="s">
        <v>305</v>
      </c>
      <c r="D249" s="32" t="s">
        <v>2</v>
      </c>
      <c r="E249" s="32" t="s">
        <v>3</v>
      </c>
      <c r="F249" s="73">
        <v>216</v>
      </c>
      <c r="G249" s="98"/>
      <c r="H249" s="109"/>
      <c r="I249" s="109"/>
      <c r="J249" s="109"/>
      <c r="K249" s="100"/>
      <c r="L249" s="28"/>
      <c r="M249" s="180"/>
      <c r="N249" s="111"/>
      <c r="O249" s="70"/>
    </row>
    <row r="250" spans="1:15" ht="19.5" customHeight="1" x14ac:dyDescent="0.25">
      <c r="A250" s="3"/>
      <c r="B250" s="47" t="s">
        <v>503</v>
      </c>
      <c r="C250" s="48"/>
      <c r="D250" s="48"/>
      <c r="E250" s="48"/>
      <c r="F250" s="72"/>
      <c r="G250" s="95">
        <f t="shared" ref="G250" si="590">F251*0.8</f>
        <v>201.60000000000002</v>
      </c>
      <c r="H250" s="108">
        <f t="shared" ref="H250" si="591">G250*N250</f>
        <v>0</v>
      </c>
      <c r="I250" s="108">
        <f t="shared" si="470"/>
        <v>189</v>
      </c>
      <c r="J250" s="108">
        <f t="shared" ref="J250" si="592">I250*N250</f>
        <v>0</v>
      </c>
      <c r="K250" s="97">
        <f t="shared" si="472"/>
        <v>176.39999999999998</v>
      </c>
      <c r="L250" s="27">
        <f t="shared" ref="L250" si="593">K250*N250</f>
        <v>0</v>
      </c>
      <c r="M250" s="170">
        <v>25</v>
      </c>
      <c r="N250" s="106"/>
      <c r="O250" s="70"/>
    </row>
    <row r="251" spans="1:15" ht="27.75" customHeight="1" x14ac:dyDescent="0.25">
      <c r="A251" s="11"/>
      <c r="B251" s="49" t="s">
        <v>307</v>
      </c>
      <c r="C251" s="50" t="s">
        <v>308</v>
      </c>
      <c r="D251" s="51" t="s">
        <v>2</v>
      </c>
      <c r="E251" s="51" t="s">
        <v>3</v>
      </c>
      <c r="F251" s="73">
        <v>252</v>
      </c>
      <c r="G251" s="98"/>
      <c r="H251" s="109"/>
      <c r="I251" s="109"/>
      <c r="J251" s="109"/>
      <c r="K251" s="100"/>
      <c r="L251" s="28"/>
      <c r="M251" s="171"/>
      <c r="N251" s="107"/>
      <c r="O251" s="70"/>
    </row>
    <row r="252" spans="1:15" ht="19.5" customHeight="1" x14ac:dyDescent="0.25">
      <c r="A252" s="3"/>
      <c r="B252" s="33" t="s">
        <v>543</v>
      </c>
      <c r="C252" s="34"/>
      <c r="D252" s="34"/>
      <c r="E252" s="34"/>
      <c r="F252" s="74"/>
      <c r="G252" s="95">
        <f t="shared" ref="G252" si="594">F253*0.8</f>
        <v>194.4</v>
      </c>
      <c r="H252" s="108">
        <f t="shared" ref="H252" si="595">G252*N252</f>
        <v>0</v>
      </c>
      <c r="I252" s="108">
        <f t="shared" si="470"/>
        <v>182.25</v>
      </c>
      <c r="J252" s="108">
        <f t="shared" ref="J252" si="596">I252*N252</f>
        <v>0</v>
      </c>
      <c r="K252" s="97">
        <f t="shared" si="472"/>
        <v>170.1</v>
      </c>
      <c r="L252" s="27">
        <f t="shared" ref="L252" si="597">K252*N252</f>
        <v>0</v>
      </c>
      <c r="M252" s="170">
        <v>9</v>
      </c>
      <c r="N252" s="106"/>
      <c r="O252" s="70"/>
    </row>
    <row r="253" spans="1:15" ht="27.75" customHeight="1" x14ac:dyDescent="0.25">
      <c r="A253" s="11"/>
      <c r="B253" s="35" t="s">
        <v>309</v>
      </c>
      <c r="C253" s="36" t="s">
        <v>310</v>
      </c>
      <c r="D253" s="32" t="s">
        <v>2</v>
      </c>
      <c r="E253" s="32" t="s">
        <v>3</v>
      </c>
      <c r="F253" s="73">
        <v>243</v>
      </c>
      <c r="G253" s="98"/>
      <c r="H253" s="109"/>
      <c r="I253" s="109"/>
      <c r="J253" s="109"/>
      <c r="K253" s="100"/>
      <c r="L253" s="28"/>
      <c r="M253" s="171"/>
      <c r="N253" s="107"/>
      <c r="O253" s="70"/>
    </row>
    <row r="254" spans="1:15" ht="19.5" customHeight="1" x14ac:dyDescent="0.25">
      <c r="A254" s="3"/>
      <c r="B254" s="47" t="s">
        <v>313</v>
      </c>
      <c r="C254" s="48"/>
      <c r="D254" s="48"/>
      <c r="E254" s="48"/>
      <c r="F254" s="74"/>
      <c r="G254" s="95">
        <f t="shared" ref="G254" si="598">F255*0.8</f>
        <v>172.8</v>
      </c>
      <c r="H254" s="108">
        <f t="shared" ref="H254" si="599">G254*N254</f>
        <v>0</v>
      </c>
      <c r="I254" s="108">
        <f t="shared" ref="I254:I304" si="600">F255*0.75</f>
        <v>162</v>
      </c>
      <c r="J254" s="108">
        <f t="shared" ref="J254" si="601">I254*N254</f>
        <v>0</v>
      </c>
      <c r="K254" s="97">
        <f t="shared" ref="K254:K304" si="602">F255*0.7</f>
        <v>151.19999999999999</v>
      </c>
      <c r="L254" s="27">
        <f t="shared" ref="L254" si="603">K254*N254</f>
        <v>0</v>
      </c>
      <c r="M254" s="170">
        <v>42</v>
      </c>
      <c r="N254" s="106"/>
      <c r="O254" s="70"/>
    </row>
    <row r="255" spans="1:15" ht="27.75" customHeight="1" x14ac:dyDescent="0.25">
      <c r="A255" s="11"/>
      <c r="B255" s="49" t="s">
        <v>311</v>
      </c>
      <c r="C255" s="50" t="s">
        <v>312</v>
      </c>
      <c r="D255" s="51" t="s">
        <v>2</v>
      </c>
      <c r="E255" s="51" t="s">
        <v>3</v>
      </c>
      <c r="F255" s="73">
        <v>216</v>
      </c>
      <c r="G255" s="98"/>
      <c r="H255" s="109"/>
      <c r="I255" s="109"/>
      <c r="J255" s="109"/>
      <c r="K255" s="100"/>
      <c r="L255" s="28"/>
      <c r="M255" s="171"/>
      <c r="N255" s="107"/>
      <c r="O255" s="70"/>
    </row>
    <row r="256" spans="1:15" ht="19.5" customHeight="1" x14ac:dyDescent="0.25">
      <c r="A256" s="3"/>
      <c r="B256" s="33" t="s">
        <v>316</v>
      </c>
      <c r="C256" s="34"/>
      <c r="D256" s="34"/>
      <c r="E256" s="34"/>
      <c r="F256" s="72"/>
      <c r="G256" s="95">
        <f t="shared" ref="G256" si="604">F257*0.8</f>
        <v>417.6</v>
      </c>
      <c r="H256" s="108">
        <f t="shared" ref="H256" si="605">G256*N256</f>
        <v>0</v>
      </c>
      <c r="I256" s="108">
        <f t="shared" si="600"/>
        <v>391.5</v>
      </c>
      <c r="J256" s="108">
        <f t="shared" ref="J256" si="606">I256*N256</f>
        <v>0</v>
      </c>
      <c r="K256" s="97">
        <f t="shared" si="602"/>
        <v>365.4</v>
      </c>
      <c r="L256" s="27">
        <f t="shared" ref="L256" si="607">K256*N256</f>
        <v>0</v>
      </c>
      <c r="M256" s="170">
        <v>24</v>
      </c>
      <c r="N256" s="106"/>
      <c r="O256" s="70"/>
    </row>
    <row r="257" spans="1:15" ht="27.75" customHeight="1" x14ac:dyDescent="0.25">
      <c r="A257" s="11"/>
      <c r="B257" s="35" t="s">
        <v>314</v>
      </c>
      <c r="C257" s="36" t="s">
        <v>315</v>
      </c>
      <c r="D257" s="32" t="s">
        <v>2</v>
      </c>
      <c r="E257" s="32" t="s">
        <v>3</v>
      </c>
      <c r="F257" s="73">
        <v>522</v>
      </c>
      <c r="G257" s="98"/>
      <c r="H257" s="109"/>
      <c r="I257" s="109"/>
      <c r="J257" s="109"/>
      <c r="K257" s="100"/>
      <c r="L257" s="28"/>
      <c r="M257" s="171"/>
      <c r="N257" s="107"/>
      <c r="O257" s="70"/>
    </row>
    <row r="258" spans="1:15" ht="19.5" customHeight="1" x14ac:dyDescent="0.25">
      <c r="A258" s="3"/>
      <c r="B258" s="47" t="s">
        <v>319</v>
      </c>
      <c r="C258" s="48"/>
      <c r="D258" s="48"/>
      <c r="E258" s="48"/>
      <c r="F258" s="74"/>
      <c r="G258" s="95">
        <f t="shared" ref="G258" si="608">F259*0.8</f>
        <v>417.6</v>
      </c>
      <c r="H258" s="108">
        <f t="shared" ref="H258" si="609">G258*N258</f>
        <v>0</v>
      </c>
      <c r="I258" s="108">
        <f t="shared" si="600"/>
        <v>391.5</v>
      </c>
      <c r="J258" s="108">
        <f t="shared" ref="J258" si="610">I258*N258</f>
        <v>0</v>
      </c>
      <c r="K258" s="97">
        <f t="shared" si="602"/>
        <v>365.4</v>
      </c>
      <c r="L258" s="27">
        <f t="shared" ref="L258" si="611">K258*N258</f>
        <v>0</v>
      </c>
      <c r="M258" s="170">
        <v>47</v>
      </c>
      <c r="N258" s="106"/>
      <c r="O258" s="70"/>
    </row>
    <row r="259" spans="1:15" ht="27.75" customHeight="1" x14ac:dyDescent="0.25">
      <c r="A259" s="11"/>
      <c r="B259" s="49" t="s">
        <v>317</v>
      </c>
      <c r="C259" s="50" t="s">
        <v>318</v>
      </c>
      <c r="D259" s="51" t="s">
        <v>2</v>
      </c>
      <c r="E259" s="51" t="s">
        <v>3</v>
      </c>
      <c r="F259" s="73">
        <v>522</v>
      </c>
      <c r="G259" s="98"/>
      <c r="H259" s="109"/>
      <c r="I259" s="109"/>
      <c r="J259" s="109"/>
      <c r="K259" s="100"/>
      <c r="L259" s="28"/>
      <c r="M259" s="171"/>
      <c r="N259" s="107"/>
      <c r="O259" s="70"/>
    </row>
    <row r="260" spans="1:15" ht="19.5" customHeight="1" x14ac:dyDescent="0.25">
      <c r="A260" s="3"/>
      <c r="B260" s="33" t="s">
        <v>517</v>
      </c>
      <c r="C260" s="34"/>
      <c r="D260" s="34"/>
      <c r="E260" s="34"/>
      <c r="F260" s="74"/>
      <c r="G260" s="95">
        <f t="shared" ref="G260" si="612">F261*0.8</f>
        <v>172.8</v>
      </c>
      <c r="H260" s="108">
        <f t="shared" ref="H260" si="613">G260*N260</f>
        <v>0</v>
      </c>
      <c r="I260" s="108">
        <f t="shared" si="600"/>
        <v>162</v>
      </c>
      <c r="J260" s="108">
        <f t="shared" ref="J260" si="614">I260*N260</f>
        <v>0</v>
      </c>
      <c r="K260" s="97">
        <f t="shared" si="602"/>
        <v>151.19999999999999</v>
      </c>
      <c r="L260" s="27">
        <f t="shared" ref="L260" si="615">K260*N260</f>
        <v>0</v>
      </c>
      <c r="M260" s="170" t="s">
        <v>580</v>
      </c>
      <c r="N260" s="106"/>
      <c r="O260" s="70"/>
    </row>
    <row r="261" spans="1:15" ht="27.75" customHeight="1" x14ac:dyDescent="0.25">
      <c r="A261" s="11"/>
      <c r="B261" s="35" t="s">
        <v>515</v>
      </c>
      <c r="C261" s="36" t="s">
        <v>516</v>
      </c>
      <c r="D261" s="32" t="s">
        <v>2</v>
      </c>
      <c r="E261" s="32" t="s">
        <v>3</v>
      </c>
      <c r="F261" s="73">
        <v>216</v>
      </c>
      <c r="G261" s="98"/>
      <c r="H261" s="109"/>
      <c r="I261" s="109"/>
      <c r="J261" s="109"/>
      <c r="K261" s="100"/>
      <c r="L261" s="28"/>
      <c r="M261" s="171"/>
      <c r="N261" s="107"/>
      <c r="O261" s="70"/>
    </row>
    <row r="262" spans="1:15" ht="19.5" customHeight="1" x14ac:dyDescent="0.25">
      <c r="A262" s="3"/>
      <c r="B262" s="47" t="s">
        <v>322</v>
      </c>
      <c r="C262" s="48"/>
      <c r="D262" s="48"/>
      <c r="E262" s="48"/>
      <c r="F262" s="72"/>
      <c r="G262" s="95">
        <f t="shared" ref="G262" si="616">F263*0.8</f>
        <v>194.4</v>
      </c>
      <c r="H262" s="108">
        <f t="shared" ref="H262" si="617">G262*N262</f>
        <v>0</v>
      </c>
      <c r="I262" s="108">
        <f t="shared" si="600"/>
        <v>182.25</v>
      </c>
      <c r="J262" s="108">
        <f t="shared" ref="J262" si="618">I262*N262</f>
        <v>0</v>
      </c>
      <c r="K262" s="97">
        <f t="shared" si="602"/>
        <v>170.1</v>
      </c>
      <c r="L262" s="27">
        <f t="shared" ref="L262" si="619">K262*N262</f>
        <v>0</v>
      </c>
      <c r="M262" s="170" t="s">
        <v>580</v>
      </c>
      <c r="N262" s="106"/>
      <c r="O262" s="70"/>
    </row>
    <row r="263" spans="1:15" ht="27.75" customHeight="1" x14ac:dyDescent="0.25">
      <c r="A263" s="11"/>
      <c r="B263" s="49" t="s">
        <v>320</v>
      </c>
      <c r="C263" s="50" t="s">
        <v>321</v>
      </c>
      <c r="D263" s="51" t="s">
        <v>2</v>
      </c>
      <c r="E263" s="51" t="s">
        <v>3</v>
      </c>
      <c r="F263" s="73">
        <v>243</v>
      </c>
      <c r="G263" s="98"/>
      <c r="H263" s="109"/>
      <c r="I263" s="109"/>
      <c r="J263" s="109"/>
      <c r="K263" s="100"/>
      <c r="L263" s="28"/>
      <c r="M263" s="171"/>
      <c r="N263" s="107"/>
      <c r="O263" s="70"/>
    </row>
    <row r="264" spans="1:15" ht="19.5" customHeight="1" x14ac:dyDescent="0.25">
      <c r="A264" s="3"/>
      <c r="B264" s="33" t="s">
        <v>325</v>
      </c>
      <c r="C264" s="34"/>
      <c r="D264" s="34"/>
      <c r="E264" s="34"/>
      <c r="F264" s="74"/>
      <c r="G264" s="95">
        <f t="shared" ref="G264" si="620">F265*0.8</f>
        <v>172.8</v>
      </c>
      <c r="H264" s="108">
        <f t="shared" ref="H264" si="621">G264*N264</f>
        <v>0</v>
      </c>
      <c r="I264" s="108">
        <f t="shared" si="600"/>
        <v>162</v>
      </c>
      <c r="J264" s="108">
        <f t="shared" ref="J264" si="622">I264*N264</f>
        <v>0</v>
      </c>
      <c r="K264" s="97">
        <f t="shared" si="602"/>
        <v>151.19999999999999</v>
      </c>
      <c r="L264" s="27">
        <f t="shared" ref="L264" si="623">K264*N264</f>
        <v>0</v>
      </c>
      <c r="M264" s="170" t="s">
        <v>580</v>
      </c>
      <c r="N264" s="106"/>
      <c r="O264" s="70"/>
    </row>
    <row r="265" spans="1:15" ht="27.75" customHeight="1" x14ac:dyDescent="0.25">
      <c r="A265" s="11"/>
      <c r="B265" s="35" t="s">
        <v>323</v>
      </c>
      <c r="C265" s="36" t="s">
        <v>324</v>
      </c>
      <c r="D265" s="32" t="s">
        <v>2</v>
      </c>
      <c r="E265" s="32" t="s">
        <v>3</v>
      </c>
      <c r="F265" s="73">
        <v>216</v>
      </c>
      <c r="G265" s="98"/>
      <c r="H265" s="109"/>
      <c r="I265" s="109"/>
      <c r="J265" s="109"/>
      <c r="K265" s="100"/>
      <c r="L265" s="28"/>
      <c r="M265" s="171"/>
      <c r="N265" s="107"/>
      <c r="O265" s="70"/>
    </row>
    <row r="266" spans="1:15" ht="19.5" customHeight="1" x14ac:dyDescent="0.25">
      <c r="A266" s="3"/>
      <c r="B266" s="47" t="s">
        <v>506</v>
      </c>
      <c r="C266" s="48"/>
      <c r="D266" s="48"/>
      <c r="E266" s="48"/>
      <c r="F266" s="72"/>
      <c r="G266" s="95">
        <f t="shared" ref="G266" si="624">F267*0.8</f>
        <v>248.8</v>
      </c>
      <c r="H266" s="108">
        <f t="shared" ref="H266" si="625">G266*N266</f>
        <v>0</v>
      </c>
      <c r="I266" s="108">
        <f t="shared" si="600"/>
        <v>233.25</v>
      </c>
      <c r="J266" s="108">
        <f t="shared" ref="J266" si="626">I266*N266</f>
        <v>0</v>
      </c>
      <c r="K266" s="97">
        <f t="shared" si="602"/>
        <v>217.7</v>
      </c>
      <c r="L266" s="27">
        <f t="shared" ref="L266" si="627">K266*N266</f>
        <v>0</v>
      </c>
      <c r="M266" s="170" t="s">
        <v>580</v>
      </c>
      <c r="N266" s="106"/>
      <c r="O266" s="70"/>
    </row>
    <row r="267" spans="1:15" ht="27.75" customHeight="1" x14ac:dyDescent="0.25">
      <c r="A267" s="11"/>
      <c r="B267" s="49" t="s">
        <v>326</v>
      </c>
      <c r="C267" s="50" t="s">
        <v>327</v>
      </c>
      <c r="D267" s="51" t="s">
        <v>2</v>
      </c>
      <c r="E267" s="51" t="s">
        <v>3</v>
      </c>
      <c r="F267" s="73">
        <v>311</v>
      </c>
      <c r="G267" s="98"/>
      <c r="H267" s="109"/>
      <c r="I267" s="109"/>
      <c r="J267" s="109"/>
      <c r="K267" s="100"/>
      <c r="L267" s="28"/>
      <c r="M267" s="171"/>
      <c r="N267" s="107"/>
      <c r="O267" s="70"/>
    </row>
    <row r="268" spans="1:15" ht="19.5" customHeight="1" x14ac:dyDescent="0.25">
      <c r="A268" s="3"/>
      <c r="B268" s="33" t="s">
        <v>330</v>
      </c>
      <c r="C268" s="34"/>
      <c r="D268" s="34"/>
      <c r="E268" s="34"/>
      <c r="F268" s="74"/>
      <c r="G268" s="95">
        <f t="shared" ref="G268" si="628">F269*0.8</f>
        <v>194.4</v>
      </c>
      <c r="H268" s="108">
        <f t="shared" ref="H268" si="629">G268*N268</f>
        <v>0</v>
      </c>
      <c r="I268" s="108">
        <f t="shared" si="600"/>
        <v>182.25</v>
      </c>
      <c r="J268" s="108">
        <f t="shared" ref="J268" si="630">I268*N268</f>
        <v>0</v>
      </c>
      <c r="K268" s="97">
        <f t="shared" si="602"/>
        <v>170.1</v>
      </c>
      <c r="L268" s="27">
        <f t="shared" ref="L268" si="631">K268*N268</f>
        <v>0</v>
      </c>
      <c r="M268" s="170" t="s">
        <v>580</v>
      </c>
      <c r="N268" s="106"/>
      <c r="O268" s="70"/>
    </row>
    <row r="269" spans="1:15" ht="27.75" customHeight="1" x14ac:dyDescent="0.25">
      <c r="A269" s="11"/>
      <c r="B269" s="35" t="s">
        <v>328</v>
      </c>
      <c r="C269" s="36" t="s">
        <v>329</v>
      </c>
      <c r="D269" s="32" t="s">
        <v>2</v>
      </c>
      <c r="E269" s="32" t="s">
        <v>3</v>
      </c>
      <c r="F269" s="73">
        <v>243</v>
      </c>
      <c r="G269" s="98"/>
      <c r="H269" s="109"/>
      <c r="I269" s="109"/>
      <c r="J269" s="109"/>
      <c r="K269" s="100"/>
      <c r="L269" s="28"/>
      <c r="M269" s="171"/>
      <c r="N269" s="107"/>
      <c r="O269" s="70"/>
    </row>
    <row r="270" spans="1:15" ht="19.5" customHeight="1" x14ac:dyDescent="0.25">
      <c r="A270" s="3"/>
      <c r="B270" s="47" t="s">
        <v>333</v>
      </c>
      <c r="C270" s="48"/>
      <c r="D270" s="48"/>
      <c r="E270" s="48"/>
      <c r="F270" s="74"/>
      <c r="G270" s="95">
        <f t="shared" ref="G270" si="632">F271*0.8</f>
        <v>194.4</v>
      </c>
      <c r="H270" s="108">
        <f t="shared" ref="H270" si="633">G270*N270</f>
        <v>0</v>
      </c>
      <c r="I270" s="108">
        <f t="shared" si="600"/>
        <v>182.25</v>
      </c>
      <c r="J270" s="108">
        <f t="shared" ref="J270" si="634">I270*N270</f>
        <v>0</v>
      </c>
      <c r="K270" s="97">
        <f t="shared" si="602"/>
        <v>170.1</v>
      </c>
      <c r="L270" s="27">
        <f t="shared" ref="L270" si="635">K270*N270</f>
        <v>0</v>
      </c>
      <c r="M270" s="170" t="s">
        <v>580</v>
      </c>
      <c r="N270" s="106"/>
      <c r="O270" s="70"/>
    </row>
    <row r="271" spans="1:15" ht="27.75" customHeight="1" x14ac:dyDescent="0.25">
      <c r="A271" s="11"/>
      <c r="B271" s="49" t="s">
        <v>331</v>
      </c>
      <c r="C271" s="50" t="s">
        <v>332</v>
      </c>
      <c r="D271" s="51" t="s">
        <v>2</v>
      </c>
      <c r="E271" s="51" t="s">
        <v>3</v>
      </c>
      <c r="F271" s="73">
        <v>243</v>
      </c>
      <c r="G271" s="98"/>
      <c r="H271" s="109"/>
      <c r="I271" s="109"/>
      <c r="J271" s="109"/>
      <c r="K271" s="100"/>
      <c r="L271" s="28"/>
      <c r="M271" s="171"/>
      <c r="N271" s="107"/>
      <c r="O271" s="70"/>
    </row>
    <row r="272" spans="1:15" ht="19.5" customHeight="1" x14ac:dyDescent="0.25">
      <c r="A272" s="3"/>
      <c r="B272" s="33" t="s">
        <v>507</v>
      </c>
      <c r="C272" s="34"/>
      <c r="D272" s="34"/>
      <c r="E272" s="34"/>
      <c r="F272" s="74"/>
      <c r="G272" s="95">
        <f t="shared" ref="G272" si="636">F273*0.8</f>
        <v>194.4</v>
      </c>
      <c r="H272" s="108">
        <f t="shared" ref="H272" si="637">G272*N272</f>
        <v>0</v>
      </c>
      <c r="I272" s="108">
        <f t="shared" si="600"/>
        <v>182.25</v>
      </c>
      <c r="J272" s="108">
        <f t="shared" ref="J272" si="638">I272*N272</f>
        <v>0</v>
      </c>
      <c r="K272" s="97">
        <f t="shared" si="602"/>
        <v>170.1</v>
      </c>
      <c r="L272" s="27">
        <f t="shared" ref="L272" si="639">K272*N272</f>
        <v>0</v>
      </c>
      <c r="M272" s="170" t="s">
        <v>580</v>
      </c>
      <c r="N272" s="106"/>
      <c r="O272" s="70"/>
    </row>
    <row r="273" spans="1:15" ht="27.75" customHeight="1" x14ac:dyDescent="0.25">
      <c r="A273" s="11"/>
      <c r="B273" s="35" t="s">
        <v>334</v>
      </c>
      <c r="C273" s="36" t="s">
        <v>335</v>
      </c>
      <c r="D273" s="32" t="s">
        <v>2</v>
      </c>
      <c r="E273" s="32" t="s">
        <v>3</v>
      </c>
      <c r="F273" s="73">
        <v>243</v>
      </c>
      <c r="G273" s="98"/>
      <c r="H273" s="109"/>
      <c r="I273" s="109"/>
      <c r="J273" s="109"/>
      <c r="K273" s="100"/>
      <c r="L273" s="28"/>
      <c r="M273" s="171"/>
      <c r="N273" s="107"/>
      <c r="O273" s="70"/>
    </row>
    <row r="274" spans="1:15" ht="19.5" customHeight="1" x14ac:dyDescent="0.25">
      <c r="A274" s="3"/>
      <c r="B274" s="47" t="s">
        <v>338</v>
      </c>
      <c r="C274" s="48"/>
      <c r="D274" s="48"/>
      <c r="E274" s="48"/>
      <c r="F274" s="74"/>
      <c r="G274" s="95">
        <f t="shared" ref="G274" si="640">F275*0.8</f>
        <v>194.4</v>
      </c>
      <c r="H274" s="108">
        <f t="shared" ref="H274" si="641">G274*N274</f>
        <v>0</v>
      </c>
      <c r="I274" s="108">
        <f t="shared" si="600"/>
        <v>182.25</v>
      </c>
      <c r="J274" s="108">
        <f t="shared" ref="J274" si="642">I274*N274</f>
        <v>0</v>
      </c>
      <c r="K274" s="97">
        <f t="shared" si="602"/>
        <v>170.1</v>
      </c>
      <c r="L274" s="27">
        <f t="shared" ref="L274" si="643">K274*N274</f>
        <v>0</v>
      </c>
      <c r="M274" s="177" t="s">
        <v>580</v>
      </c>
      <c r="N274" s="106"/>
      <c r="O274" s="70"/>
    </row>
    <row r="275" spans="1:15" ht="27.75" customHeight="1" x14ac:dyDescent="0.25">
      <c r="A275" s="11"/>
      <c r="B275" s="49" t="s">
        <v>336</v>
      </c>
      <c r="C275" s="50" t="s">
        <v>337</v>
      </c>
      <c r="D275" s="51" t="s">
        <v>2</v>
      </c>
      <c r="E275" s="51" t="s">
        <v>3</v>
      </c>
      <c r="F275" s="73">
        <v>243</v>
      </c>
      <c r="G275" s="98"/>
      <c r="H275" s="109"/>
      <c r="I275" s="109"/>
      <c r="J275" s="109"/>
      <c r="K275" s="100"/>
      <c r="L275" s="28"/>
      <c r="M275" s="178"/>
      <c r="N275" s="107"/>
      <c r="O275" s="70"/>
    </row>
    <row r="276" spans="1:15" ht="19.5" customHeight="1" x14ac:dyDescent="0.25">
      <c r="A276" s="3"/>
      <c r="B276" s="33" t="s">
        <v>486</v>
      </c>
      <c r="C276" s="34"/>
      <c r="D276" s="34"/>
      <c r="E276" s="34"/>
      <c r="F276" s="74"/>
      <c r="G276" s="95">
        <f t="shared" ref="G276" si="644">F277*0.8</f>
        <v>172.8</v>
      </c>
      <c r="H276" s="108">
        <f t="shared" ref="H276" si="645">G276*N276</f>
        <v>0</v>
      </c>
      <c r="I276" s="108">
        <f t="shared" si="600"/>
        <v>162</v>
      </c>
      <c r="J276" s="108">
        <f t="shared" ref="J276" si="646">I276*N276</f>
        <v>0</v>
      </c>
      <c r="K276" s="97">
        <f t="shared" si="602"/>
        <v>151.19999999999999</v>
      </c>
      <c r="L276" s="27">
        <f t="shared" ref="L276" si="647">K276*N276</f>
        <v>0</v>
      </c>
      <c r="M276" s="170" t="s">
        <v>580</v>
      </c>
      <c r="N276" s="106"/>
      <c r="O276" s="70"/>
    </row>
    <row r="277" spans="1:15" ht="27.75" customHeight="1" x14ac:dyDescent="0.25">
      <c r="A277" s="11"/>
      <c r="B277" s="35" t="s">
        <v>339</v>
      </c>
      <c r="C277" s="36" t="s">
        <v>340</v>
      </c>
      <c r="D277" s="32" t="s">
        <v>2</v>
      </c>
      <c r="E277" s="32" t="s">
        <v>3</v>
      </c>
      <c r="F277" s="73">
        <v>216</v>
      </c>
      <c r="G277" s="98"/>
      <c r="H277" s="109"/>
      <c r="I277" s="109"/>
      <c r="J277" s="109"/>
      <c r="K277" s="100"/>
      <c r="L277" s="28"/>
      <c r="M277" s="171"/>
      <c r="N277" s="107"/>
      <c r="O277" s="70"/>
    </row>
    <row r="278" spans="1:15" ht="19.5" customHeight="1" x14ac:dyDescent="0.25">
      <c r="A278" s="3"/>
      <c r="B278" s="47" t="s">
        <v>343</v>
      </c>
      <c r="C278" s="48"/>
      <c r="D278" s="48"/>
      <c r="E278" s="48"/>
      <c r="F278" s="72"/>
      <c r="G278" s="95">
        <f t="shared" ref="G278" si="648">F279*0.8</f>
        <v>172.8</v>
      </c>
      <c r="H278" s="108">
        <f t="shared" ref="H278" si="649">G278*N278</f>
        <v>0</v>
      </c>
      <c r="I278" s="108">
        <f t="shared" si="600"/>
        <v>162</v>
      </c>
      <c r="J278" s="108">
        <f t="shared" ref="J278" si="650">I278*N278</f>
        <v>0</v>
      </c>
      <c r="K278" s="97">
        <f t="shared" si="602"/>
        <v>151.19999999999999</v>
      </c>
      <c r="L278" s="27">
        <f t="shared" ref="L278" si="651">K278*N278</f>
        <v>0</v>
      </c>
      <c r="M278" s="170" t="s">
        <v>580</v>
      </c>
      <c r="N278" s="106"/>
      <c r="O278" s="70"/>
    </row>
    <row r="279" spans="1:15" ht="27.75" customHeight="1" x14ac:dyDescent="0.25">
      <c r="A279" s="11"/>
      <c r="B279" s="49" t="s">
        <v>341</v>
      </c>
      <c r="C279" s="50" t="s">
        <v>342</v>
      </c>
      <c r="D279" s="51" t="s">
        <v>2</v>
      </c>
      <c r="E279" s="51" t="s">
        <v>3</v>
      </c>
      <c r="F279" s="73">
        <v>216</v>
      </c>
      <c r="G279" s="98"/>
      <c r="H279" s="109"/>
      <c r="I279" s="109"/>
      <c r="J279" s="109"/>
      <c r="K279" s="100"/>
      <c r="L279" s="28"/>
      <c r="M279" s="171"/>
      <c r="N279" s="107"/>
      <c r="O279" s="70"/>
    </row>
    <row r="280" spans="1:15" ht="19.5" customHeight="1" x14ac:dyDescent="0.25">
      <c r="A280" s="157"/>
      <c r="B280" s="47" t="s">
        <v>565</v>
      </c>
      <c r="C280" s="48"/>
      <c r="D280" s="48"/>
      <c r="E280" s="48"/>
      <c r="F280" s="76"/>
      <c r="G280" s="95">
        <f t="shared" ref="G280" si="652">F281*0.8</f>
        <v>324</v>
      </c>
      <c r="H280" s="108">
        <f t="shared" ref="H280" si="653">G280*N280</f>
        <v>0</v>
      </c>
      <c r="I280" s="108">
        <f t="shared" si="600"/>
        <v>303.75</v>
      </c>
      <c r="J280" s="108">
        <f t="shared" ref="J280" si="654">I280*N280</f>
        <v>0</v>
      </c>
      <c r="K280" s="97">
        <f t="shared" si="602"/>
        <v>283.5</v>
      </c>
      <c r="L280" s="27">
        <f t="shared" ref="L280" si="655">K280*N280</f>
        <v>0</v>
      </c>
      <c r="M280" s="170">
        <v>48</v>
      </c>
      <c r="N280" s="106"/>
      <c r="O280" s="70"/>
    </row>
    <row r="281" spans="1:15" ht="27.75" customHeight="1" x14ac:dyDescent="0.25">
      <c r="A281" s="158"/>
      <c r="B281" s="49" t="s">
        <v>566</v>
      </c>
      <c r="C281" s="50" t="s">
        <v>564</v>
      </c>
      <c r="D281" s="51" t="s">
        <v>2</v>
      </c>
      <c r="E281" s="51" t="s">
        <v>3</v>
      </c>
      <c r="F281" s="73">
        <v>405</v>
      </c>
      <c r="G281" s="98"/>
      <c r="H281" s="109"/>
      <c r="I281" s="109"/>
      <c r="J281" s="109"/>
      <c r="K281" s="100"/>
      <c r="L281" s="28"/>
      <c r="M281" s="171"/>
      <c r="N281" s="107"/>
      <c r="O281" s="70"/>
    </row>
    <row r="282" spans="1:15" ht="19.5" customHeight="1" x14ac:dyDescent="0.25">
      <c r="A282" s="3"/>
      <c r="B282" s="33" t="s">
        <v>346</v>
      </c>
      <c r="C282" s="34"/>
      <c r="D282" s="34"/>
      <c r="E282" s="34"/>
      <c r="F282" s="72"/>
      <c r="G282" s="95">
        <f t="shared" ref="G282" si="656">F283*0.8</f>
        <v>172.8</v>
      </c>
      <c r="H282" s="108">
        <f t="shared" ref="H282" si="657">G282*N282</f>
        <v>0</v>
      </c>
      <c r="I282" s="108">
        <f t="shared" si="600"/>
        <v>162</v>
      </c>
      <c r="J282" s="108">
        <f t="shared" ref="J282" si="658">I282*N282</f>
        <v>0</v>
      </c>
      <c r="K282" s="97">
        <f t="shared" si="602"/>
        <v>151.19999999999999</v>
      </c>
      <c r="L282" s="27">
        <f t="shared" ref="L282" si="659">K282*N282</f>
        <v>0</v>
      </c>
      <c r="M282" s="170" t="s">
        <v>580</v>
      </c>
      <c r="N282" s="106"/>
      <c r="O282" s="70"/>
    </row>
    <row r="283" spans="1:15" ht="27.75" customHeight="1" x14ac:dyDescent="0.25">
      <c r="A283" s="11"/>
      <c r="B283" s="35" t="s">
        <v>344</v>
      </c>
      <c r="C283" s="36" t="s">
        <v>345</v>
      </c>
      <c r="D283" s="32" t="s">
        <v>2</v>
      </c>
      <c r="E283" s="32" t="s">
        <v>3</v>
      </c>
      <c r="F283" s="73">
        <v>216</v>
      </c>
      <c r="G283" s="98"/>
      <c r="H283" s="109"/>
      <c r="I283" s="109"/>
      <c r="J283" s="109"/>
      <c r="K283" s="100"/>
      <c r="L283" s="28"/>
      <c r="M283" s="171"/>
      <c r="N283" s="107"/>
      <c r="O283" s="70"/>
    </row>
    <row r="284" spans="1:15" ht="19.5" customHeight="1" x14ac:dyDescent="0.25">
      <c r="A284" s="3"/>
      <c r="B284" s="47" t="s">
        <v>485</v>
      </c>
      <c r="C284" s="48"/>
      <c r="D284" s="48"/>
      <c r="E284" s="48"/>
      <c r="F284" s="72"/>
      <c r="G284" s="95">
        <f t="shared" ref="G284" si="660">F285*0.8</f>
        <v>324</v>
      </c>
      <c r="H284" s="108">
        <f t="shared" ref="H284" si="661">G284*N284</f>
        <v>0</v>
      </c>
      <c r="I284" s="108">
        <f t="shared" si="600"/>
        <v>303.75</v>
      </c>
      <c r="J284" s="108">
        <f t="shared" ref="J284" si="662">I284*N284</f>
        <v>0</v>
      </c>
      <c r="K284" s="97">
        <f t="shared" si="602"/>
        <v>283.5</v>
      </c>
      <c r="L284" s="27">
        <f t="shared" ref="L284" si="663">K284*N284</f>
        <v>0</v>
      </c>
      <c r="M284" s="170" t="s">
        <v>580</v>
      </c>
      <c r="N284" s="106"/>
      <c r="O284" s="70"/>
    </row>
    <row r="285" spans="1:15" ht="27.75" customHeight="1" x14ac:dyDescent="0.25">
      <c r="A285" s="11"/>
      <c r="B285" s="49" t="s">
        <v>347</v>
      </c>
      <c r="C285" s="50" t="s">
        <v>348</v>
      </c>
      <c r="D285" s="51" t="s">
        <v>2</v>
      </c>
      <c r="E285" s="51" t="s">
        <v>3</v>
      </c>
      <c r="F285" s="73">
        <v>405</v>
      </c>
      <c r="G285" s="98"/>
      <c r="H285" s="109"/>
      <c r="I285" s="109"/>
      <c r="J285" s="109"/>
      <c r="K285" s="100"/>
      <c r="L285" s="28"/>
      <c r="M285" s="171"/>
      <c r="N285" s="107"/>
      <c r="O285" s="70"/>
    </row>
    <row r="286" spans="1:15" ht="19.5" customHeight="1" x14ac:dyDescent="0.25">
      <c r="A286" s="3"/>
      <c r="B286" s="33" t="s">
        <v>484</v>
      </c>
      <c r="C286" s="34"/>
      <c r="D286" s="34"/>
      <c r="E286" s="34"/>
      <c r="F286" s="74"/>
      <c r="G286" s="95">
        <f t="shared" ref="G286" si="664">F287*0.8</f>
        <v>194.4</v>
      </c>
      <c r="H286" s="108">
        <f t="shared" ref="H286" si="665">G286*N286</f>
        <v>0</v>
      </c>
      <c r="I286" s="108">
        <f t="shared" si="600"/>
        <v>182.25</v>
      </c>
      <c r="J286" s="108">
        <f t="shared" ref="J286" si="666">I286*N286</f>
        <v>0</v>
      </c>
      <c r="K286" s="97">
        <f t="shared" si="602"/>
        <v>170.1</v>
      </c>
      <c r="L286" s="27">
        <f t="shared" ref="L286" si="667">K286*N286</f>
        <v>0</v>
      </c>
      <c r="M286" s="170" t="s">
        <v>580</v>
      </c>
      <c r="N286" s="106"/>
      <c r="O286" s="70"/>
    </row>
    <row r="287" spans="1:15" ht="27.75" customHeight="1" x14ac:dyDescent="0.25">
      <c r="A287" s="11"/>
      <c r="B287" s="35" t="s">
        <v>374</v>
      </c>
      <c r="C287" s="36" t="s">
        <v>375</v>
      </c>
      <c r="D287" s="32" t="s">
        <v>2</v>
      </c>
      <c r="E287" s="32" t="s">
        <v>3</v>
      </c>
      <c r="F287" s="73">
        <v>243</v>
      </c>
      <c r="G287" s="98"/>
      <c r="H287" s="109"/>
      <c r="I287" s="109"/>
      <c r="J287" s="109"/>
      <c r="K287" s="100"/>
      <c r="L287" s="28"/>
      <c r="M287" s="171"/>
      <c r="N287" s="107"/>
      <c r="O287" s="70"/>
    </row>
    <row r="288" spans="1:15" ht="19.5" customHeight="1" x14ac:dyDescent="0.25">
      <c r="A288" s="3"/>
      <c r="B288" s="47" t="s">
        <v>508</v>
      </c>
      <c r="C288" s="48"/>
      <c r="D288" s="48"/>
      <c r="E288" s="48"/>
      <c r="F288" s="72"/>
      <c r="G288" s="95">
        <f t="shared" ref="G288" si="668">F289*0.8</f>
        <v>194.4</v>
      </c>
      <c r="H288" s="108">
        <f t="shared" ref="H288" si="669">G288*N288</f>
        <v>0</v>
      </c>
      <c r="I288" s="108">
        <f t="shared" si="600"/>
        <v>182.25</v>
      </c>
      <c r="J288" s="108">
        <f t="shared" ref="J288" si="670">I288*N288</f>
        <v>0</v>
      </c>
      <c r="K288" s="97">
        <f t="shared" si="602"/>
        <v>170.1</v>
      </c>
      <c r="L288" s="27">
        <f t="shared" ref="L288" si="671">K288*N288</f>
        <v>0</v>
      </c>
      <c r="M288" s="170">
        <v>34</v>
      </c>
      <c r="N288" s="106"/>
      <c r="O288" s="70"/>
    </row>
    <row r="289" spans="1:15" ht="27.75" customHeight="1" x14ac:dyDescent="0.25">
      <c r="A289" s="11"/>
      <c r="B289" s="49" t="s">
        <v>382</v>
      </c>
      <c r="C289" s="50" t="s">
        <v>383</v>
      </c>
      <c r="D289" s="51" t="s">
        <v>2</v>
      </c>
      <c r="E289" s="51" t="s">
        <v>3</v>
      </c>
      <c r="F289" s="73">
        <v>243</v>
      </c>
      <c r="G289" s="98"/>
      <c r="H289" s="109"/>
      <c r="I289" s="109"/>
      <c r="J289" s="109"/>
      <c r="K289" s="100"/>
      <c r="L289" s="28"/>
      <c r="M289" s="171"/>
      <c r="N289" s="107"/>
      <c r="O289" s="70"/>
    </row>
    <row r="290" spans="1:15" ht="19.5" customHeight="1" x14ac:dyDescent="0.25">
      <c r="A290" s="3"/>
      <c r="B290" s="33" t="s">
        <v>351</v>
      </c>
      <c r="C290" s="34"/>
      <c r="D290" s="34"/>
      <c r="E290" s="34"/>
      <c r="F290" s="72"/>
      <c r="G290" s="95">
        <f t="shared" ref="G290" si="672">F291*0.8</f>
        <v>194.4</v>
      </c>
      <c r="H290" s="108">
        <f t="shared" ref="H290" si="673">G290*N290</f>
        <v>0</v>
      </c>
      <c r="I290" s="108">
        <f t="shared" si="600"/>
        <v>182.25</v>
      </c>
      <c r="J290" s="108">
        <f t="shared" ref="J290" si="674">I290*N290</f>
        <v>0</v>
      </c>
      <c r="K290" s="97">
        <f t="shared" si="602"/>
        <v>170.1</v>
      </c>
      <c r="L290" s="27">
        <f t="shared" ref="L290" si="675">K290*N290</f>
        <v>0</v>
      </c>
      <c r="M290" s="170" t="s">
        <v>580</v>
      </c>
      <c r="N290" s="106"/>
      <c r="O290" s="70"/>
    </row>
    <row r="291" spans="1:15" ht="27.75" customHeight="1" x14ac:dyDescent="0.25">
      <c r="A291" s="11"/>
      <c r="B291" s="35" t="s">
        <v>349</v>
      </c>
      <c r="C291" s="36" t="s">
        <v>350</v>
      </c>
      <c r="D291" s="32" t="s">
        <v>2</v>
      </c>
      <c r="E291" s="32" t="s">
        <v>3</v>
      </c>
      <c r="F291" s="73">
        <v>243</v>
      </c>
      <c r="G291" s="98"/>
      <c r="H291" s="109"/>
      <c r="I291" s="109"/>
      <c r="J291" s="109"/>
      <c r="K291" s="100"/>
      <c r="L291" s="28"/>
      <c r="M291" s="171"/>
      <c r="N291" s="107"/>
      <c r="O291" s="70"/>
    </row>
    <row r="292" spans="1:15" ht="19.5" customHeight="1" x14ac:dyDescent="0.25">
      <c r="A292" s="3"/>
      <c r="B292" s="47" t="s">
        <v>354</v>
      </c>
      <c r="C292" s="48"/>
      <c r="D292" s="48"/>
      <c r="E292" s="48"/>
      <c r="F292" s="72"/>
      <c r="G292" s="95">
        <f t="shared" ref="G292" si="676">F293*0.8</f>
        <v>194.4</v>
      </c>
      <c r="H292" s="108">
        <f t="shared" ref="H292" si="677">G292*N292</f>
        <v>0</v>
      </c>
      <c r="I292" s="108">
        <f t="shared" si="600"/>
        <v>182.25</v>
      </c>
      <c r="J292" s="108">
        <f t="shared" ref="J292" si="678">I292*N292</f>
        <v>0</v>
      </c>
      <c r="K292" s="97">
        <f t="shared" si="602"/>
        <v>170.1</v>
      </c>
      <c r="L292" s="27">
        <f t="shared" ref="L292" si="679">K292*N292</f>
        <v>0</v>
      </c>
      <c r="M292" s="170" t="s">
        <v>580</v>
      </c>
      <c r="N292" s="106"/>
      <c r="O292" s="70"/>
    </row>
    <row r="293" spans="1:15" ht="27.75" customHeight="1" x14ac:dyDescent="0.25">
      <c r="A293" s="11"/>
      <c r="B293" s="49" t="s">
        <v>352</v>
      </c>
      <c r="C293" s="50" t="s">
        <v>353</v>
      </c>
      <c r="D293" s="51" t="s">
        <v>2</v>
      </c>
      <c r="E293" s="51" t="s">
        <v>3</v>
      </c>
      <c r="F293" s="73">
        <v>243</v>
      </c>
      <c r="G293" s="98"/>
      <c r="H293" s="109"/>
      <c r="I293" s="109"/>
      <c r="J293" s="109"/>
      <c r="K293" s="100"/>
      <c r="L293" s="28"/>
      <c r="M293" s="171"/>
      <c r="N293" s="107"/>
      <c r="O293" s="70"/>
    </row>
    <row r="294" spans="1:15" ht="19.5" customHeight="1" x14ac:dyDescent="0.25">
      <c r="A294" s="3"/>
      <c r="B294" s="33" t="s">
        <v>357</v>
      </c>
      <c r="C294" s="34"/>
      <c r="D294" s="34"/>
      <c r="E294" s="34"/>
      <c r="F294" s="74"/>
      <c r="G294" s="95">
        <f t="shared" ref="G294" si="680">F295*0.8</f>
        <v>194.4</v>
      </c>
      <c r="H294" s="108">
        <f t="shared" ref="H294" si="681">G294*N294</f>
        <v>0</v>
      </c>
      <c r="I294" s="108">
        <f t="shared" si="600"/>
        <v>182.25</v>
      </c>
      <c r="J294" s="108">
        <f t="shared" ref="J294" si="682">I294*N294</f>
        <v>0</v>
      </c>
      <c r="K294" s="97">
        <f t="shared" si="602"/>
        <v>170.1</v>
      </c>
      <c r="L294" s="27">
        <f t="shared" ref="L294" si="683">K294*N294</f>
        <v>0</v>
      </c>
      <c r="M294" s="170" t="s">
        <v>580</v>
      </c>
      <c r="N294" s="106"/>
      <c r="O294" s="70"/>
    </row>
    <row r="295" spans="1:15" ht="27.75" customHeight="1" x14ac:dyDescent="0.25">
      <c r="A295" s="11"/>
      <c r="B295" s="35" t="s">
        <v>355</v>
      </c>
      <c r="C295" s="36" t="s">
        <v>356</v>
      </c>
      <c r="D295" s="32" t="s">
        <v>2</v>
      </c>
      <c r="E295" s="32" t="s">
        <v>3</v>
      </c>
      <c r="F295" s="73">
        <v>243</v>
      </c>
      <c r="G295" s="98"/>
      <c r="H295" s="109"/>
      <c r="I295" s="109"/>
      <c r="J295" s="109"/>
      <c r="K295" s="100"/>
      <c r="L295" s="28"/>
      <c r="M295" s="171"/>
      <c r="N295" s="107"/>
      <c r="O295" s="70"/>
    </row>
    <row r="296" spans="1:15" ht="19.5" customHeight="1" x14ac:dyDescent="0.25">
      <c r="A296" s="3"/>
      <c r="B296" s="47" t="s">
        <v>360</v>
      </c>
      <c r="C296" s="48"/>
      <c r="D296" s="48"/>
      <c r="E296" s="48"/>
      <c r="F296" s="74"/>
      <c r="G296" s="95">
        <f t="shared" ref="G296" si="684">F297*0.8</f>
        <v>194.4</v>
      </c>
      <c r="H296" s="108">
        <f t="shared" ref="H296" si="685">G296*N296</f>
        <v>0</v>
      </c>
      <c r="I296" s="108">
        <f t="shared" si="600"/>
        <v>182.25</v>
      </c>
      <c r="J296" s="108">
        <f t="shared" ref="J296" si="686">I296*N296</f>
        <v>0</v>
      </c>
      <c r="K296" s="97">
        <f t="shared" si="602"/>
        <v>170.1</v>
      </c>
      <c r="L296" s="27">
        <f t="shared" ref="L296" si="687">K296*N296</f>
        <v>0</v>
      </c>
      <c r="M296" s="170" t="s">
        <v>580</v>
      </c>
      <c r="N296" s="106"/>
      <c r="O296" s="70"/>
    </row>
    <row r="297" spans="1:15" ht="27.75" customHeight="1" x14ac:dyDescent="0.25">
      <c r="A297" s="11"/>
      <c r="B297" s="49" t="s">
        <v>358</v>
      </c>
      <c r="C297" s="50" t="s">
        <v>359</v>
      </c>
      <c r="D297" s="51" t="s">
        <v>2</v>
      </c>
      <c r="E297" s="51" t="s">
        <v>3</v>
      </c>
      <c r="F297" s="73">
        <v>243</v>
      </c>
      <c r="G297" s="98"/>
      <c r="H297" s="109"/>
      <c r="I297" s="109"/>
      <c r="J297" s="109"/>
      <c r="K297" s="100"/>
      <c r="L297" s="28"/>
      <c r="M297" s="171"/>
      <c r="N297" s="107"/>
      <c r="O297" s="70"/>
    </row>
    <row r="298" spans="1:15" ht="19.5" customHeight="1" x14ac:dyDescent="0.25">
      <c r="A298" s="3"/>
      <c r="B298" s="33" t="s">
        <v>363</v>
      </c>
      <c r="C298" s="34"/>
      <c r="D298" s="34"/>
      <c r="E298" s="34"/>
      <c r="F298" s="72"/>
      <c r="G298" s="95">
        <f t="shared" ref="G298" si="688">F299*0.8</f>
        <v>187.20000000000002</v>
      </c>
      <c r="H298" s="108">
        <f t="shared" ref="H298" si="689">G298*N298</f>
        <v>0</v>
      </c>
      <c r="I298" s="108">
        <f t="shared" si="600"/>
        <v>175.5</v>
      </c>
      <c r="J298" s="108">
        <f t="shared" ref="J298" si="690">I298*N298</f>
        <v>0</v>
      </c>
      <c r="K298" s="97">
        <f t="shared" si="602"/>
        <v>163.79999999999998</v>
      </c>
      <c r="L298" s="27">
        <f t="shared" ref="L298" si="691">K298*N298</f>
        <v>0</v>
      </c>
      <c r="M298" s="170" t="s">
        <v>580</v>
      </c>
      <c r="N298" s="106"/>
      <c r="O298" s="70"/>
    </row>
    <row r="299" spans="1:15" ht="27.75" customHeight="1" x14ac:dyDescent="0.25">
      <c r="A299" s="11"/>
      <c r="B299" s="35" t="s">
        <v>361</v>
      </c>
      <c r="C299" s="36" t="s">
        <v>362</v>
      </c>
      <c r="D299" s="32" t="s">
        <v>2</v>
      </c>
      <c r="E299" s="32" t="s">
        <v>3</v>
      </c>
      <c r="F299" s="73">
        <v>234</v>
      </c>
      <c r="G299" s="98"/>
      <c r="H299" s="109"/>
      <c r="I299" s="109"/>
      <c r="J299" s="109"/>
      <c r="K299" s="100"/>
      <c r="L299" s="28"/>
      <c r="M299" s="171"/>
      <c r="N299" s="107"/>
      <c r="O299" s="70"/>
    </row>
    <row r="300" spans="1:15" ht="19.5" customHeight="1" x14ac:dyDescent="0.25">
      <c r="A300" s="3"/>
      <c r="B300" s="47" t="s">
        <v>366</v>
      </c>
      <c r="C300" s="48"/>
      <c r="D300" s="48"/>
      <c r="E300" s="48"/>
      <c r="F300" s="74"/>
      <c r="G300" s="95">
        <f t="shared" ref="G300" si="692">F301*0.8</f>
        <v>172.8</v>
      </c>
      <c r="H300" s="108">
        <f t="shared" ref="H300" si="693">G300*N300</f>
        <v>0</v>
      </c>
      <c r="I300" s="108">
        <f t="shared" si="600"/>
        <v>162</v>
      </c>
      <c r="J300" s="108">
        <f t="shared" ref="J300" si="694">I300*N300</f>
        <v>0</v>
      </c>
      <c r="K300" s="97">
        <f t="shared" si="602"/>
        <v>151.19999999999999</v>
      </c>
      <c r="L300" s="27">
        <f t="shared" ref="L300" si="695">K300*N300</f>
        <v>0</v>
      </c>
      <c r="M300" s="170">
        <v>23</v>
      </c>
      <c r="N300" s="106"/>
      <c r="O300" s="70"/>
    </row>
    <row r="301" spans="1:15" ht="27.75" customHeight="1" x14ac:dyDescent="0.25">
      <c r="A301" s="11"/>
      <c r="B301" s="49" t="s">
        <v>364</v>
      </c>
      <c r="C301" s="50" t="s">
        <v>365</v>
      </c>
      <c r="D301" s="51" t="s">
        <v>2</v>
      </c>
      <c r="E301" s="51" t="s">
        <v>3</v>
      </c>
      <c r="F301" s="73">
        <v>216</v>
      </c>
      <c r="G301" s="98"/>
      <c r="H301" s="109"/>
      <c r="I301" s="109"/>
      <c r="J301" s="109"/>
      <c r="K301" s="100"/>
      <c r="L301" s="28"/>
      <c r="M301" s="171"/>
      <c r="N301" s="107"/>
      <c r="O301" s="70"/>
    </row>
    <row r="302" spans="1:15" ht="19.5" customHeight="1" x14ac:dyDescent="0.25">
      <c r="A302" s="3"/>
      <c r="B302" s="33" t="s">
        <v>477</v>
      </c>
      <c r="C302" s="34"/>
      <c r="D302" s="34"/>
      <c r="E302" s="34"/>
      <c r="F302" s="72"/>
      <c r="G302" s="95">
        <f t="shared" ref="G302" si="696">F303*0.8</f>
        <v>324</v>
      </c>
      <c r="H302" s="108">
        <f t="shared" ref="H302" si="697">G302*N302</f>
        <v>0</v>
      </c>
      <c r="I302" s="108">
        <f t="shared" si="600"/>
        <v>303.75</v>
      </c>
      <c r="J302" s="108">
        <f t="shared" ref="J302" si="698">I302*N302</f>
        <v>0</v>
      </c>
      <c r="K302" s="97">
        <f t="shared" si="602"/>
        <v>283.5</v>
      </c>
      <c r="L302" s="27">
        <f t="shared" ref="L302" si="699">K302*N302</f>
        <v>0</v>
      </c>
      <c r="M302" s="170" t="s">
        <v>580</v>
      </c>
      <c r="N302" s="106"/>
      <c r="O302" s="70"/>
    </row>
    <row r="303" spans="1:15" ht="27.75" customHeight="1" x14ac:dyDescent="0.25">
      <c r="A303" s="11"/>
      <c r="B303" s="35" t="s">
        <v>476</v>
      </c>
      <c r="C303" s="36" t="s">
        <v>475</v>
      </c>
      <c r="D303" s="32" t="s">
        <v>2</v>
      </c>
      <c r="E303" s="32" t="s">
        <v>3</v>
      </c>
      <c r="F303" s="73">
        <v>405</v>
      </c>
      <c r="G303" s="98"/>
      <c r="H303" s="109"/>
      <c r="I303" s="109"/>
      <c r="J303" s="109"/>
      <c r="K303" s="100"/>
      <c r="L303" s="28"/>
      <c r="M303" s="171"/>
      <c r="N303" s="107"/>
      <c r="O303" s="70"/>
    </row>
    <row r="304" spans="1:15" ht="19.5" customHeight="1" x14ac:dyDescent="0.25">
      <c r="A304" s="3"/>
      <c r="B304" s="47" t="s">
        <v>480</v>
      </c>
      <c r="C304" s="48"/>
      <c r="D304" s="48"/>
      <c r="E304" s="48"/>
      <c r="F304" s="74"/>
      <c r="G304" s="95">
        <f t="shared" ref="G304" si="700">F305*0.8</f>
        <v>194.4</v>
      </c>
      <c r="H304" s="108">
        <f t="shared" ref="H304" si="701">G304*N304</f>
        <v>0</v>
      </c>
      <c r="I304" s="108">
        <f t="shared" si="600"/>
        <v>182.25</v>
      </c>
      <c r="J304" s="108">
        <f t="shared" ref="J304" si="702">I304*N304</f>
        <v>0</v>
      </c>
      <c r="K304" s="97">
        <f t="shared" si="602"/>
        <v>170.1</v>
      </c>
      <c r="L304" s="27">
        <f t="shared" ref="L304" si="703">K304*N304</f>
        <v>0</v>
      </c>
      <c r="M304" s="177" t="s">
        <v>580</v>
      </c>
      <c r="N304" s="106"/>
      <c r="O304" s="70"/>
    </row>
    <row r="305" spans="1:15" ht="27.75" customHeight="1" x14ac:dyDescent="0.25">
      <c r="A305" s="11"/>
      <c r="B305" s="49" t="s">
        <v>478</v>
      </c>
      <c r="C305" s="50" t="s">
        <v>479</v>
      </c>
      <c r="D305" s="51" t="s">
        <v>2</v>
      </c>
      <c r="E305" s="51" t="s">
        <v>3</v>
      </c>
      <c r="F305" s="73">
        <v>243</v>
      </c>
      <c r="G305" s="98"/>
      <c r="H305" s="109"/>
      <c r="I305" s="109"/>
      <c r="J305" s="109"/>
      <c r="K305" s="100"/>
      <c r="L305" s="28"/>
      <c r="M305" s="178"/>
      <c r="N305" s="107"/>
      <c r="O305" s="70"/>
    </row>
    <row r="306" spans="1:15" s="44" customFormat="1" ht="26.25" customHeight="1" x14ac:dyDescent="0.25">
      <c r="A306" s="45"/>
      <c r="B306" s="45"/>
      <c r="C306" s="45"/>
      <c r="D306" s="45"/>
      <c r="E306" s="45" t="s">
        <v>367</v>
      </c>
      <c r="F306" s="46"/>
      <c r="G306" s="94"/>
      <c r="H306" s="94"/>
      <c r="I306" s="94"/>
      <c r="J306" s="94"/>
      <c r="K306" s="94"/>
      <c r="L306" s="43"/>
      <c r="M306" s="174"/>
      <c r="N306" s="43"/>
      <c r="O306" s="66"/>
    </row>
    <row r="307" spans="1:15" ht="19.5" customHeight="1" x14ac:dyDescent="0.25">
      <c r="A307" s="3"/>
      <c r="B307" s="33" t="s">
        <v>370</v>
      </c>
      <c r="C307" s="34"/>
      <c r="D307" s="34"/>
      <c r="E307" s="34"/>
      <c r="F307" s="74"/>
      <c r="G307" s="149">
        <v>6.68</v>
      </c>
      <c r="H307" s="108">
        <f t="shared" ref="H307" si="704">G307*N307</f>
        <v>0</v>
      </c>
      <c r="I307" s="108">
        <f t="shared" ref="I307:I315" si="705">F308*0.75</f>
        <v>2025</v>
      </c>
      <c r="J307" s="108">
        <f t="shared" ref="J307" si="706">I307*N307</f>
        <v>0</v>
      </c>
      <c r="K307" s="97">
        <f t="shared" ref="K307:K315" si="707">F308*0.7</f>
        <v>1889.9999999999998</v>
      </c>
      <c r="L307" s="27">
        <f t="shared" ref="L307" si="708">K307*N307</f>
        <v>0</v>
      </c>
      <c r="M307" s="170">
        <v>17</v>
      </c>
      <c r="N307" s="106"/>
      <c r="O307" s="70"/>
    </row>
    <row r="308" spans="1:15" ht="27.75" customHeight="1" x14ac:dyDescent="0.25">
      <c r="A308" s="11"/>
      <c r="B308" s="35" t="s">
        <v>368</v>
      </c>
      <c r="C308" s="36" t="s">
        <v>369</v>
      </c>
      <c r="D308" s="32" t="s">
        <v>2</v>
      </c>
      <c r="E308" s="32" t="s">
        <v>3</v>
      </c>
      <c r="F308" s="73">
        <v>2700</v>
      </c>
      <c r="G308" s="150"/>
      <c r="H308" s="109"/>
      <c r="I308" s="109"/>
      <c r="J308" s="109"/>
      <c r="K308" s="100"/>
      <c r="L308" s="28"/>
      <c r="M308" s="171"/>
      <c r="N308" s="107"/>
      <c r="O308" s="70"/>
    </row>
    <row r="309" spans="1:15" ht="19.5" customHeight="1" x14ac:dyDescent="0.25">
      <c r="A309" s="3"/>
      <c r="B309" s="47" t="s">
        <v>373</v>
      </c>
      <c r="C309" s="48"/>
      <c r="D309" s="48"/>
      <c r="E309" s="48"/>
      <c r="F309" s="74"/>
      <c r="G309" s="149">
        <v>1.52</v>
      </c>
      <c r="H309" s="108">
        <f t="shared" ref="H309" si="709">G309*N309</f>
        <v>0</v>
      </c>
      <c r="I309" s="108">
        <f t="shared" si="705"/>
        <v>202.5</v>
      </c>
      <c r="J309" s="108">
        <f t="shared" ref="J309" si="710">I309*N309</f>
        <v>0</v>
      </c>
      <c r="K309" s="97">
        <f t="shared" si="707"/>
        <v>189</v>
      </c>
      <c r="L309" s="27">
        <f t="shared" ref="L309" si="711">K309*N309</f>
        <v>0</v>
      </c>
      <c r="M309" s="170">
        <v>38</v>
      </c>
      <c r="N309" s="106"/>
      <c r="O309" s="70"/>
    </row>
    <row r="310" spans="1:15" ht="27.75" customHeight="1" x14ac:dyDescent="0.25">
      <c r="A310" s="11"/>
      <c r="B310" s="49" t="s">
        <v>371</v>
      </c>
      <c r="C310" s="50" t="s">
        <v>372</v>
      </c>
      <c r="D310" s="51" t="s">
        <v>2</v>
      </c>
      <c r="E310" s="51" t="s">
        <v>3</v>
      </c>
      <c r="F310" s="73">
        <v>270</v>
      </c>
      <c r="G310" s="150"/>
      <c r="H310" s="109"/>
      <c r="I310" s="109"/>
      <c r="J310" s="109"/>
      <c r="K310" s="100"/>
      <c r="L310" s="28"/>
      <c r="M310" s="171"/>
      <c r="N310" s="107"/>
      <c r="O310" s="70"/>
    </row>
    <row r="311" spans="1:15" ht="19.5" customHeight="1" x14ac:dyDescent="0.25">
      <c r="A311" s="3"/>
      <c r="B311" s="33" t="s">
        <v>378</v>
      </c>
      <c r="C311" s="34"/>
      <c r="D311" s="34"/>
      <c r="E311" s="34"/>
      <c r="F311" s="74"/>
      <c r="G311" s="149">
        <v>1.21</v>
      </c>
      <c r="H311" s="108">
        <f t="shared" ref="H311" si="712">G311*N311</f>
        <v>0</v>
      </c>
      <c r="I311" s="108">
        <f t="shared" si="705"/>
        <v>182.25</v>
      </c>
      <c r="J311" s="108">
        <f t="shared" ref="J311" si="713">I311*N311</f>
        <v>0</v>
      </c>
      <c r="K311" s="97">
        <f t="shared" si="707"/>
        <v>170.1</v>
      </c>
      <c r="L311" s="27">
        <f t="shared" ref="L311" si="714">K311*N311</f>
        <v>0</v>
      </c>
      <c r="M311" s="170" t="s">
        <v>580</v>
      </c>
      <c r="N311" s="106"/>
      <c r="O311" s="70"/>
    </row>
    <row r="312" spans="1:15" ht="27.75" customHeight="1" x14ac:dyDescent="0.25">
      <c r="A312" s="11"/>
      <c r="B312" s="35" t="s">
        <v>376</v>
      </c>
      <c r="C312" s="36" t="s">
        <v>377</v>
      </c>
      <c r="D312" s="32" t="s">
        <v>2</v>
      </c>
      <c r="E312" s="32" t="s">
        <v>3</v>
      </c>
      <c r="F312" s="79">
        <v>243</v>
      </c>
      <c r="G312" s="150"/>
      <c r="H312" s="109"/>
      <c r="I312" s="109"/>
      <c r="J312" s="109"/>
      <c r="K312" s="100"/>
      <c r="L312" s="28"/>
      <c r="M312" s="171"/>
      <c r="N312" s="107"/>
      <c r="O312" s="70"/>
    </row>
    <row r="313" spans="1:15" ht="20.25" customHeight="1" x14ac:dyDescent="0.25">
      <c r="A313" s="3"/>
      <c r="B313" s="47" t="s">
        <v>381</v>
      </c>
      <c r="C313" s="48"/>
      <c r="D313" s="48"/>
      <c r="E313" s="48"/>
      <c r="F313" s="74"/>
      <c r="G313" s="155">
        <v>0.91</v>
      </c>
      <c r="H313" s="108">
        <f t="shared" ref="H313" si="715">G313*N313</f>
        <v>0</v>
      </c>
      <c r="I313" s="108">
        <f t="shared" si="705"/>
        <v>162</v>
      </c>
      <c r="J313" s="108">
        <f t="shared" ref="J313" si="716">I313*N313</f>
        <v>0</v>
      </c>
      <c r="K313" s="97">
        <f t="shared" si="707"/>
        <v>151.19999999999999</v>
      </c>
      <c r="L313" s="27">
        <f t="shared" ref="L313" si="717">K313*N313</f>
        <v>0</v>
      </c>
      <c r="M313" s="170">
        <v>5</v>
      </c>
      <c r="N313" s="106"/>
      <c r="O313" s="70"/>
    </row>
    <row r="314" spans="1:15" ht="27.75" customHeight="1" x14ac:dyDescent="0.25">
      <c r="A314" s="11"/>
      <c r="B314" s="49" t="s">
        <v>379</v>
      </c>
      <c r="C314" s="50" t="s">
        <v>380</v>
      </c>
      <c r="D314" s="51" t="s">
        <v>2</v>
      </c>
      <c r="E314" s="51" t="s">
        <v>3</v>
      </c>
      <c r="F314" s="73">
        <v>216</v>
      </c>
      <c r="G314" s="156"/>
      <c r="H314" s="109"/>
      <c r="I314" s="109"/>
      <c r="J314" s="109"/>
      <c r="K314" s="100"/>
      <c r="L314" s="28"/>
      <c r="M314" s="171"/>
      <c r="N314" s="107"/>
      <c r="O314" s="70"/>
    </row>
    <row r="315" spans="1:15" ht="21" customHeight="1" x14ac:dyDescent="0.25">
      <c r="A315" s="160"/>
      <c r="B315" s="33" t="s">
        <v>553</v>
      </c>
      <c r="C315" s="34"/>
      <c r="D315" s="34"/>
      <c r="E315" s="34"/>
      <c r="F315" s="72"/>
      <c r="G315" s="149">
        <v>13.4</v>
      </c>
      <c r="H315" s="108">
        <f t="shared" ref="H315" si="718">G315*N315</f>
        <v>0</v>
      </c>
      <c r="I315" s="108">
        <f t="shared" si="705"/>
        <v>2025</v>
      </c>
      <c r="J315" s="108">
        <f t="shared" ref="J315" si="719">I315*N315</f>
        <v>0</v>
      </c>
      <c r="K315" s="97">
        <f t="shared" si="707"/>
        <v>1889.9999999999998</v>
      </c>
      <c r="L315" s="27">
        <f t="shared" ref="L315" si="720">K315*N315</f>
        <v>0</v>
      </c>
      <c r="M315" s="170">
        <v>20</v>
      </c>
      <c r="N315" s="106"/>
      <c r="O315" s="70"/>
    </row>
    <row r="316" spans="1:15" ht="26.25" customHeight="1" x14ac:dyDescent="0.25">
      <c r="A316" s="161"/>
      <c r="B316" s="35" t="s">
        <v>554</v>
      </c>
      <c r="C316" s="36" t="s">
        <v>552</v>
      </c>
      <c r="D316" s="32" t="s">
        <v>2</v>
      </c>
      <c r="E316" s="32" t="s">
        <v>3</v>
      </c>
      <c r="F316" s="73">
        <v>2700</v>
      </c>
      <c r="G316" s="150"/>
      <c r="H316" s="109"/>
      <c r="I316" s="109"/>
      <c r="J316" s="109"/>
      <c r="K316" s="100"/>
      <c r="L316" s="28"/>
      <c r="M316" s="171"/>
      <c r="N316" s="107"/>
      <c r="O316" s="70"/>
    </row>
    <row r="317" spans="1:15" s="44" customFormat="1" ht="26.25" customHeight="1" x14ac:dyDescent="0.25">
      <c r="A317" s="45"/>
      <c r="B317" s="41"/>
      <c r="C317" s="41"/>
      <c r="D317" s="41"/>
      <c r="E317" s="45" t="s">
        <v>384</v>
      </c>
      <c r="F317" s="41"/>
      <c r="G317" s="94"/>
      <c r="H317" s="94"/>
      <c r="I317" s="94"/>
      <c r="J317" s="94"/>
      <c r="K317" s="94"/>
      <c r="L317" s="43"/>
      <c r="M317" s="174"/>
      <c r="N317" s="43"/>
      <c r="O317" s="64"/>
    </row>
    <row r="318" spans="1:15" ht="19.5" customHeight="1" x14ac:dyDescent="0.25">
      <c r="A318" s="3"/>
      <c r="B318" s="33" t="s">
        <v>387</v>
      </c>
      <c r="C318" s="34"/>
      <c r="D318" s="34"/>
      <c r="E318" s="34"/>
      <c r="F318" s="74"/>
      <c r="G318" s="149">
        <v>1.88</v>
      </c>
      <c r="H318" s="108">
        <f t="shared" ref="H318" si="721">G318*N318</f>
        <v>0</v>
      </c>
      <c r="I318" s="108">
        <f t="shared" ref="I318:I326" si="722">F319*0.75</f>
        <v>276.75</v>
      </c>
      <c r="J318" s="108">
        <f t="shared" ref="J318" si="723">I318*N318</f>
        <v>0</v>
      </c>
      <c r="K318" s="97">
        <f t="shared" ref="K318:K326" si="724">F319*0.7</f>
        <v>258.3</v>
      </c>
      <c r="L318" s="27">
        <f t="shared" ref="L318" si="725">K318*N318</f>
        <v>0</v>
      </c>
      <c r="M318" s="170" t="s">
        <v>580</v>
      </c>
      <c r="N318" s="106"/>
      <c r="O318" s="70"/>
    </row>
    <row r="319" spans="1:15" ht="27.75" customHeight="1" x14ac:dyDescent="0.25">
      <c r="A319" s="11"/>
      <c r="B319" s="35" t="s">
        <v>385</v>
      </c>
      <c r="C319" s="36" t="s">
        <v>386</v>
      </c>
      <c r="D319" s="32" t="s">
        <v>2</v>
      </c>
      <c r="E319" s="32" t="s">
        <v>3</v>
      </c>
      <c r="F319" s="73">
        <v>369</v>
      </c>
      <c r="G319" s="150"/>
      <c r="H319" s="109"/>
      <c r="I319" s="109"/>
      <c r="J319" s="109"/>
      <c r="K319" s="100"/>
      <c r="L319" s="28"/>
      <c r="M319" s="171"/>
      <c r="N319" s="107"/>
      <c r="O319" s="70"/>
    </row>
    <row r="320" spans="1:15" ht="19.5" customHeight="1" x14ac:dyDescent="0.25">
      <c r="A320" s="3"/>
      <c r="B320" s="47" t="s">
        <v>390</v>
      </c>
      <c r="C320" s="48"/>
      <c r="D320" s="48"/>
      <c r="E320" s="48"/>
      <c r="F320" s="74"/>
      <c r="G320" s="149">
        <v>1.88</v>
      </c>
      <c r="H320" s="108">
        <f t="shared" ref="H320" si="726">G320*N320</f>
        <v>0</v>
      </c>
      <c r="I320" s="108">
        <f t="shared" si="722"/>
        <v>276.75</v>
      </c>
      <c r="J320" s="108">
        <f t="shared" ref="J320" si="727">I320*N320</f>
        <v>0</v>
      </c>
      <c r="K320" s="97">
        <f t="shared" si="724"/>
        <v>258.3</v>
      </c>
      <c r="L320" s="27">
        <f t="shared" ref="L320" si="728">K320*N320</f>
        <v>0</v>
      </c>
      <c r="M320" s="170" t="s">
        <v>580</v>
      </c>
      <c r="N320" s="106"/>
      <c r="O320" s="70"/>
    </row>
    <row r="321" spans="1:15" ht="27.75" customHeight="1" x14ac:dyDescent="0.25">
      <c r="A321" s="11"/>
      <c r="B321" s="49" t="s">
        <v>388</v>
      </c>
      <c r="C321" s="50" t="s">
        <v>389</v>
      </c>
      <c r="D321" s="51" t="s">
        <v>2</v>
      </c>
      <c r="E321" s="51" t="s">
        <v>3</v>
      </c>
      <c r="F321" s="73">
        <v>369</v>
      </c>
      <c r="G321" s="150"/>
      <c r="H321" s="109"/>
      <c r="I321" s="109"/>
      <c r="J321" s="109"/>
      <c r="K321" s="100"/>
      <c r="L321" s="28"/>
      <c r="M321" s="171"/>
      <c r="N321" s="107"/>
      <c r="O321" s="70"/>
    </row>
    <row r="322" spans="1:15" ht="19.5" customHeight="1" x14ac:dyDescent="0.25">
      <c r="A322" s="3"/>
      <c r="B322" s="33" t="s">
        <v>526</v>
      </c>
      <c r="C322" s="34"/>
      <c r="D322" s="34"/>
      <c r="E322" s="34"/>
      <c r="F322" s="74"/>
      <c r="G322" s="149">
        <v>1.88</v>
      </c>
      <c r="H322" s="108">
        <f t="shared" ref="H322" si="729">G322*N322</f>
        <v>0</v>
      </c>
      <c r="I322" s="108">
        <f t="shared" si="722"/>
        <v>337.5</v>
      </c>
      <c r="J322" s="108">
        <f t="shared" ref="J322" si="730">I322*N322</f>
        <v>0</v>
      </c>
      <c r="K322" s="97">
        <f t="shared" si="724"/>
        <v>315</v>
      </c>
      <c r="L322" s="27">
        <f t="shared" ref="L322" si="731">K322*N322</f>
        <v>0</v>
      </c>
      <c r="M322" s="170">
        <v>8</v>
      </c>
      <c r="N322" s="106"/>
      <c r="O322" s="70"/>
    </row>
    <row r="323" spans="1:15" ht="27.75" customHeight="1" x14ac:dyDescent="0.25">
      <c r="A323" s="11"/>
      <c r="B323" s="35" t="s">
        <v>524</v>
      </c>
      <c r="C323" s="36" t="s">
        <v>525</v>
      </c>
      <c r="D323" s="32" t="s">
        <v>2</v>
      </c>
      <c r="E323" s="32" t="s">
        <v>3</v>
      </c>
      <c r="F323" s="73">
        <v>450</v>
      </c>
      <c r="G323" s="150"/>
      <c r="H323" s="109"/>
      <c r="I323" s="109"/>
      <c r="J323" s="109"/>
      <c r="K323" s="100"/>
      <c r="L323" s="28"/>
      <c r="M323" s="171"/>
      <c r="N323" s="107"/>
      <c r="O323" s="70"/>
    </row>
    <row r="324" spans="1:15" ht="19.5" customHeight="1" x14ac:dyDescent="0.25">
      <c r="A324" s="3"/>
      <c r="B324" s="47" t="s">
        <v>393</v>
      </c>
      <c r="C324" s="48"/>
      <c r="D324" s="48"/>
      <c r="E324" s="48"/>
      <c r="F324" s="74"/>
      <c r="G324" s="149">
        <v>1.88</v>
      </c>
      <c r="H324" s="108">
        <f t="shared" ref="H324" si="732">G324*N324</f>
        <v>0</v>
      </c>
      <c r="I324" s="108">
        <f t="shared" si="722"/>
        <v>337.5</v>
      </c>
      <c r="J324" s="108">
        <f t="shared" ref="J324" si="733">I324*N324</f>
        <v>0</v>
      </c>
      <c r="K324" s="97">
        <f t="shared" si="724"/>
        <v>315</v>
      </c>
      <c r="L324" s="27">
        <f t="shared" ref="L324" si="734">K324*N324</f>
        <v>0</v>
      </c>
      <c r="M324" s="170" t="s">
        <v>580</v>
      </c>
      <c r="N324" s="106"/>
      <c r="O324" s="70"/>
    </row>
    <row r="325" spans="1:15" ht="27.75" customHeight="1" x14ac:dyDescent="0.25">
      <c r="A325" s="11"/>
      <c r="B325" s="49" t="s">
        <v>391</v>
      </c>
      <c r="C325" s="50" t="s">
        <v>392</v>
      </c>
      <c r="D325" s="51" t="s">
        <v>2</v>
      </c>
      <c r="E325" s="51" t="s">
        <v>3</v>
      </c>
      <c r="F325" s="73">
        <v>450</v>
      </c>
      <c r="G325" s="150"/>
      <c r="H325" s="109"/>
      <c r="I325" s="109"/>
      <c r="J325" s="109"/>
      <c r="K325" s="100"/>
      <c r="L325" s="28"/>
      <c r="M325" s="171"/>
      <c r="N325" s="107"/>
      <c r="O325" s="70"/>
    </row>
    <row r="326" spans="1:15" ht="19.5" customHeight="1" x14ac:dyDescent="0.25">
      <c r="A326" s="3"/>
      <c r="B326" s="33" t="s">
        <v>504</v>
      </c>
      <c r="C326" s="34"/>
      <c r="D326" s="34"/>
      <c r="E326" s="34"/>
      <c r="F326" s="74"/>
      <c r="G326" s="149">
        <v>2.13</v>
      </c>
      <c r="H326" s="108">
        <f t="shared" ref="H326" si="735">G326*N326</f>
        <v>0</v>
      </c>
      <c r="I326" s="108">
        <f t="shared" si="722"/>
        <v>371.25</v>
      </c>
      <c r="J326" s="108">
        <f t="shared" ref="J326" si="736">I326*N326</f>
        <v>0</v>
      </c>
      <c r="K326" s="97">
        <f t="shared" si="724"/>
        <v>346.5</v>
      </c>
      <c r="L326" s="27">
        <f t="shared" ref="L326" si="737">K326*N326</f>
        <v>0</v>
      </c>
      <c r="M326" s="170">
        <v>66</v>
      </c>
      <c r="N326" s="106"/>
      <c r="O326" s="70"/>
    </row>
    <row r="327" spans="1:15" ht="27.75" customHeight="1" x14ac:dyDescent="0.25">
      <c r="A327" s="11"/>
      <c r="B327" s="35" t="s">
        <v>394</v>
      </c>
      <c r="C327" s="36" t="s">
        <v>395</v>
      </c>
      <c r="D327" s="32" t="s">
        <v>2</v>
      </c>
      <c r="E327" s="32" t="s">
        <v>3</v>
      </c>
      <c r="F327" s="73">
        <v>495</v>
      </c>
      <c r="G327" s="150"/>
      <c r="H327" s="109"/>
      <c r="I327" s="109"/>
      <c r="J327" s="109"/>
      <c r="K327" s="100"/>
      <c r="L327" s="28"/>
      <c r="M327" s="171"/>
      <c r="N327" s="107"/>
      <c r="O327" s="70"/>
    </row>
    <row r="328" spans="1:15" s="44" customFormat="1" ht="26.25" customHeight="1" x14ac:dyDescent="0.25">
      <c r="A328" s="45"/>
      <c r="B328" s="45"/>
      <c r="C328" s="45"/>
      <c r="D328" s="45" t="s">
        <v>396</v>
      </c>
      <c r="E328" s="41"/>
      <c r="F328" s="41"/>
      <c r="G328" s="94"/>
      <c r="H328" s="94"/>
      <c r="I328" s="94"/>
      <c r="J328" s="94"/>
      <c r="K328" s="94"/>
      <c r="L328" s="43"/>
      <c r="M328" s="174"/>
      <c r="N328" s="43"/>
      <c r="O328" s="66"/>
    </row>
    <row r="329" spans="1:15" ht="20.25" customHeight="1" x14ac:dyDescent="0.25">
      <c r="A329" s="13"/>
      <c r="B329" s="33" t="s">
        <v>407</v>
      </c>
      <c r="C329" s="34"/>
      <c r="D329" s="34"/>
      <c r="E329" s="34"/>
      <c r="F329" s="74"/>
      <c r="G329" s="155">
        <v>0.91</v>
      </c>
      <c r="H329" s="108">
        <f t="shared" ref="H329" si="738">G329*N329</f>
        <v>0</v>
      </c>
      <c r="I329" s="108">
        <f t="shared" ref="I329:I337" si="739">F330*0.75</f>
        <v>175.5</v>
      </c>
      <c r="J329" s="108">
        <f t="shared" ref="J329" si="740">I329*N329</f>
        <v>0</v>
      </c>
      <c r="K329" s="97">
        <f t="shared" ref="K329:K337" si="741">F330*0.7</f>
        <v>163.79999999999998</v>
      </c>
      <c r="L329" s="27">
        <f t="shared" ref="L329" si="742">K329*N329</f>
        <v>0</v>
      </c>
      <c r="M329" s="170">
        <v>31</v>
      </c>
      <c r="N329" s="106"/>
      <c r="O329" s="70"/>
    </row>
    <row r="330" spans="1:15" ht="27.75" customHeight="1" x14ac:dyDescent="0.25">
      <c r="A330" s="14"/>
      <c r="B330" s="35" t="s">
        <v>397</v>
      </c>
      <c r="C330" s="36" t="s">
        <v>402</v>
      </c>
      <c r="D330" s="32" t="s">
        <v>2</v>
      </c>
      <c r="E330" s="32" t="s">
        <v>3</v>
      </c>
      <c r="F330" s="73">
        <v>234</v>
      </c>
      <c r="G330" s="156"/>
      <c r="H330" s="109"/>
      <c r="I330" s="109"/>
      <c r="J330" s="109"/>
      <c r="K330" s="100"/>
      <c r="L330" s="28"/>
      <c r="M330" s="171"/>
      <c r="N330" s="107"/>
      <c r="O330" s="70"/>
    </row>
    <row r="331" spans="1:15" ht="19.5" customHeight="1" x14ac:dyDescent="0.25">
      <c r="A331" s="13"/>
      <c r="B331" s="47" t="s">
        <v>408</v>
      </c>
      <c r="C331" s="48"/>
      <c r="D331" s="48"/>
      <c r="E331" s="48"/>
      <c r="F331" s="72"/>
      <c r="G331" s="155">
        <v>0.91</v>
      </c>
      <c r="H331" s="108">
        <f t="shared" ref="H331" si="743">G331*N331</f>
        <v>0</v>
      </c>
      <c r="I331" s="108">
        <f t="shared" si="739"/>
        <v>175.5</v>
      </c>
      <c r="J331" s="108">
        <f t="shared" ref="J331" si="744">I331*N331</f>
        <v>0</v>
      </c>
      <c r="K331" s="97">
        <f t="shared" si="741"/>
        <v>163.79999999999998</v>
      </c>
      <c r="L331" s="27">
        <f t="shared" ref="L331" si="745">K331*N331</f>
        <v>0</v>
      </c>
      <c r="M331" s="170" t="s">
        <v>580</v>
      </c>
      <c r="N331" s="106"/>
      <c r="O331" s="70"/>
    </row>
    <row r="332" spans="1:15" ht="27.75" customHeight="1" x14ac:dyDescent="0.25">
      <c r="A332" s="14"/>
      <c r="B332" s="49" t="s">
        <v>398</v>
      </c>
      <c r="C332" s="50" t="s">
        <v>403</v>
      </c>
      <c r="D332" s="51" t="s">
        <v>2</v>
      </c>
      <c r="E332" s="51" t="s">
        <v>3</v>
      </c>
      <c r="F332" s="73">
        <v>234</v>
      </c>
      <c r="G332" s="156"/>
      <c r="H332" s="109"/>
      <c r="I332" s="109"/>
      <c r="J332" s="109"/>
      <c r="K332" s="100"/>
      <c r="L332" s="28"/>
      <c r="M332" s="171"/>
      <c r="N332" s="107"/>
      <c r="O332" s="70"/>
    </row>
    <row r="333" spans="1:15" ht="19.5" customHeight="1" x14ac:dyDescent="0.25">
      <c r="A333" s="13"/>
      <c r="B333" s="33" t="s">
        <v>409</v>
      </c>
      <c r="C333" s="34"/>
      <c r="D333" s="34"/>
      <c r="E333" s="34"/>
      <c r="F333" s="72"/>
      <c r="G333" s="155">
        <v>0.91</v>
      </c>
      <c r="H333" s="108">
        <f t="shared" ref="H333" si="746">G333*N333</f>
        <v>0</v>
      </c>
      <c r="I333" s="108">
        <f t="shared" si="739"/>
        <v>175.5</v>
      </c>
      <c r="J333" s="108">
        <f t="shared" ref="J333" si="747">I333*N333</f>
        <v>0</v>
      </c>
      <c r="K333" s="97">
        <f t="shared" si="741"/>
        <v>163.79999999999998</v>
      </c>
      <c r="L333" s="27">
        <f t="shared" ref="L333" si="748">K333*N333</f>
        <v>0</v>
      </c>
      <c r="M333" s="170">
        <v>49</v>
      </c>
      <c r="N333" s="106"/>
      <c r="O333" s="70"/>
    </row>
    <row r="334" spans="1:15" ht="28.5" customHeight="1" x14ac:dyDescent="0.25">
      <c r="A334" s="14"/>
      <c r="B334" s="35" t="s">
        <v>399</v>
      </c>
      <c r="C334" s="36" t="s">
        <v>404</v>
      </c>
      <c r="D334" s="32" t="s">
        <v>2</v>
      </c>
      <c r="E334" s="32" t="s">
        <v>3</v>
      </c>
      <c r="F334" s="73">
        <v>234</v>
      </c>
      <c r="G334" s="156"/>
      <c r="H334" s="109"/>
      <c r="I334" s="109"/>
      <c r="J334" s="109"/>
      <c r="K334" s="100"/>
      <c r="L334" s="28"/>
      <c r="M334" s="171"/>
      <c r="N334" s="107"/>
      <c r="O334" s="70"/>
    </row>
    <row r="335" spans="1:15" ht="19.5" customHeight="1" x14ac:dyDescent="0.25">
      <c r="A335" s="13"/>
      <c r="B335" s="47" t="s">
        <v>410</v>
      </c>
      <c r="C335" s="48"/>
      <c r="D335" s="48"/>
      <c r="E335" s="48"/>
      <c r="F335" s="72"/>
      <c r="G335" s="155">
        <v>0.91</v>
      </c>
      <c r="H335" s="108">
        <f t="shared" ref="H335" si="749">G335*N335</f>
        <v>0</v>
      </c>
      <c r="I335" s="108">
        <f t="shared" si="739"/>
        <v>175.5</v>
      </c>
      <c r="J335" s="108">
        <f t="shared" ref="J335" si="750">I335*N335</f>
        <v>0</v>
      </c>
      <c r="K335" s="97">
        <f t="shared" si="741"/>
        <v>163.79999999999998</v>
      </c>
      <c r="L335" s="27">
        <f t="shared" ref="L335" si="751">K335*N335</f>
        <v>0</v>
      </c>
      <c r="M335" s="170" t="s">
        <v>580</v>
      </c>
      <c r="N335" s="106"/>
      <c r="O335" s="70"/>
    </row>
    <row r="336" spans="1:15" ht="28.5" customHeight="1" x14ac:dyDescent="0.25">
      <c r="A336" s="14"/>
      <c r="B336" s="49" t="s">
        <v>400</v>
      </c>
      <c r="C336" s="50" t="s">
        <v>405</v>
      </c>
      <c r="D336" s="51" t="s">
        <v>2</v>
      </c>
      <c r="E336" s="51" t="s">
        <v>3</v>
      </c>
      <c r="F336" s="73">
        <v>234</v>
      </c>
      <c r="G336" s="156"/>
      <c r="H336" s="109"/>
      <c r="I336" s="109"/>
      <c r="J336" s="109"/>
      <c r="K336" s="100"/>
      <c r="L336" s="28"/>
      <c r="M336" s="171"/>
      <c r="N336" s="107"/>
      <c r="O336" s="70"/>
    </row>
    <row r="337" spans="1:15" ht="19.5" customHeight="1" x14ac:dyDescent="0.25">
      <c r="A337" s="13"/>
      <c r="B337" s="33" t="s">
        <v>411</v>
      </c>
      <c r="C337" s="34"/>
      <c r="D337" s="34"/>
      <c r="E337" s="34"/>
      <c r="F337" s="72"/>
      <c r="G337" s="149">
        <v>1.1599999999999999</v>
      </c>
      <c r="H337" s="108">
        <f t="shared" ref="H337" si="752">G337*N337</f>
        <v>0</v>
      </c>
      <c r="I337" s="108">
        <f t="shared" si="739"/>
        <v>175.5</v>
      </c>
      <c r="J337" s="108">
        <f t="shared" ref="J337" si="753">I337*N337</f>
        <v>0</v>
      </c>
      <c r="K337" s="97">
        <f t="shared" si="741"/>
        <v>163.79999999999998</v>
      </c>
      <c r="L337" s="27">
        <f t="shared" ref="L337" si="754">K337*N337</f>
        <v>0</v>
      </c>
      <c r="M337" s="170">
        <v>8</v>
      </c>
      <c r="N337" s="106"/>
      <c r="O337" s="70"/>
    </row>
    <row r="338" spans="1:15" ht="28.5" customHeight="1" x14ac:dyDescent="0.25">
      <c r="A338" s="14"/>
      <c r="B338" s="35" t="s">
        <v>401</v>
      </c>
      <c r="C338" s="36" t="s">
        <v>406</v>
      </c>
      <c r="D338" s="32" t="s">
        <v>2</v>
      </c>
      <c r="E338" s="32" t="s">
        <v>3</v>
      </c>
      <c r="F338" s="73">
        <v>234</v>
      </c>
      <c r="G338" s="150"/>
      <c r="H338" s="109"/>
      <c r="I338" s="109"/>
      <c r="J338" s="109"/>
      <c r="K338" s="100"/>
      <c r="L338" s="28"/>
      <c r="M338" s="171"/>
      <c r="N338" s="107"/>
      <c r="O338" s="70"/>
    </row>
    <row r="339" spans="1:15" ht="26.25" customHeight="1" x14ac:dyDescent="0.25">
      <c r="A339" s="12"/>
      <c r="B339" s="12"/>
      <c r="C339" s="12"/>
      <c r="D339" s="12" t="s">
        <v>412</v>
      </c>
      <c r="E339" s="12"/>
      <c r="F339" s="25"/>
      <c r="G339" s="101"/>
      <c r="H339" s="101"/>
      <c r="I339" s="101"/>
      <c r="J339" s="101"/>
      <c r="K339" s="101"/>
      <c r="L339" s="30"/>
      <c r="M339" s="174"/>
      <c r="N339" s="30"/>
      <c r="O339" s="67"/>
    </row>
    <row r="340" spans="1:15" ht="19.5" customHeight="1" x14ac:dyDescent="0.25">
      <c r="A340" s="13"/>
      <c r="B340" s="33" t="s">
        <v>421</v>
      </c>
      <c r="C340" s="34"/>
      <c r="D340" s="34"/>
      <c r="E340" s="34"/>
      <c r="F340" s="74"/>
      <c r="G340" s="149">
        <v>1.21</v>
      </c>
      <c r="H340" s="108">
        <f t="shared" ref="H340" si="755">G340*N340</f>
        <v>0</v>
      </c>
      <c r="I340" s="108">
        <f t="shared" ref="I340:I346" si="756">F341*0.75</f>
        <v>162</v>
      </c>
      <c r="J340" s="108">
        <f t="shared" ref="J340" si="757">I340*N340</f>
        <v>0</v>
      </c>
      <c r="K340" s="97">
        <f t="shared" ref="K340:K346" si="758">F341*0.7</f>
        <v>151.19999999999999</v>
      </c>
      <c r="L340" s="27">
        <f t="shared" ref="L340" si="759">K340*N340</f>
        <v>0</v>
      </c>
      <c r="M340" s="170" t="s">
        <v>580</v>
      </c>
      <c r="N340" s="106"/>
      <c r="O340" s="70"/>
    </row>
    <row r="341" spans="1:15" ht="28.5" customHeight="1" x14ac:dyDescent="0.25">
      <c r="A341" s="14"/>
      <c r="B341" s="35" t="s">
        <v>413</v>
      </c>
      <c r="C341" s="36" t="s">
        <v>417</v>
      </c>
      <c r="D341" s="32" t="s">
        <v>2</v>
      </c>
      <c r="E341" s="32" t="s">
        <v>3</v>
      </c>
      <c r="F341" s="73">
        <v>216</v>
      </c>
      <c r="G341" s="150"/>
      <c r="H341" s="109"/>
      <c r="I341" s="109"/>
      <c r="J341" s="109"/>
      <c r="K341" s="100"/>
      <c r="L341" s="28"/>
      <c r="M341" s="171"/>
      <c r="N341" s="107"/>
      <c r="O341" s="70"/>
    </row>
    <row r="342" spans="1:15" ht="19.5" customHeight="1" x14ac:dyDescent="0.25">
      <c r="A342" s="13"/>
      <c r="B342" s="47" t="s">
        <v>422</v>
      </c>
      <c r="C342" s="48"/>
      <c r="D342" s="48"/>
      <c r="E342" s="48"/>
      <c r="F342" s="74"/>
      <c r="G342" s="155">
        <v>0.91</v>
      </c>
      <c r="H342" s="108">
        <f t="shared" ref="H342" si="760">G342*N342</f>
        <v>0</v>
      </c>
      <c r="I342" s="108">
        <f t="shared" si="756"/>
        <v>162</v>
      </c>
      <c r="J342" s="108">
        <f t="shared" ref="J342" si="761">I342*N342</f>
        <v>0</v>
      </c>
      <c r="K342" s="97">
        <f t="shared" si="758"/>
        <v>151.19999999999999</v>
      </c>
      <c r="L342" s="27">
        <f t="shared" ref="L342" si="762">K342*N342</f>
        <v>0</v>
      </c>
      <c r="M342" s="170" t="s">
        <v>580</v>
      </c>
      <c r="N342" s="106"/>
      <c r="O342" s="70"/>
    </row>
    <row r="343" spans="1:15" ht="28.5" customHeight="1" x14ac:dyDescent="0.25">
      <c r="A343" s="14"/>
      <c r="B343" s="49" t="s">
        <v>414</v>
      </c>
      <c r="C343" s="50" t="s">
        <v>418</v>
      </c>
      <c r="D343" s="51" t="s">
        <v>2</v>
      </c>
      <c r="E343" s="51" t="s">
        <v>3</v>
      </c>
      <c r="F343" s="73">
        <v>216</v>
      </c>
      <c r="G343" s="156"/>
      <c r="H343" s="109"/>
      <c r="I343" s="109"/>
      <c r="J343" s="109"/>
      <c r="K343" s="100"/>
      <c r="L343" s="28"/>
      <c r="M343" s="171"/>
      <c r="N343" s="107"/>
      <c r="O343" s="70"/>
    </row>
    <row r="344" spans="1:15" ht="19.5" customHeight="1" x14ac:dyDescent="0.25">
      <c r="A344" s="13"/>
      <c r="B344" s="33" t="s">
        <v>423</v>
      </c>
      <c r="C344" s="34"/>
      <c r="D344" s="34"/>
      <c r="E344" s="34"/>
      <c r="F344" s="72"/>
      <c r="G344" s="155">
        <v>0.91</v>
      </c>
      <c r="H344" s="108">
        <f t="shared" ref="H344" si="763">G344*N344</f>
        <v>0</v>
      </c>
      <c r="I344" s="108">
        <f t="shared" si="756"/>
        <v>162</v>
      </c>
      <c r="J344" s="108">
        <f t="shared" ref="J344" si="764">I344*N344</f>
        <v>0</v>
      </c>
      <c r="K344" s="97">
        <f t="shared" si="758"/>
        <v>151.19999999999999</v>
      </c>
      <c r="L344" s="27">
        <f t="shared" ref="L344" si="765">K344*N344</f>
        <v>0</v>
      </c>
      <c r="M344" s="170" t="s">
        <v>580</v>
      </c>
      <c r="N344" s="106"/>
      <c r="O344" s="70"/>
    </row>
    <row r="345" spans="1:15" ht="27.75" customHeight="1" x14ac:dyDescent="0.25">
      <c r="A345" s="14"/>
      <c r="B345" s="35" t="s">
        <v>415</v>
      </c>
      <c r="C345" s="36" t="s">
        <v>419</v>
      </c>
      <c r="D345" s="32" t="s">
        <v>2</v>
      </c>
      <c r="E345" s="32" t="s">
        <v>3</v>
      </c>
      <c r="F345" s="73">
        <v>216</v>
      </c>
      <c r="G345" s="156"/>
      <c r="H345" s="109"/>
      <c r="I345" s="109"/>
      <c r="J345" s="109"/>
      <c r="K345" s="100"/>
      <c r="L345" s="28"/>
      <c r="M345" s="171"/>
      <c r="N345" s="107"/>
      <c r="O345" s="70"/>
    </row>
    <row r="346" spans="1:15" ht="19.5" customHeight="1" x14ac:dyDescent="0.25">
      <c r="A346" s="13"/>
      <c r="B346" s="47" t="s">
        <v>424</v>
      </c>
      <c r="C346" s="48"/>
      <c r="D346" s="48"/>
      <c r="E346" s="48"/>
      <c r="F346" s="72"/>
      <c r="G346" s="149">
        <v>1.1599999999999999</v>
      </c>
      <c r="H346" s="108">
        <f t="shared" ref="H346" si="766">G346*N346</f>
        <v>0</v>
      </c>
      <c r="I346" s="108">
        <f t="shared" si="756"/>
        <v>162</v>
      </c>
      <c r="J346" s="108">
        <f t="shared" ref="J346" si="767">I346*N346</f>
        <v>0</v>
      </c>
      <c r="K346" s="97">
        <f t="shared" si="758"/>
        <v>151.19999999999999</v>
      </c>
      <c r="L346" s="27">
        <f t="shared" ref="L346" si="768">K346*N346</f>
        <v>0</v>
      </c>
      <c r="M346" s="170" t="s">
        <v>580</v>
      </c>
      <c r="N346" s="106"/>
      <c r="O346" s="70"/>
    </row>
    <row r="347" spans="1:15" ht="27.75" customHeight="1" x14ac:dyDescent="0.25">
      <c r="A347" s="14"/>
      <c r="B347" s="49" t="s">
        <v>416</v>
      </c>
      <c r="C347" s="50" t="s">
        <v>420</v>
      </c>
      <c r="D347" s="51" t="s">
        <v>2</v>
      </c>
      <c r="E347" s="51" t="s">
        <v>3</v>
      </c>
      <c r="F347" s="73">
        <v>216</v>
      </c>
      <c r="G347" s="150"/>
      <c r="H347" s="109"/>
      <c r="I347" s="109"/>
      <c r="J347" s="109"/>
      <c r="K347" s="100"/>
      <c r="L347" s="28"/>
      <c r="M347" s="171"/>
      <c r="N347" s="107"/>
      <c r="O347" s="70"/>
    </row>
    <row r="348" spans="1:15" s="44" customFormat="1" ht="26.25" customHeight="1" x14ac:dyDescent="0.25">
      <c r="A348" s="45"/>
      <c r="B348" s="45"/>
      <c r="C348" s="45"/>
      <c r="D348" s="45" t="s">
        <v>425</v>
      </c>
      <c r="E348" s="45"/>
      <c r="F348" s="41"/>
      <c r="G348" s="94"/>
      <c r="H348" s="94"/>
      <c r="I348" s="94"/>
      <c r="J348" s="94"/>
      <c r="K348" s="94"/>
      <c r="L348" s="43"/>
      <c r="M348" s="174"/>
      <c r="N348" s="43"/>
      <c r="O348" s="66"/>
    </row>
    <row r="349" spans="1:15" ht="19.5" customHeight="1" x14ac:dyDescent="0.25">
      <c r="A349" s="13"/>
      <c r="B349" s="33" t="s">
        <v>533</v>
      </c>
      <c r="C349" s="34"/>
      <c r="D349" s="34"/>
      <c r="E349" s="34"/>
      <c r="F349" s="74"/>
      <c r="G349" s="155">
        <v>0.91</v>
      </c>
      <c r="H349" s="108">
        <f t="shared" ref="H349" si="769">G349*N349</f>
        <v>0</v>
      </c>
      <c r="I349" s="108">
        <f t="shared" ref="I349:I371" si="770">F350*0.75</f>
        <v>162</v>
      </c>
      <c r="J349" s="108">
        <f t="shared" ref="J349" si="771">I349*N349</f>
        <v>0</v>
      </c>
      <c r="K349" s="97">
        <f t="shared" ref="K349:K371" si="772">F350*0.7</f>
        <v>151.19999999999999</v>
      </c>
      <c r="L349" s="27">
        <f t="shared" ref="L349" si="773">K349*N349</f>
        <v>0</v>
      </c>
      <c r="M349" s="170">
        <v>27</v>
      </c>
      <c r="N349" s="106"/>
      <c r="O349" s="70"/>
    </row>
    <row r="350" spans="1:15" ht="27.75" customHeight="1" x14ac:dyDescent="0.25">
      <c r="A350" s="14"/>
      <c r="B350" s="35" t="s">
        <v>531</v>
      </c>
      <c r="C350" s="36" t="s">
        <v>532</v>
      </c>
      <c r="D350" s="32" t="s">
        <v>2</v>
      </c>
      <c r="E350" s="32" t="s">
        <v>3</v>
      </c>
      <c r="F350" s="73">
        <v>216</v>
      </c>
      <c r="G350" s="156"/>
      <c r="H350" s="109"/>
      <c r="I350" s="109"/>
      <c r="J350" s="109"/>
      <c r="K350" s="100"/>
      <c r="L350" s="28"/>
      <c r="M350" s="171"/>
      <c r="N350" s="107"/>
      <c r="O350" s="70"/>
    </row>
    <row r="351" spans="1:15" ht="20.25" customHeight="1" x14ac:dyDescent="0.25">
      <c r="A351" s="13"/>
      <c r="B351" s="47" t="s">
        <v>426</v>
      </c>
      <c r="C351" s="48"/>
      <c r="D351" s="48"/>
      <c r="E351" s="48"/>
      <c r="F351" s="72"/>
      <c r="G351" s="149">
        <v>1.21</v>
      </c>
      <c r="H351" s="108">
        <f t="shared" ref="H351" si="774">G351*N351</f>
        <v>0</v>
      </c>
      <c r="I351" s="108">
        <f t="shared" si="770"/>
        <v>162</v>
      </c>
      <c r="J351" s="108">
        <f t="shared" ref="J351" si="775">I351*N351</f>
        <v>0</v>
      </c>
      <c r="K351" s="97">
        <f t="shared" si="772"/>
        <v>151.19999999999999</v>
      </c>
      <c r="L351" s="27">
        <f t="shared" ref="L351" si="776">K351*N351</f>
        <v>0</v>
      </c>
      <c r="M351" s="177" t="s">
        <v>580</v>
      </c>
      <c r="N351" s="106"/>
      <c r="O351" s="70"/>
    </row>
    <row r="352" spans="1:15" ht="27.75" customHeight="1" x14ac:dyDescent="0.25">
      <c r="A352" s="14"/>
      <c r="B352" s="49" t="s">
        <v>436</v>
      </c>
      <c r="C352" s="50" t="s">
        <v>455</v>
      </c>
      <c r="D352" s="51" t="s">
        <v>2</v>
      </c>
      <c r="E352" s="51" t="s">
        <v>3</v>
      </c>
      <c r="F352" s="73">
        <v>216</v>
      </c>
      <c r="G352" s="150"/>
      <c r="H352" s="109"/>
      <c r="I352" s="109"/>
      <c r="J352" s="109"/>
      <c r="K352" s="100"/>
      <c r="L352" s="28"/>
      <c r="M352" s="178"/>
      <c r="N352" s="107"/>
      <c r="O352" s="70"/>
    </row>
    <row r="353" spans="1:15" ht="19.5" customHeight="1" x14ac:dyDescent="0.25">
      <c r="A353" s="13"/>
      <c r="B353" s="33" t="s">
        <v>427</v>
      </c>
      <c r="C353" s="34"/>
      <c r="D353" s="34"/>
      <c r="E353" s="34"/>
      <c r="F353" s="74"/>
      <c r="G353" s="155">
        <v>0.91</v>
      </c>
      <c r="H353" s="108">
        <f t="shared" ref="H353" si="777">G353*N353</f>
        <v>0</v>
      </c>
      <c r="I353" s="108">
        <f t="shared" si="770"/>
        <v>162</v>
      </c>
      <c r="J353" s="108">
        <f t="shared" ref="J353" si="778">I353*N353</f>
        <v>0</v>
      </c>
      <c r="K353" s="97">
        <f t="shared" si="772"/>
        <v>151.19999999999999</v>
      </c>
      <c r="L353" s="27">
        <f t="shared" ref="L353" si="779">K353*N353</f>
        <v>0</v>
      </c>
      <c r="M353" s="170" t="s">
        <v>580</v>
      </c>
      <c r="N353" s="106"/>
      <c r="O353" s="70"/>
    </row>
    <row r="354" spans="1:15" ht="27.75" customHeight="1" x14ac:dyDescent="0.25">
      <c r="A354" s="14"/>
      <c r="B354" s="35" t="s">
        <v>437</v>
      </c>
      <c r="C354" s="36" t="s">
        <v>454</v>
      </c>
      <c r="D354" s="32" t="s">
        <v>2</v>
      </c>
      <c r="E354" s="32" t="s">
        <v>3</v>
      </c>
      <c r="F354" s="73">
        <v>216</v>
      </c>
      <c r="G354" s="156"/>
      <c r="H354" s="109"/>
      <c r="I354" s="109"/>
      <c r="J354" s="109"/>
      <c r="K354" s="100"/>
      <c r="L354" s="28"/>
      <c r="M354" s="171"/>
      <c r="N354" s="107"/>
      <c r="O354" s="70"/>
    </row>
    <row r="355" spans="1:15" ht="19.5" customHeight="1" x14ac:dyDescent="0.25">
      <c r="A355" s="3"/>
      <c r="B355" s="47" t="s">
        <v>428</v>
      </c>
      <c r="C355" s="48"/>
      <c r="D355" s="48"/>
      <c r="E355" s="48"/>
      <c r="F355" s="72"/>
      <c r="G355" s="155">
        <v>0.91</v>
      </c>
      <c r="H355" s="108">
        <f t="shared" ref="H355" si="780">G355*N355</f>
        <v>0</v>
      </c>
      <c r="I355" s="108">
        <f t="shared" si="770"/>
        <v>162</v>
      </c>
      <c r="J355" s="108">
        <f t="shared" ref="J355" si="781">I355*N355</f>
        <v>0</v>
      </c>
      <c r="K355" s="97">
        <f t="shared" si="772"/>
        <v>151.19999999999999</v>
      </c>
      <c r="L355" s="27">
        <f t="shared" ref="L355" si="782">K355*N355</f>
        <v>0</v>
      </c>
      <c r="M355" s="170" t="s">
        <v>580</v>
      </c>
      <c r="N355" s="106"/>
      <c r="O355" s="70"/>
    </row>
    <row r="356" spans="1:15" ht="27.75" customHeight="1" x14ac:dyDescent="0.25">
      <c r="A356" s="11"/>
      <c r="B356" s="49" t="s">
        <v>438</v>
      </c>
      <c r="C356" s="50" t="s">
        <v>453</v>
      </c>
      <c r="D356" s="51" t="s">
        <v>2</v>
      </c>
      <c r="E356" s="51" t="s">
        <v>3</v>
      </c>
      <c r="F356" s="73">
        <v>216</v>
      </c>
      <c r="G356" s="156"/>
      <c r="H356" s="109"/>
      <c r="I356" s="109"/>
      <c r="J356" s="109"/>
      <c r="K356" s="100"/>
      <c r="L356" s="28"/>
      <c r="M356" s="171"/>
      <c r="N356" s="107"/>
      <c r="O356" s="70"/>
    </row>
    <row r="357" spans="1:15" ht="19.5" customHeight="1" x14ac:dyDescent="0.25">
      <c r="A357" s="3"/>
      <c r="B357" s="33" t="s">
        <v>429</v>
      </c>
      <c r="C357" s="34"/>
      <c r="D357" s="34"/>
      <c r="E357" s="34"/>
      <c r="F357" s="72"/>
      <c r="G357" s="149">
        <v>1.1599999999999999</v>
      </c>
      <c r="H357" s="108">
        <f t="shared" ref="H357" si="783">G357*N357</f>
        <v>0</v>
      </c>
      <c r="I357" s="108">
        <f t="shared" si="770"/>
        <v>189</v>
      </c>
      <c r="J357" s="108">
        <f t="shared" ref="J357" si="784">I357*N357</f>
        <v>0</v>
      </c>
      <c r="K357" s="97">
        <f t="shared" si="772"/>
        <v>176.39999999999998</v>
      </c>
      <c r="L357" s="27">
        <f t="shared" ref="L357" si="785">K357*N357</f>
        <v>0</v>
      </c>
      <c r="M357" s="170">
        <v>19</v>
      </c>
      <c r="N357" s="106"/>
      <c r="O357" s="70"/>
    </row>
    <row r="358" spans="1:15" ht="27.75" customHeight="1" x14ac:dyDescent="0.25">
      <c r="A358" s="11"/>
      <c r="B358" s="35" t="s">
        <v>439</v>
      </c>
      <c r="C358" s="36" t="s">
        <v>452</v>
      </c>
      <c r="D358" s="32" t="s">
        <v>2</v>
      </c>
      <c r="E358" s="32" t="s">
        <v>3</v>
      </c>
      <c r="F358" s="73">
        <v>252</v>
      </c>
      <c r="G358" s="150"/>
      <c r="H358" s="109"/>
      <c r="I358" s="109"/>
      <c r="J358" s="109"/>
      <c r="K358" s="100"/>
      <c r="L358" s="28"/>
      <c r="M358" s="171"/>
      <c r="N358" s="107"/>
      <c r="O358" s="70"/>
    </row>
    <row r="359" spans="1:15" ht="19.5" customHeight="1" x14ac:dyDescent="0.25">
      <c r="A359" s="3"/>
      <c r="B359" s="47" t="s">
        <v>430</v>
      </c>
      <c r="C359" s="48"/>
      <c r="D359" s="48"/>
      <c r="E359" s="48"/>
      <c r="F359" s="74"/>
      <c r="G359" s="149">
        <v>1.1599999999999999</v>
      </c>
      <c r="H359" s="108">
        <f t="shared" ref="H359" si="786">G359*N359</f>
        <v>0</v>
      </c>
      <c r="I359" s="108">
        <f t="shared" si="770"/>
        <v>162</v>
      </c>
      <c r="J359" s="108">
        <f t="shared" ref="J359" si="787">I359*N359</f>
        <v>0</v>
      </c>
      <c r="K359" s="97">
        <f t="shared" si="772"/>
        <v>151.19999999999999</v>
      </c>
      <c r="L359" s="27">
        <f t="shared" ref="L359" si="788">K359*N359</f>
        <v>0</v>
      </c>
      <c r="M359" s="170">
        <v>43</v>
      </c>
      <c r="N359" s="106"/>
      <c r="O359" s="70"/>
    </row>
    <row r="360" spans="1:15" ht="27.75" customHeight="1" x14ac:dyDescent="0.25">
      <c r="A360" s="11"/>
      <c r="B360" s="49" t="s">
        <v>440</v>
      </c>
      <c r="C360" s="50" t="s">
        <v>451</v>
      </c>
      <c r="D360" s="51" t="s">
        <v>2</v>
      </c>
      <c r="E360" s="51" t="s">
        <v>3</v>
      </c>
      <c r="F360" s="73">
        <v>216</v>
      </c>
      <c r="G360" s="150"/>
      <c r="H360" s="109"/>
      <c r="I360" s="109"/>
      <c r="J360" s="109"/>
      <c r="K360" s="100"/>
      <c r="L360" s="28"/>
      <c r="M360" s="171"/>
      <c r="N360" s="107"/>
      <c r="O360" s="70"/>
    </row>
    <row r="361" spans="1:15" ht="19.5" customHeight="1" x14ac:dyDescent="0.25">
      <c r="A361" s="3"/>
      <c r="B361" s="33" t="s">
        <v>431</v>
      </c>
      <c r="C361" s="34"/>
      <c r="D361" s="34"/>
      <c r="E361" s="34"/>
      <c r="F361" s="74"/>
      <c r="G361" s="155">
        <v>0.91</v>
      </c>
      <c r="H361" s="108">
        <f t="shared" ref="H361" si="789">G361*N361</f>
        <v>0</v>
      </c>
      <c r="I361" s="108">
        <f t="shared" si="770"/>
        <v>162</v>
      </c>
      <c r="J361" s="108">
        <f t="shared" ref="J361" si="790">I361*N361</f>
        <v>0</v>
      </c>
      <c r="K361" s="97">
        <f t="shared" si="772"/>
        <v>151.19999999999999</v>
      </c>
      <c r="L361" s="27">
        <f t="shared" ref="L361" si="791">K361*N361</f>
        <v>0</v>
      </c>
      <c r="M361" s="170" t="s">
        <v>580</v>
      </c>
      <c r="N361" s="106"/>
      <c r="O361" s="70"/>
    </row>
    <row r="362" spans="1:15" ht="27.75" customHeight="1" x14ac:dyDescent="0.25">
      <c r="A362" s="11"/>
      <c r="B362" s="35" t="s">
        <v>441</v>
      </c>
      <c r="C362" s="36" t="s">
        <v>450</v>
      </c>
      <c r="D362" s="32" t="s">
        <v>2</v>
      </c>
      <c r="E362" s="32" t="s">
        <v>3</v>
      </c>
      <c r="F362" s="73">
        <v>216</v>
      </c>
      <c r="G362" s="156"/>
      <c r="H362" s="109"/>
      <c r="I362" s="109"/>
      <c r="J362" s="109"/>
      <c r="K362" s="100"/>
      <c r="L362" s="28"/>
      <c r="M362" s="171"/>
      <c r="N362" s="107"/>
      <c r="O362" s="70"/>
    </row>
    <row r="363" spans="1:15" ht="21" customHeight="1" x14ac:dyDescent="0.25">
      <c r="A363" s="3"/>
      <c r="B363" s="47" t="s">
        <v>432</v>
      </c>
      <c r="C363" s="48"/>
      <c r="D363" s="48"/>
      <c r="E363" s="48"/>
      <c r="F363" s="72"/>
      <c r="G363" s="149">
        <v>1.1599999999999999</v>
      </c>
      <c r="H363" s="108">
        <f t="shared" ref="H363" si="792">G363*N363</f>
        <v>0</v>
      </c>
      <c r="I363" s="108">
        <f t="shared" si="770"/>
        <v>162</v>
      </c>
      <c r="J363" s="108">
        <f t="shared" ref="J363" si="793">I363*N363</f>
        <v>0</v>
      </c>
      <c r="K363" s="97">
        <f t="shared" si="772"/>
        <v>151.19999999999999</v>
      </c>
      <c r="L363" s="27">
        <f t="shared" ref="L363" si="794">K363*N363</f>
        <v>0</v>
      </c>
      <c r="M363" s="170" t="s">
        <v>580</v>
      </c>
      <c r="N363" s="106"/>
      <c r="O363" s="70"/>
    </row>
    <row r="364" spans="1:15" ht="27.75" customHeight="1" x14ac:dyDescent="0.25">
      <c r="A364" s="11"/>
      <c r="B364" s="49" t="s">
        <v>442</v>
      </c>
      <c r="C364" s="50" t="s">
        <v>449</v>
      </c>
      <c r="D364" s="51" t="s">
        <v>2</v>
      </c>
      <c r="E364" s="51" t="s">
        <v>3</v>
      </c>
      <c r="F364" s="73">
        <v>216</v>
      </c>
      <c r="G364" s="150"/>
      <c r="H364" s="109"/>
      <c r="I364" s="109"/>
      <c r="J364" s="109"/>
      <c r="K364" s="100"/>
      <c r="L364" s="28"/>
      <c r="M364" s="171"/>
      <c r="N364" s="107"/>
      <c r="O364" s="70"/>
    </row>
    <row r="365" spans="1:15" ht="20.25" customHeight="1" x14ac:dyDescent="0.25">
      <c r="A365" s="3"/>
      <c r="B365" s="33" t="s">
        <v>433</v>
      </c>
      <c r="C365" s="34"/>
      <c r="D365" s="34"/>
      <c r="E365" s="34"/>
      <c r="F365" s="74"/>
      <c r="G365" s="149">
        <v>1.52</v>
      </c>
      <c r="H365" s="108">
        <f t="shared" ref="H365" si="795">G365*N365</f>
        <v>0</v>
      </c>
      <c r="I365" s="108">
        <f t="shared" si="770"/>
        <v>189</v>
      </c>
      <c r="J365" s="108">
        <f t="shared" ref="J365" si="796">I365*N365</f>
        <v>0</v>
      </c>
      <c r="K365" s="97">
        <f t="shared" si="772"/>
        <v>176.39999999999998</v>
      </c>
      <c r="L365" s="27">
        <f t="shared" ref="L365" si="797">K365*N365</f>
        <v>0</v>
      </c>
      <c r="M365" s="170" t="s">
        <v>580</v>
      </c>
      <c r="N365" s="106"/>
      <c r="O365" s="70"/>
    </row>
    <row r="366" spans="1:15" ht="28.5" customHeight="1" x14ac:dyDescent="0.25">
      <c r="A366" s="11"/>
      <c r="B366" s="35" t="s">
        <v>443</v>
      </c>
      <c r="C366" s="36" t="s">
        <v>448</v>
      </c>
      <c r="D366" s="32" t="s">
        <v>2</v>
      </c>
      <c r="E366" s="32" t="s">
        <v>3</v>
      </c>
      <c r="F366" s="73">
        <v>252</v>
      </c>
      <c r="G366" s="150"/>
      <c r="H366" s="109"/>
      <c r="I366" s="109"/>
      <c r="J366" s="109"/>
      <c r="K366" s="100"/>
      <c r="L366" s="28"/>
      <c r="M366" s="171"/>
      <c r="N366" s="107"/>
      <c r="O366" s="70"/>
    </row>
    <row r="367" spans="1:15" ht="19.5" customHeight="1" x14ac:dyDescent="0.25">
      <c r="A367" s="3"/>
      <c r="B367" s="47" t="s">
        <v>522</v>
      </c>
      <c r="C367" s="48"/>
      <c r="D367" s="48"/>
      <c r="E367" s="48"/>
      <c r="F367" s="74"/>
      <c r="G367" s="149">
        <v>1.1599999999999999</v>
      </c>
      <c r="H367" s="108">
        <f t="shared" ref="H367" si="798">G367*N367</f>
        <v>0</v>
      </c>
      <c r="I367" s="108">
        <f t="shared" si="770"/>
        <v>162</v>
      </c>
      <c r="J367" s="108">
        <f t="shared" ref="J367" si="799">I367*N367</f>
        <v>0</v>
      </c>
      <c r="K367" s="97">
        <f t="shared" si="772"/>
        <v>151.19999999999999</v>
      </c>
      <c r="L367" s="27">
        <f t="shared" ref="L367" si="800">K367*N367</f>
        <v>0</v>
      </c>
      <c r="M367" s="170">
        <v>15</v>
      </c>
      <c r="N367" s="106"/>
      <c r="O367" s="70"/>
    </row>
    <row r="368" spans="1:15" ht="27" customHeight="1" x14ac:dyDescent="0.25">
      <c r="A368" s="11"/>
      <c r="B368" s="49" t="s">
        <v>520</v>
      </c>
      <c r="C368" s="50" t="s">
        <v>521</v>
      </c>
      <c r="D368" s="51" t="s">
        <v>2</v>
      </c>
      <c r="E368" s="51" t="s">
        <v>3</v>
      </c>
      <c r="F368" s="73">
        <v>216</v>
      </c>
      <c r="G368" s="150"/>
      <c r="H368" s="109"/>
      <c r="I368" s="109"/>
      <c r="J368" s="109"/>
      <c r="K368" s="100"/>
      <c r="L368" s="28"/>
      <c r="M368" s="171"/>
      <c r="N368" s="107"/>
      <c r="O368" s="70"/>
    </row>
    <row r="369" spans="1:15" ht="21.75" customHeight="1" x14ac:dyDescent="0.25">
      <c r="A369" s="3"/>
      <c r="B369" s="33" t="s">
        <v>434</v>
      </c>
      <c r="C369" s="34"/>
      <c r="D369" s="34"/>
      <c r="E369" s="34"/>
      <c r="F369" s="74"/>
      <c r="G369" s="149">
        <v>1.1599999999999999</v>
      </c>
      <c r="H369" s="108">
        <f t="shared" ref="H369" si="801">G369*N369</f>
        <v>0</v>
      </c>
      <c r="I369" s="108">
        <f t="shared" si="770"/>
        <v>162</v>
      </c>
      <c r="J369" s="108">
        <f t="shared" ref="J369" si="802">I369*N369</f>
        <v>0</v>
      </c>
      <c r="K369" s="97">
        <f t="shared" si="772"/>
        <v>151.19999999999999</v>
      </c>
      <c r="L369" s="27">
        <f t="shared" ref="L369" si="803">K369*N369</f>
        <v>0</v>
      </c>
      <c r="M369" s="170" t="s">
        <v>580</v>
      </c>
      <c r="N369" s="106"/>
      <c r="O369" s="70"/>
    </row>
    <row r="370" spans="1:15" ht="27.75" customHeight="1" x14ac:dyDescent="0.25">
      <c r="A370" s="11"/>
      <c r="B370" s="35" t="s">
        <v>444</v>
      </c>
      <c r="C370" s="36" t="s">
        <v>447</v>
      </c>
      <c r="D370" s="32" t="s">
        <v>2</v>
      </c>
      <c r="E370" s="32" t="s">
        <v>3</v>
      </c>
      <c r="F370" s="73">
        <v>216</v>
      </c>
      <c r="G370" s="150"/>
      <c r="H370" s="109"/>
      <c r="I370" s="109"/>
      <c r="J370" s="109"/>
      <c r="K370" s="100"/>
      <c r="L370" s="28"/>
      <c r="M370" s="171"/>
      <c r="N370" s="107"/>
      <c r="O370" s="70"/>
    </row>
    <row r="371" spans="1:15" ht="20.25" customHeight="1" x14ac:dyDescent="0.25">
      <c r="A371" s="3"/>
      <c r="B371" s="47" t="s">
        <v>435</v>
      </c>
      <c r="C371" s="48"/>
      <c r="D371" s="48"/>
      <c r="E371" s="48"/>
      <c r="F371" s="74"/>
      <c r="G371" s="149">
        <v>1.1599999999999999</v>
      </c>
      <c r="H371" s="108">
        <f t="shared" ref="H371" si="804">G371*N371</f>
        <v>0</v>
      </c>
      <c r="I371" s="108">
        <f t="shared" si="770"/>
        <v>162</v>
      </c>
      <c r="J371" s="108">
        <f t="shared" ref="J371" si="805">I371*N371</f>
        <v>0</v>
      </c>
      <c r="K371" s="97">
        <f t="shared" si="772"/>
        <v>151.19999999999999</v>
      </c>
      <c r="L371" s="27">
        <f t="shared" ref="L371" si="806">K371*N371</f>
        <v>0</v>
      </c>
      <c r="M371" s="172">
        <v>24</v>
      </c>
      <c r="N371" s="110"/>
      <c r="O371" s="70"/>
    </row>
    <row r="372" spans="1:15" ht="28.5" customHeight="1" x14ac:dyDescent="0.25">
      <c r="A372" s="11"/>
      <c r="B372" s="49" t="s">
        <v>445</v>
      </c>
      <c r="C372" s="50" t="s">
        <v>446</v>
      </c>
      <c r="D372" s="51" t="s">
        <v>2</v>
      </c>
      <c r="E372" s="51" t="s">
        <v>3</v>
      </c>
      <c r="F372" s="73">
        <v>216</v>
      </c>
      <c r="G372" s="150"/>
      <c r="H372" s="109"/>
      <c r="I372" s="109"/>
      <c r="J372" s="109"/>
      <c r="K372" s="100"/>
      <c r="L372" s="28"/>
      <c r="M372" s="173"/>
      <c r="N372" s="111"/>
      <c r="O372" s="70"/>
    </row>
    <row r="373" spans="1:15" s="44" customFormat="1" ht="26.25" customHeight="1" x14ac:dyDescent="0.25">
      <c r="A373" s="45"/>
      <c r="B373" s="45"/>
      <c r="C373" s="45"/>
      <c r="D373" s="45" t="s">
        <v>464</v>
      </c>
      <c r="E373" s="45"/>
      <c r="F373" s="41"/>
      <c r="G373" s="94"/>
      <c r="H373" s="94"/>
      <c r="I373" s="94"/>
      <c r="J373" s="94"/>
      <c r="K373" s="94"/>
      <c r="L373" s="43"/>
      <c r="M373" s="174"/>
      <c r="N373" s="43"/>
      <c r="O373" s="66"/>
    </row>
    <row r="374" spans="1:15" ht="21" customHeight="1" x14ac:dyDescent="0.25">
      <c r="A374" s="3"/>
      <c r="B374" s="33" t="s">
        <v>459</v>
      </c>
      <c r="C374" s="34"/>
      <c r="D374" s="34"/>
      <c r="E374" s="34"/>
      <c r="F374" s="74"/>
      <c r="G374" s="149">
        <v>3.04</v>
      </c>
      <c r="H374" s="108">
        <f t="shared" ref="H374" si="807">G374*N374</f>
        <v>0</v>
      </c>
      <c r="I374" s="108">
        <f t="shared" ref="I374:I382" si="808">F375*0.75</f>
        <v>587.25</v>
      </c>
      <c r="J374" s="108">
        <f t="shared" ref="J374" si="809">I374*N374</f>
        <v>0</v>
      </c>
      <c r="K374" s="97">
        <f t="shared" ref="K374:K382" si="810">F375*0.7</f>
        <v>548.09999999999991</v>
      </c>
      <c r="L374" s="27">
        <f t="shared" ref="L374" si="811">K374*N374</f>
        <v>0</v>
      </c>
      <c r="M374" s="170">
        <v>31</v>
      </c>
      <c r="N374" s="106"/>
      <c r="O374" s="70"/>
    </row>
    <row r="375" spans="1:15" ht="27.75" customHeight="1" x14ac:dyDescent="0.25">
      <c r="A375" s="11"/>
      <c r="B375" s="35" t="s">
        <v>456</v>
      </c>
      <c r="C375" s="36" t="s">
        <v>461</v>
      </c>
      <c r="D375" s="32" t="s">
        <v>2</v>
      </c>
      <c r="E375" s="32" t="s">
        <v>3</v>
      </c>
      <c r="F375" s="73">
        <v>783</v>
      </c>
      <c r="G375" s="150"/>
      <c r="H375" s="109"/>
      <c r="I375" s="109"/>
      <c r="J375" s="109"/>
      <c r="K375" s="100"/>
      <c r="L375" s="28"/>
      <c r="M375" s="171"/>
      <c r="N375" s="107"/>
      <c r="O375" s="70"/>
    </row>
    <row r="376" spans="1:15" ht="21" customHeight="1" x14ac:dyDescent="0.25">
      <c r="A376" s="3"/>
      <c r="B376" s="47" t="s">
        <v>460</v>
      </c>
      <c r="C376" s="48"/>
      <c r="D376" s="48"/>
      <c r="E376" s="48"/>
      <c r="F376" s="74"/>
      <c r="G376" s="149">
        <v>3.04</v>
      </c>
      <c r="H376" s="108">
        <f t="shared" ref="H376" si="812">G376*N376</f>
        <v>0</v>
      </c>
      <c r="I376" s="108">
        <f t="shared" si="808"/>
        <v>391.5</v>
      </c>
      <c r="J376" s="108">
        <f t="shared" ref="J376" si="813">I376*N376</f>
        <v>0</v>
      </c>
      <c r="K376" s="97">
        <f t="shared" si="810"/>
        <v>365.4</v>
      </c>
      <c r="L376" s="27">
        <f t="shared" ref="L376" si="814">K376*N376</f>
        <v>0</v>
      </c>
      <c r="M376" s="170">
        <v>37</v>
      </c>
      <c r="N376" s="106"/>
      <c r="O376" s="70"/>
    </row>
    <row r="377" spans="1:15" ht="27.75" customHeight="1" x14ac:dyDescent="0.25">
      <c r="A377" s="11"/>
      <c r="B377" s="49" t="s">
        <v>457</v>
      </c>
      <c r="C377" s="50" t="s">
        <v>462</v>
      </c>
      <c r="D377" s="51" t="s">
        <v>2</v>
      </c>
      <c r="E377" s="51" t="s">
        <v>3</v>
      </c>
      <c r="F377" s="73">
        <v>522</v>
      </c>
      <c r="G377" s="150"/>
      <c r="H377" s="109"/>
      <c r="I377" s="109"/>
      <c r="J377" s="109"/>
      <c r="K377" s="100"/>
      <c r="L377" s="28"/>
      <c r="M377" s="171"/>
      <c r="N377" s="107"/>
      <c r="O377" s="70"/>
    </row>
    <row r="378" spans="1:15" ht="21" customHeight="1" x14ac:dyDescent="0.25">
      <c r="A378" s="3"/>
      <c r="B378" s="33" t="s">
        <v>505</v>
      </c>
      <c r="C378" s="34"/>
      <c r="D378" s="34"/>
      <c r="E378" s="34"/>
      <c r="F378" s="74"/>
      <c r="G378" s="149">
        <v>5.6</v>
      </c>
      <c r="H378" s="108">
        <f t="shared" ref="H378" si="815">G378*N378</f>
        <v>0</v>
      </c>
      <c r="I378" s="108">
        <f t="shared" si="808"/>
        <v>742.5</v>
      </c>
      <c r="J378" s="108">
        <f t="shared" ref="J378" si="816">I378*N378</f>
        <v>0</v>
      </c>
      <c r="K378" s="97">
        <f t="shared" si="810"/>
        <v>693</v>
      </c>
      <c r="L378" s="27">
        <f t="shared" ref="L378" si="817">K378*N378</f>
        <v>0</v>
      </c>
      <c r="M378" s="170">
        <v>6</v>
      </c>
      <c r="N378" s="106"/>
      <c r="O378" s="70"/>
    </row>
    <row r="379" spans="1:15" ht="27.75" customHeight="1" x14ac:dyDescent="0.25">
      <c r="A379" s="11"/>
      <c r="B379" s="35" t="s">
        <v>458</v>
      </c>
      <c r="C379" s="36" t="s">
        <v>463</v>
      </c>
      <c r="D379" s="32" t="s">
        <v>2</v>
      </c>
      <c r="E379" s="32" t="s">
        <v>3</v>
      </c>
      <c r="F379" s="73">
        <v>990</v>
      </c>
      <c r="G379" s="150"/>
      <c r="H379" s="109"/>
      <c r="I379" s="109"/>
      <c r="J379" s="109"/>
      <c r="K379" s="100"/>
      <c r="L379" s="28"/>
      <c r="M379" s="171"/>
      <c r="N379" s="107"/>
      <c r="O379" s="70"/>
    </row>
    <row r="380" spans="1:15" ht="21" customHeight="1" x14ac:dyDescent="0.25">
      <c r="A380" s="3"/>
      <c r="B380" s="47" t="s">
        <v>519</v>
      </c>
      <c r="C380" s="48"/>
      <c r="D380" s="48"/>
      <c r="E380" s="48"/>
      <c r="F380" s="74"/>
      <c r="G380" s="149">
        <v>1.1599999999999999</v>
      </c>
      <c r="H380" s="108">
        <f t="shared" ref="H380" si="818">G380*N380</f>
        <v>0</v>
      </c>
      <c r="I380" s="108">
        <f t="shared" si="808"/>
        <v>162</v>
      </c>
      <c r="J380" s="108">
        <f t="shared" ref="J380" si="819">I380*N380</f>
        <v>0</v>
      </c>
      <c r="K380" s="97">
        <f t="shared" si="810"/>
        <v>151.19999999999999</v>
      </c>
      <c r="L380" s="27">
        <f t="shared" ref="L380" si="820">K380*N380</f>
        <v>0</v>
      </c>
      <c r="M380" s="172" t="s">
        <v>580</v>
      </c>
      <c r="N380" s="110"/>
      <c r="O380" s="70"/>
    </row>
    <row r="381" spans="1:15" ht="27" customHeight="1" x14ac:dyDescent="0.25">
      <c r="A381" s="11"/>
      <c r="B381" s="49" t="s">
        <v>518</v>
      </c>
      <c r="C381" s="50" t="s">
        <v>528</v>
      </c>
      <c r="D381" s="51" t="s">
        <v>2</v>
      </c>
      <c r="E381" s="51" t="s">
        <v>3</v>
      </c>
      <c r="F381" s="73">
        <v>216</v>
      </c>
      <c r="G381" s="150"/>
      <c r="H381" s="109"/>
      <c r="I381" s="109"/>
      <c r="J381" s="109"/>
      <c r="K381" s="100"/>
      <c r="L381" s="28"/>
      <c r="M381" s="173"/>
      <c r="N381" s="111"/>
      <c r="O381" s="70"/>
    </row>
    <row r="382" spans="1:15" ht="21" customHeight="1" x14ac:dyDescent="0.25">
      <c r="A382" s="3"/>
      <c r="B382" s="33" t="s">
        <v>529</v>
      </c>
      <c r="C382" s="34"/>
      <c r="D382" s="34"/>
      <c r="E382" s="34"/>
      <c r="F382" s="74"/>
      <c r="G382" s="149">
        <v>1.21</v>
      </c>
      <c r="H382" s="108">
        <f t="shared" ref="H382" si="821">G382*N382</f>
        <v>0</v>
      </c>
      <c r="I382" s="108">
        <f t="shared" si="808"/>
        <v>162</v>
      </c>
      <c r="J382" s="108">
        <f t="shared" ref="J382" si="822">I382*N382</f>
        <v>0</v>
      </c>
      <c r="K382" s="97">
        <f t="shared" si="810"/>
        <v>151.19999999999999</v>
      </c>
      <c r="L382" s="27">
        <f t="shared" ref="L382" si="823">K382*N382</f>
        <v>0</v>
      </c>
      <c r="M382" s="172">
        <v>30</v>
      </c>
      <c r="N382" s="110"/>
      <c r="O382" s="70"/>
    </row>
    <row r="383" spans="1:15" ht="27.75" customHeight="1" x14ac:dyDescent="0.25">
      <c r="A383" s="11"/>
      <c r="B383" s="35" t="s">
        <v>530</v>
      </c>
      <c r="C383" s="36" t="s">
        <v>527</v>
      </c>
      <c r="D383" s="32" t="s">
        <v>2</v>
      </c>
      <c r="E383" s="32" t="s">
        <v>3</v>
      </c>
      <c r="F383" s="73">
        <v>216</v>
      </c>
      <c r="G383" s="150"/>
      <c r="H383" s="109"/>
      <c r="I383" s="109"/>
      <c r="J383" s="109"/>
      <c r="K383" s="100"/>
      <c r="L383" s="28"/>
      <c r="M383" s="173"/>
      <c r="N383" s="111"/>
      <c r="O383" s="70"/>
    </row>
    <row r="384" spans="1:15" s="44" customFormat="1" ht="26.25" customHeight="1" x14ac:dyDescent="0.25">
      <c r="A384" s="45"/>
      <c r="B384" s="45"/>
      <c r="C384" s="45"/>
      <c r="D384" s="45" t="s">
        <v>469</v>
      </c>
      <c r="E384" s="41"/>
      <c r="F384" s="41"/>
      <c r="G384" s="94"/>
      <c r="H384" s="94"/>
      <c r="I384" s="94"/>
      <c r="J384" s="94"/>
      <c r="K384" s="94"/>
      <c r="L384" s="43"/>
      <c r="M384" s="174"/>
      <c r="N384" s="43"/>
      <c r="O384" s="66"/>
    </row>
    <row r="385" spans="1:15" ht="21" customHeight="1" x14ac:dyDescent="0.25">
      <c r="A385" s="19"/>
      <c r="B385" s="33" t="s">
        <v>471</v>
      </c>
      <c r="C385" s="34"/>
      <c r="D385" s="34"/>
      <c r="E385" s="34"/>
      <c r="F385" s="74"/>
      <c r="G385" s="149">
        <v>3.04</v>
      </c>
      <c r="H385" s="108">
        <f t="shared" ref="H385" si="824">G385*N385</f>
        <v>0</v>
      </c>
      <c r="I385" s="108">
        <f t="shared" ref="I385:I387" si="825">F386*0.75</f>
        <v>364.5</v>
      </c>
      <c r="J385" s="108">
        <f t="shared" ref="J385" si="826">I385*N385</f>
        <v>0</v>
      </c>
      <c r="K385" s="97">
        <f t="shared" ref="K385:K387" si="827">F386*0.7</f>
        <v>340.2</v>
      </c>
      <c r="L385" s="27">
        <f t="shared" ref="L385" si="828">K385*N385</f>
        <v>0</v>
      </c>
      <c r="M385" s="172" t="s">
        <v>580</v>
      </c>
      <c r="N385" s="110"/>
      <c r="O385" s="70"/>
    </row>
    <row r="386" spans="1:15" ht="27.75" customHeight="1" x14ac:dyDescent="0.25">
      <c r="A386" s="18"/>
      <c r="B386" s="35" t="s">
        <v>465</v>
      </c>
      <c r="C386" s="36" t="s">
        <v>466</v>
      </c>
      <c r="D386" s="32" t="s">
        <v>2</v>
      </c>
      <c r="E386" s="32" t="s">
        <v>3</v>
      </c>
      <c r="F386" s="73">
        <v>486</v>
      </c>
      <c r="G386" s="150"/>
      <c r="H386" s="109"/>
      <c r="I386" s="109"/>
      <c r="J386" s="109"/>
      <c r="K386" s="100"/>
      <c r="L386" s="28"/>
      <c r="M386" s="173"/>
      <c r="N386" s="111"/>
      <c r="O386" s="70"/>
    </row>
    <row r="387" spans="1:15" ht="21" customHeight="1" x14ac:dyDescent="0.25">
      <c r="A387" s="3"/>
      <c r="B387" s="47" t="s">
        <v>470</v>
      </c>
      <c r="C387" s="48"/>
      <c r="D387" s="48"/>
      <c r="E387" s="48"/>
      <c r="F387" s="74"/>
      <c r="G387" s="149">
        <v>3.04</v>
      </c>
      <c r="H387" s="108">
        <f t="shared" ref="H387" si="829">G387*N387</f>
        <v>0</v>
      </c>
      <c r="I387" s="108">
        <f t="shared" si="825"/>
        <v>364.5</v>
      </c>
      <c r="J387" s="108">
        <f t="shared" ref="J387" si="830">I387*N387</f>
        <v>0</v>
      </c>
      <c r="K387" s="97">
        <f t="shared" si="827"/>
        <v>340.2</v>
      </c>
      <c r="L387" s="27">
        <f t="shared" ref="L387" si="831">K387*N387</f>
        <v>0</v>
      </c>
      <c r="M387" s="172">
        <v>65</v>
      </c>
      <c r="N387" s="110"/>
      <c r="O387" s="70"/>
    </row>
    <row r="388" spans="1:15" ht="27.75" customHeight="1" x14ac:dyDescent="0.25">
      <c r="A388" s="11"/>
      <c r="B388" s="49" t="s">
        <v>467</v>
      </c>
      <c r="C388" s="50" t="s">
        <v>468</v>
      </c>
      <c r="D388" s="51" t="s">
        <v>2</v>
      </c>
      <c r="E388" s="51" t="s">
        <v>3</v>
      </c>
      <c r="F388" s="73">
        <v>486</v>
      </c>
      <c r="G388" s="150"/>
      <c r="H388" s="109"/>
      <c r="I388" s="109"/>
      <c r="J388" s="109"/>
      <c r="K388" s="100"/>
      <c r="L388" s="28"/>
      <c r="M388" s="173"/>
      <c r="N388" s="111"/>
      <c r="O388" s="70"/>
    </row>
    <row r="389" spans="1:15" ht="8.25" customHeight="1" x14ac:dyDescent="0.25">
      <c r="A389" s="3"/>
      <c r="B389" s="4"/>
      <c r="C389" s="5"/>
      <c r="D389" s="2"/>
      <c r="E389" s="2"/>
      <c r="F389" s="5"/>
      <c r="M389" s="175"/>
      <c r="O389" s="68"/>
    </row>
    <row r="390" spans="1:15" ht="21" customHeight="1" x14ac:dyDescent="0.25">
      <c r="A390" s="112" t="s">
        <v>548</v>
      </c>
      <c r="B390" s="112"/>
      <c r="C390" s="112"/>
      <c r="D390" s="112"/>
      <c r="E390" s="112"/>
      <c r="F390" s="112"/>
      <c r="G390" s="112"/>
      <c r="H390" s="112"/>
      <c r="I390" s="112"/>
      <c r="J390" s="112"/>
      <c r="K390" s="112"/>
      <c r="L390" s="112"/>
      <c r="M390" s="112"/>
      <c r="N390" s="112"/>
      <c r="O390" s="69"/>
    </row>
    <row r="391" spans="1:15" ht="15" customHeight="1" x14ac:dyDescent="0.25">
      <c r="G391" s="104"/>
      <c r="H391" s="105"/>
      <c r="I391" s="105"/>
      <c r="J391" s="105"/>
      <c r="K391" s="105"/>
      <c r="L391" s="57"/>
      <c r="N391" s="57"/>
    </row>
    <row r="392" spans="1:15" ht="15" customHeight="1" x14ac:dyDescent="0.25">
      <c r="B392" s="71"/>
      <c r="G392" s="104"/>
      <c r="H392" s="105"/>
      <c r="I392" s="105"/>
      <c r="J392" s="105"/>
      <c r="K392" s="105"/>
      <c r="L392" s="57"/>
      <c r="N392" s="57"/>
    </row>
    <row r="393" spans="1:15" ht="15" customHeight="1" x14ac:dyDescent="0.25">
      <c r="G393" s="104"/>
      <c r="H393" s="105"/>
      <c r="I393" s="105"/>
      <c r="J393" s="105"/>
      <c r="K393" s="105"/>
      <c r="L393" s="57"/>
      <c r="N393" s="57"/>
    </row>
    <row r="394" spans="1:15" ht="15" customHeight="1" x14ac:dyDescent="0.25">
      <c r="G394" s="104"/>
      <c r="H394" s="105"/>
      <c r="I394" s="105"/>
      <c r="J394" s="105"/>
      <c r="K394" s="105"/>
      <c r="L394" s="57"/>
      <c r="N394" s="57"/>
    </row>
    <row r="395" spans="1:15" ht="15.75" customHeight="1" x14ac:dyDescent="0.25">
      <c r="G395" s="104"/>
      <c r="H395" s="105"/>
      <c r="I395" s="105"/>
      <c r="J395" s="105"/>
      <c r="K395" s="105"/>
      <c r="L395" s="57"/>
      <c r="N395" s="57"/>
    </row>
    <row r="396" spans="1:15" x14ac:dyDescent="0.25">
      <c r="G396" s="104"/>
      <c r="H396" s="105"/>
      <c r="I396" s="105"/>
      <c r="J396" s="105"/>
      <c r="K396" s="105"/>
      <c r="L396" s="57"/>
      <c r="N396" s="57"/>
    </row>
    <row r="397" spans="1:15" x14ac:dyDescent="0.25">
      <c r="G397" s="104"/>
      <c r="H397" s="105"/>
      <c r="I397" s="105"/>
      <c r="J397" s="105"/>
      <c r="K397" s="105"/>
      <c r="L397" s="57"/>
      <c r="N397" s="57"/>
    </row>
    <row r="398" spans="1:15" x14ac:dyDescent="0.25">
      <c r="G398" s="104"/>
      <c r="H398" s="105"/>
      <c r="I398" s="105"/>
      <c r="J398" s="105"/>
      <c r="K398" s="105"/>
      <c r="L398" s="57"/>
      <c r="N398" s="57"/>
    </row>
    <row r="399" spans="1:15" x14ac:dyDescent="0.25">
      <c r="G399" s="104"/>
      <c r="H399" s="105"/>
      <c r="I399" s="105"/>
      <c r="J399" s="105"/>
      <c r="K399" s="105"/>
      <c r="L399" s="57"/>
      <c r="N399" s="57"/>
    </row>
    <row r="400" spans="1:15" x14ac:dyDescent="0.25">
      <c r="G400" s="104"/>
      <c r="H400" s="105"/>
      <c r="I400" s="105"/>
      <c r="J400" s="105"/>
      <c r="K400" s="105"/>
      <c r="L400" s="57"/>
      <c r="N400" s="57"/>
    </row>
    <row r="401" spans="7:14" x14ac:dyDescent="0.25">
      <c r="G401" s="104"/>
      <c r="H401" s="105"/>
      <c r="I401" s="105"/>
      <c r="J401" s="105"/>
      <c r="K401" s="105"/>
      <c r="L401" s="57"/>
      <c r="N401" s="57"/>
    </row>
    <row r="402" spans="7:14" x14ac:dyDescent="0.25">
      <c r="G402" s="104"/>
      <c r="H402" s="105"/>
      <c r="I402" s="105"/>
      <c r="J402" s="105"/>
      <c r="K402" s="105"/>
      <c r="L402" s="57"/>
      <c r="N402" s="57"/>
    </row>
    <row r="403" spans="7:14" x14ac:dyDescent="0.25">
      <c r="G403" s="104"/>
      <c r="H403" s="105"/>
      <c r="I403" s="105"/>
      <c r="J403" s="105"/>
      <c r="K403" s="105"/>
      <c r="L403" s="57"/>
      <c r="N403" s="57"/>
    </row>
    <row r="404" spans="7:14" x14ac:dyDescent="0.25">
      <c r="G404" s="104"/>
      <c r="H404" s="105"/>
      <c r="I404" s="105"/>
      <c r="J404" s="105"/>
      <c r="K404" s="105"/>
      <c r="L404" s="57"/>
      <c r="N404" s="57"/>
    </row>
    <row r="405" spans="7:14" x14ac:dyDescent="0.25">
      <c r="G405" s="104"/>
      <c r="H405" s="105"/>
      <c r="I405" s="105"/>
      <c r="J405" s="105"/>
      <c r="K405" s="105"/>
      <c r="L405" s="57"/>
      <c r="N405" s="57"/>
    </row>
    <row r="406" spans="7:14" x14ac:dyDescent="0.25">
      <c r="G406" s="104"/>
      <c r="H406" s="105"/>
      <c r="I406" s="105"/>
      <c r="J406" s="105"/>
      <c r="K406" s="105"/>
      <c r="L406" s="57"/>
      <c r="N406" s="57"/>
    </row>
    <row r="407" spans="7:14" x14ac:dyDescent="0.25">
      <c r="G407" s="104"/>
      <c r="H407" s="105"/>
      <c r="I407" s="105"/>
      <c r="J407" s="105"/>
      <c r="K407" s="105"/>
      <c r="L407" s="57"/>
      <c r="N407" s="57"/>
    </row>
    <row r="408" spans="7:14" x14ac:dyDescent="0.25">
      <c r="G408" s="104"/>
      <c r="H408" s="105"/>
      <c r="I408" s="105"/>
      <c r="J408" s="105"/>
      <c r="K408" s="105"/>
      <c r="L408" s="57"/>
      <c r="N408" s="57"/>
    </row>
    <row r="409" spans="7:14" x14ac:dyDescent="0.25">
      <c r="G409" s="104"/>
      <c r="H409" s="105"/>
      <c r="I409" s="105"/>
      <c r="J409" s="105"/>
      <c r="K409" s="105"/>
      <c r="L409" s="57"/>
      <c r="N409" s="57"/>
    </row>
    <row r="410" spans="7:14" x14ac:dyDescent="0.25">
      <c r="G410" s="104"/>
      <c r="H410" s="105"/>
      <c r="I410" s="105"/>
      <c r="J410" s="105"/>
      <c r="K410" s="105"/>
      <c r="L410" s="57"/>
      <c r="N410" s="57"/>
    </row>
    <row r="411" spans="7:14" x14ac:dyDescent="0.25">
      <c r="G411" s="104"/>
      <c r="H411" s="105"/>
      <c r="I411" s="105"/>
      <c r="J411" s="105"/>
      <c r="K411" s="105"/>
      <c r="L411" s="57"/>
      <c r="N411" s="57"/>
    </row>
    <row r="412" spans="7:14" x14ac:dyDescent="0.25">
      <c r="G412" s="104"/>
      <c r="H412" s="105"/>
      <c r="I412" s="105"/>
      <c r="J412" s="105"/>
      <c r="K412" s="105"/>
      <c r="L412" s="57"/>
      <c r="N412" s="57"/>
    </row>
    <row r="413" spans="7:14" x14ac:dyDescent="0.25">
      <c r="G413" s="104"/>
      <c r="H413" s="105"/>
      <c r="I413" s="105"/>
      <c r="J413" s="105"/>
      <c r="K413" s="105"/>
      <c r="L413" s="57"/>
      <c r="N413" s="57"/>
    </row>
    <row r="414" spans="7:14" x14ac:dyDescent="0.25">
      <c r="G414" s="104"/>
      <c r="H414" s="105"/>
      <c r="I414" s="105"/>
      <c r="J414" s="105"/>
      <c r="K414" s="105"/>
      <c r="L414" s="57"/>
      <c r="N414" s="57"/>
    </row>
    <row r="415" spans="7:14" x14ac:dyDescent="0.25">
      <c r="G415" s="104"/>
      <c r="H415" s="105"/>
      <c r="I415" s="105"/>
      <c r="J415" s="105"/>
      <c r="K415" s="105"/>
      <c r="L415" s="57"/>
      <c r="N415" s="57"/>
    </row>
    <row r="416" spans="7:14" x14ac:dyDescent="0.25">
      <c r="G416" s="104"/>
      <c r="H416" s="105"/>
      <c r="I416" s="105"/>
      <c r="J416" s="105"/>
      <c r="K416" s="105"/>
      <c r="L416" s="57"/>
      <c r="N416" s="57"/>
    </row>
    <row r="417" spans="7:14" x14ac:dyDescent="0.25">
      <c r="G417" s="104"/>
      <c r="H417" s="105"/>
      <c r="I417" s="105"/>
      <c r="J417" s="105"/>
      <c r="K417" s="105"/>
      <c r="L417" s="57"/>
      <c r="N417" s="57"/>
    </row>
    <row r="418" spans="7:14" x14ac:dyDescent="0.25">
      <c r="G418" s="104"/>
      <c r="H418" s="105"/>
      <c r="I418" s="105"/>
      <c r="J418" s="105"/>
      <c r="K418" s="105"/>
      <c r="L418" s="57"/>
      <c r="N418" s="57"/>
    </row>
    <row r="419" spans="7:14" x14ac:dyDescent="0.25">
      <c r="G419" s="104"/>
      <c r="H419" s="105"/>
      <c r="I419" s="105"/>
      <c r="J419" s="105"/>
      <c r="K419" s="105"/>
      <c r="L419" s="57"/>
      <c r="N419" s="57"/>
    </row>
    <row r="420" spans="7:14" x14ac:dyDescent="0.25">
      <c r="G420" s="104"/>
      <c r="H420" s="105"/>
      <c r="I420" s="105"/>
      <c r="J420" s="105"/>
      <c r="K420" s="105"/>
      <c r="L420" s="57"/>
      <c r="N420" s="57"/>
    </row>
    <row r="421" spans="7:14" x14ac:dyDescent="0.25">
      <c r="G421" s="104"/>
      <c r="H421" s="105"/>
      <c r="I421" s="105"/>
      <c r="J421" s="105"/>
      <c r="K421" s="105"/>
      <c r="L421" s="57"/>
      <c r="N421" s="57"/>
    </row>
    <row r="422" spans="7:14" x14ac:dyDescent="0.25">
      <c r="G422" s="104"/>
      <c r="H422" s="105"/>
      <c r="I422" s="105"/>
      <c r="J422" s="105"/>
      <c r="K422" s="105"/>
      <c r="L422" s="57"/>
      <c r="N422" s="57"/>
    </row>
    <row r="423" spans="7:14" x14ac:dyDescent="0.25">
      <c r="G423" s="104"/>
      <c r="H423" s="105"/>
      <c r="I423" s="105"/>
      <c r="J423" s="105"/>
      <c r="K423" s="105"/>
      <c r="L423" s="57"/>
      <c r="N423" s="57"/>
    </row>
    <row r="424" spans="7:14" x14ac:dyDescent="0.25">
      <c r="G424" s="104"/>
      <c r="H424" s="105"/>
      <c r="I424" s="105"/>
      <c r="J424" s="105"/>
      <c r="K424" s="105"/>
      <c r="L424" s="57"/>
      <c r="N424" s="57"/>
    </row>
    <row r="425" spans="7:14" x14ac:dyDescent="0.25">
      <c r="G425" s="104"/>
      <c r="H425" s="105"/>
      <c r="I425" s="105"/>
      <c r="J425" s="105"/>
      <c r="K425" s="105"/>
      <c r="L425" s="57"/>
      <c r="N425" s="57"/>
    </row>
    <row r="426" spans="7:14" x14ac:dyDescent="0.25">
      <c r="G426" s="104"/>
      <c r="H426" s="105"/>
      <c r="I426" s="105"/>
      <c r="J426" s="105"/>
      <c r="K426" s="105"/>
      <c r="L426" s="57"/>
      <c r="N426" s="57"/>
    </row>
    <row r="427" spans="7:14" x14ac:dyDescent="0.25">
      <c r="G427" s="104"/>
      <c r="H427" s="105"/>
      <c r="I427" s="105"/>
      <c r="J427" s="105"/>
      <c r="K427" s="105"/>
      <c r="L427" s="57"/>
      <c r="N427" s="57"/>
    </row>
    <row r="428" spans="7:14" x14ac:dyDescent="0.25">
      <c r="G428" s="104"/>
      <c r="H428" s="105"/>
      <c r="I428" s="105"/>
      <c r="J428" s="105"/>
      <c r="K428" s="105"/>
      <c r="L428" s="57"/>
      <c r="N428" s="57"/>
    </row>
    <row r="429" spans="7:14" x14ac:dyDescent="0.25">
      <c r="G429" s="104"/>
      <c r="H429" s="105"/>
      <c r="I429" s="105"/>
      <c r="J429" s="105"/>
      <c r="K429" s="105"/>
      <c r="L429" s="57"/>
      <c r="N429" s="57"/>
    </row>
    <row r="430" spans="7:14" x14ac:dyDescent="0.25">
      <c r="G430" s="104"/>
      <c r="H430" s="105"/>
      <c r="I430" s="105"/>
      <c r="J430" s="105"/>
      <c r="K430" s="105"/>
      <c r="L430" s="57"/>
      <c r="N430" s="57"/>
    </row>
    <row r="431" spans="7:14" x14ac:dyDescent="0.25">
      <c r="G431" s="104"/>
      <c r="H431" s="105"/>
      <c r="I431" s="105"/>
      <c r="J431" s="105"/>
      <c r="K431" s="105"/>
      <c r="L431" s="57"/>
      <c r="N431" s="57"/>
    </row>
    <row r="432" spans="7:14" x14ac:dyDescent="0.25">
      <c r="G432" s="104"/>
      <c r="H432" s="105"/>
      <c r="I432" s="105"/>
      <c r="J432" s="105"/>
      <c r="K432" s="105"/>
      <c r="L432" s="57"/>
      <c r="N432" s="57"/>
    </row>
    <row r="433" spans="7:14" x14ac:dyDescent="0.25">
      <c r="G433" s="104"/>
      <c r="H433" s="105"/>
      <c r="I433" s="105"/>
      <c r="J433" s="105"/>
      <c r="K433" s="105"/>
      <c r="L433" s="57"/>
      <c r="N433" s="57"/>
    </row>
    <row r="434" spans="7:14" x14ac:dyDescent="0.25">
      <c r="G434" s="104"/>
      <c r="H434" s="105"/>
      <c r="I434" s="105"/>
      <c r="J434" s="105"/>
      <c r="K434" s="105"/>
      <c r="L434" s="57"/>
      <c r="N434" s="57"/>
    </row>
    <row r="435" spans="7:14" x14ac:dyDescent="0.25">
      <c r="G435" s="104"/>
      <c r="H435" s="105"/>
      <c r="I435" s="105"/>
      <c r="J435" s="105"/>
      <c r="K435" s="105"/>
      <c r="L435" s="57"/>
      <c r="N435" s="57"/>
    </row>
    <row r="436" spans="7:14" x14ac:dyDescent="0.25">
      <c r="G436" s="104"/>
      <c r="H436" s="105"/>
      <c r="I436" s="105"/>
      <c r="J436" s="105"/>
      <c r="K436" s="105"/>
      <c r="L436" s="57"/>
      <c r="N436" s="57"/>
    </row>
    <row r="437" spans="7:14" x14ac:dyDescent="0.25">
      <c r="G437" s="104"/>
      <c r="H437" s="105"/>
      <c r="I437" s="105"/>
      <c r="J437" s="105"/>
      <c r="K437" s="105"/>
      <c r="L437" s="57"/>
      <c r="N437" s="57"/>
    </row>
    <row r="438" spans="7:14" x14ac:dyDescent="0.25">
      <c r="G438" s="104"/>
      <c r="H438" s="105"/>
      <c r="I438" s="105"/>
      <c r="J438" s="105"/>
      <c r="K438" s="105"/>
      <c r="L438" s="57"/>
      <c r="N438" s="57"/>
    </row>
    <row r="439" spans="7:14" x14ac:dyDescent="0.25">
      <c r="G439" s="104"/>
      <c r="H439" s="105"/>
      <c r="I439" s="105"/>
      <c r="J439" s="105"/>
      <c r="K439" s="105"/>
      <c r="L439" s="57"/>
      <c r="N439" s="57"/>
    </row>
    <row r="440" spans="7:14" x14ac:dyDescent="0.25">
      <c r="G440" s="104"/>
      <c r="H440" s="105"/>
      <c r="I440" s="105"/>
      <c r="J440" s="105"/>
      <c r="K440" s="105"/>
      <c r="L440" s="57"/>
      <c r="N440" s="57"/>
    </row>
    <row r="441" spans="7:14" x14ac:dyDescent="0.25">
      <c r="G441" s="104"/>
      <c r="H441" s="105"/>
      <c r="I441" s="105"/>
      <c r="J441" s="105"/>
      <c r="K441" s="105"/>
      <c r="L441" s="57"/>
      <c r="N441" s="57"/>
    </row>
    <row r="442" spans="7:14" x14ac:dyDescent="0.25">
      <c r="G442" s="104"/>
      <c r="H442" s="105"/>
      <c r="I442" s="105"/>
      <c r="J442" s="105"/>
      <c r="K442" s="105"/>
      <c r="L442" s="57"/>
      <c r="N442" s="57"/>
    </row>
    <row r="443" spans="7:14" x14ac:dyDescent="0.25">
      <c r="G443" s="104"/>
      <c r="H443" s="105"/>
      <c r="I443" s="105"/>
      <c r="J443" s="105"/>
      <c r="K443" s="105"/>
      <c r="L443" s="57"/>
      <c r="N443" s="57"/>
    </row>
    <row r="444" spans="7:14" x14ac:dyDescent="0.25">
      <c r="G444" s="104"/>
      <c r="H444" s="105"/>
      <c r="I444" s="105"/>
      <c r="J444" s="105"/>
      <c r="K444" s="105"/>
      <c r="L444" s="57"/>
      <c r="N444" s="57"/>
    </row>
    <row r="445" spans="7:14" x14ac:dyDescent="0.25">
      <c r="G445" s="104"/>
      <c r="H445" s="105"/>
      <c r="I445" s="105"/>
      <c r="J445" s="105"/>
      <c r="K445" s="105"/>
      <c r="L445" s="57"/>
      <c r="N445" s="57"/>
    </row>
    <row r="446" spans="7:14" x14ac:dyDescent="0.25">
      <c r="G446" s="104"/>
      <c r="H446" s="105"/>
      <c r="I446" s="105"/>
      <c r="J446" s="105"/>
      <c r="K446" s="105"/>
      <c r="L446" s="57"/>
      <c r="N446" s="57"/>
    </row>
    <row r="447" spans="7:14" x14ac:dyDescent="0.25">
      <c r="G447" s="104"/>
      <c r="H447" s="105"/>
      <c r="I447" s="105"/>
      <c r="J447" s="105"/>
      <c r="K447" s="105"/>
      <c r="L447" s="57"/>
      <c r="N447" s="57"/>
    </row>
    <row r="448" spans="7:14" x14ac:dyDescent="0.25">
      <c r="G448" s="104"/>
      <c r="H448" s="105"/>
      <c r="I448" s="105"/>
      <c r="J448" s="105"/>
      <c r="K448" s="105"/>
      <c r="L448" s="57"/>
      <c r="N448" s="57"/>
    </row>
    <row r="449" spans="7:14" x14ac:dyDescent="0.25">
      <c r="G449" s="104"/>
      <c r="H449" s="105"/>
      <c r="I449" s="105"/>
      <c r="J449" s="105"/>
      <c r="K449" s="105"/>
      <c r="L449" s="57"/>
      <c r="N449" s="57"/>
    </row>
    <row r="450" spans="7:14" x14ac:dyDescent="0.25">
      <c r="G450" s="104"/>
      <c r="H450" s="105"/>
      <c r="I450" s="105"/>
      <c r="J450" s="105"/>
      <c r="K450" s="105"/>
      <c r="L450" s="57"/>
      <c r="N450" s="57"/>
    </row>
    <row r="451" spans="7:14" x14ac:dyDescent="0.25">
      <c r="G451" s="104"/>
      <c r="H451" s="105"/>
      <c r="I451" s="105"/>
      <c r="J451" s="105"/>
      <c r="K451" s="105"/>
      <c r="L451" s="57"/>
      <c r="N451" s="57"/>
    </row>
    <row r="452" spans="7:14" x14ac:dyDescent="0.25">
      <c r="G452" s="104"/>
      <c r="H452" s="105"/>
      <c r="I452" s="105"/>
      <c r="J452" s="105"/>
      <c r="K452" s="105"/>
      <c r="L452" s="57"/>
      <c r="N452" s="57"/>
    </row>
    <row r="453" spans="7:14" x14ac:dyDescent="0.25">
      <c r="G453" s="104"/>
      <c r="H453" s="105"/>
      <c r="I453" s="105"/>
      <c r="J453" s="105"/>
      <c r="K453" s="105"/>
      <c r="L453" s="57"/>
      <c r="N453" s="57"/>
    </row>
    <row r="454" spans="7:14" x14ac:dyDescent="0.25">
      <c r="G454" s="104"/>
      <c r="H454" s="105"/>
      <c r="I454" s="105"/>
      <c r="J454" s="105"/>
      <c r="K454" s="105"/>
      <c r="L454" s="57"/>
      <c r="N454" s="57"/>
    </row>
    <row r="455" spans="7:14" x14ac:dyDescent="0.25">
      <c r="G455" s="104"/>
      <c r="H455" s="105"/>
      <c r="I455" s="105"/>
      <c r="J455" s="105"/>
      <c r="K455" s="105"/>
      <c r="L455" s="57"/>
      <c r="N455" s="57"/>
    </row>
    <row r="456" spans="7:14" x14ac:dyDescent="0.25">
      <c r="G456" s="104"/>
      <c r="H456" s="105"/>
      <c r="I456" s="105"/>
      <c r="J456" s="105"/>
      <c r="K456" s="105"/>
      <c r="L456" s="57"/>
      <c r="N456" s="57"/>
    </row>
    <row r="457" spans="7:14" x14ac:dyDescent="0.25">
      <c r="G457" s="104"/>
      <c r="H457" s="105"/>
      <c r="I457" s="105"/>
      <c r="J457" s="105"/>
      <c r="K457" s="105"/>
      <c r="L457" s="57"/>
      <c r="N457" s="57"/>
    </row>
    <row r="458" spans="7:14" x14ac:dyDescent="0.25">
      <c r="G458" s="104"/>
      <c r="H458" s="105"/>
      <c r="I458" s="105"/>
      <c r="J458" s="105"/>
      <c r="K458" s="105"/>
      <c r="L458" s="57"/>
      <c r="N458" s="57"/>
    </row>
    <row r="459" spans="7:14" x14ac:dyDescent="0.25">
      <c r="G459" s="104"/>
      <c r="H459" s="105"/>
      <c r="I459" s="105"/>
      <c r="J459" s="105"/>
      <c r="K459" s="105"/>
      <c r="L459" s="57"/>
      <c r="N459" s="57"/>
    </row>
    <row r="460" spans="7:14" x14ac:dyDescent="0.25">
      <c r="G460" s="104"/>
      <c r="H460" s="105"/>
      <c r="I460" s="105"/>
      <c r="J460" s="105"/>
      <c r="K460" s="105"/>
      <c r="L460" s="57"/>
      <c r="N460" s="57"/>
    </row>
    <row r="461" spans="7:14" x14ac:dyDescent="0.25">
      <c r="G461" s="104"/>
      <c r="H461" s="105"/>
      <c r="I461" s="105"/>
      <c r="J461" s="105"/>
      <c r="K461" s="105"/>
      <c r="L461" s="57"/>
      <c r="N461" s="57"/>
    </row>
    <row r="462" spans="7:14" x14ac:dyDescent="0.25">
      <c r="G462" s="104"/>
      <c r="H462" s="105"/>
      <c r="I462" s="105"/>
      <c r="J462" s="105"/>
      <c r="K462" s="105"/>
      <c r="L462" s="57"/>
      <c r="N462" s="57"/>
    </row>
    <row r="463" spans="7:14" x14ac:dyDescent="0.25">
      <c r="G463" s="104"/>
      <c r="H463" s="105"/>
      <c r="I463" s="105"/>
      <c r="J463" s="105"/>
      <c r="K463" s="105"/>
      <c r="L463" s="57"/>
      <c r="N463" s="57"/>
    </row>
    <row r="464" spans="7:14" x14ac:dyDescent="0.25">
      <c r="G464" s="104"/>
      <c r="H464" s="105"/>
      <c r="I464" s="105"/>
      <c r="J464" s="105"/>
      <c r="K464" s="105"/>
      <c r="L464" s="57"/>
      <c r="N464" s="57"/>
    </row>
    <row r="465" spans="7:14" x14ac:dyDescent="0.25">
      <c r="G465" s="104"/>
      <c r="H465" s="105"/>
      <c r="I465" s="105"/>
      <c r="J465" s="105"/>
      <c r="K465" s="105"/>
      <c r="L465" s="57"/>
      <c r="N465" s="57"/>
    </row>
    <row r="466" spans="7:14" x14ac:dyDescent="0.25">
      <c r="G466" s="104"/>
      <c r="H466" s="105"/>
      <c r="I466" s="105"/>
      <c r="J466" s="105"/>
      <c r="K466" s="105"/>
      <c r="L466" s="57"/>
      <c r="N466" s="57"/>
    </row>
    <row r="467" spans="7:14" x14ac:dyDescent="0.25">
      <c r="G467" s="104"/>
      <c r="H467" s="105"/>
      <c r="I467" s="105"/>
      <c r="J467" s="105"/>
      <c r="K467" s="105"/>
      <c r="L467" s="57"/>
      <c r="N467" s="57"/>
    </row>
    <row r="468" spans="7:14" x14ac:dyDescent="0.25">
      <c r="G468" s="104"/>
      <c r="H468" s="105"/>
      <c r="I468" s="105"/>
      <c r="J468" s="105"/>
      <c r="K468" s="105"/>
      <c r="L468" s="57"/>
      <c r="N468" s="57"/>
    </row>
    <row r="469" spans="7:14" x14ac:dyDescent="0.25">
      <c r="G469" s="104"/>
      <c r="H469" s="105"/>
      <c r="I469" s="105"/>
      <c r="J469" s="105"/>
      <c r="K469" s="105"/>
      <c r="L469" s="57"/>
      <c r="N469" s="57"/>
    </row>
    <row r="470" spans="7:14" x14ac:dyDescent="0.25">
      <c r="G470" s="104"/>
      <c r="H470" s="105"/>
      <c r="I470" s="105"/>
      <c r="J470" s="105"/>
      <c r="K470" s="105"/>
      <c r="L470" s="57"/>
      <c r="N470" s="57"/>
    </row>
    <row r="471" spans="7:14" x14ac:dyDescent="0.25">
      <c r="G471" s="104"/>
      <c r="H471" s="105"/>
      <c r="I471" s="105"/>
      <c r="J471" s="105"/>
      <c r="K471" s="105"/>
      <c r="L471" s="57"/>
      <c r="N471" s="57"/>
    </row>
    <row r="472" spans="7:14" x14ac:dyDescent="0.25">
      <c r="G472" s="104"/>
      <c r="H472" s="105"/>
      <c r="I472" s="105"/>
      <c r="J472" s="105"/>
      <c r="K472" s="105"/>
      <c r="L472" s="57"/>
      <c r="N472" s="57"/>
    </row>
    <row r="473" spans="7:14" x14ac:dyDescent="0.25">
      <c r="G473" s="104"/>
      <c r="H473" s="105"/>
      <c r="I473" s="105"/>
      <c r="J473" s="105"/>
      <c r="K473" s="105"/>
      <c r="L473" s="57"/>
      <c r="N473" s="57"/>
    </row>
    <row r="474" spans="7:14" x14ac:dyDescent="0.25">
      <c r="G474" s="104"/>
      <c r="H474" s="105"/>
      <c r="I474" s="105"/>
      <c r="J474" s="105"/>
      <c r="K474" s="105"/>
      <c r="L474" s="57"/>
      <c r="N474" s="57"/>
    </row>
    <row r="475" spans="7:14" x14ac:dyDescent="0.25">
      <c r="G475" s="104"/>
      <c r="H475" s="105"/>
      <c r="I475" s="105"/>
      <c r="J475" s="105"/>
      <c r="K475" s="105"/>
      <c r="L475" s="57"/>
      <c r="N475" s="57"/>
    </row>
    <row r="476" spans="7:14" x14ac:dyDescent="0.25">
      <c r="G476" s="104"/>
      <c r="H476" s="105"/>
      <c r="I476" s="105"/>
      <c r="J476" s="105"/>
      <c r="K476" s="105"/>
      <c r="L476" s="57"/>
      <c r="N476" s="57"/>
    </row>
    <row r="477" spans="7:14" x14ac:dyDescent="0.25">
      <c r="G477" s="104"/>
      <c r="H477" s="105"/>
      <c r="I477" s="105"/>
      <c r="J477" s="105"/>
      <c r="K477" s="105"/>
      <c r="L477" s="57"/>
      <c r="N477" s="57"/>
    </row>
    <row r="478" spans="7:14" x14ac:dyDescent="0.25">
      <c r="G478" s="104"/>
      <c r="H478" s="105"/>
      <c r="I478" s="105"/>
      <c r="J478" s="105"/>
      <c r="K478" s="105"/>
      <c r="L478" s="57"/>
      <c r="N478" s="57"/>
    </row>
    <row r="479" spans="7:14" x14ac:dyDescent="0.25">
      <c r="G479" s="104"/>
      <c r="H479" s="105"/>
      <c r="I479" s="105"/>
      <c r="J479" s="105"/>
      <c r="K479" s="105"/>
      <c r="L479" s="57"/>
      <c r="N479" s="57"/>
    </row>
    <row r="480" spans="7:14" x14ac:dyDescent="0.25">
      <c r="G480" s="104"/>
      <c r="H480" s="105"/>
      <c r="I480" s="105"/>
      <c r="J480" s="105"/>
      <c r="K480" s="105"/>
      <c r="L480" s="57"/>
      <c r="N480" s="57"/>
    </row>
    <row r="481" spans="7:14" x14ac:dyDescent="0.25">
      <c r="G481" s="104"/>
      <c r="H481" s="105"/>
      <c r="I481" s="105"/>
      <c r="J481" s="105"/>
      <c r="K481" s="105"/>
      <c r="L481" s="57"/>
      <c r="N481" s="57"/>
    </row>
    <row r="482" spans="7:14" x14ac:dyDescent="0.25">
      <c r="G482" s="104"/>
      <c r="H482" s="105"/>
      <c r="I482" s="105"/>
      <c r="J482" s="105"/>
      <c r="K482" s="105"/>
      <c r="L482" s="57"/>
      <c r="N482" s="57"/>
    </row>
    <row r="483" spans="7:14" x14ac:dyDescent="0.25">
      <c r="G483" s="104"/>
      <c r="H483" s="105"/>
      <c r="I483" s="105"/>
      <c r="J483" s="105"/>
      <c r="K483" s="105"/>
      <c r="L483" s="57"/>
      <c r="N483" s="57"/>
    </row>
    <row r="484" spans="7:14" x14ac:dyDescent="0.25">
      <c r="G484" s="104"/>
      <c r="H484" s="105"/>
      <c r="I484" s="105"/>
      <c r="J484" s="105"/>
      <c r="K484" s="105"/>
      <c r="L484" s="57"/>
      <c r="N484" s="57"/>
    </row>
    <row r="485" spans="7:14" x14ac:dyDescent="0.25">
      <c r="G485" s="104"/>
      <c r="H485" s="105"/>
      <c r="I485" s="105"/>
      <c r="J485" s="105"/>
      <c r="K485" s="105"/>
      <c r="L485" s="57"/>
      <c r="N485" s="57"/>
    </row>
    <row r="486" spans="7:14" x14ac:dyDescent="0.25">
      <c r="G486" s="104"/>
      <c r="H486" s="105"/>
      <c r="I486" s="105"/>
      <c r="J486" s="105"/>
      <c r="K486" s="105"/>
      <c r="L486" s="57"/>
      <c r="N486" s="57"/>
    </row>
    <row r="487" spans="7:14" x14ac:dyDescent="0.25">
      <c r="G487" s="104"/>
      <c r="H487" s="105"/>
      <c r="I487" s="105"/>
      <c r="J487" s="105"/>
      <c r="K487" s="105"/>
      <c r="L487" s="57"/>
      <c r="N487" s="57"/>
    </row>
    <row r="488" spans="7:14" x14ac:dyDescent="0.25">
      <c r="G488" s="104"/>
      <c r="H488" s="105"/>
      <c r="I488" s="105"/>
      <c r="J488" s="105"/>
      <c r="K488" s="105"/>
      <c r="L488" s="57"/>
      <c r="N488" s="57"/>
    </row>
    <row r="489" spans="7:14" x14ac:dyDescent="0.25">
      <c r="G489" s="104"/>
      <c r="H489" s="105"/>
      <c r="I489" s="105"/>
      <c r="J489" s="105"/>
      <c r="K489" s="105"/>
      <c r="L489" s="57"/>
      <c r="N489" s="57"/>
    </row>
    <row r="490" spans="7:14" x14ac:dyDescent="0.25">
      <c r="G490" s="104"/>
      <c r="H490" s="105"/>
      <c r="I490" s="105"/>
      <c r="J490" s="105"/>
      <c r="K490" s="105"/>
      <c r="L490" s="57"/>
      <c r="N490" s="57"/>
    </row>
    <row r="491" spans="7:14" x14ac:dyDescent="0.25">
      <c r="G491" s="104"/>
      <c r="H491" s="105"/>
      <c r="I491" s="105"/>
      <c r="J491" s="105"/>
      <c r="K491" s="105"/>
      <c r="L491" s="57"/>
      <c r="N491" s="57"/>
    </row>
    <row r="492" spans="7:14" x14ac:dyDescent="0.25">
      <c r="G492" s="104"/>
      <c r="H492" s="105"/>
      <c r="I492" s="105"/>
      <c r="J492" s="105"/>
      <c r="K492" s="105"/>
      <c r="L492" s="57"/>
      <c r="N492" s="57"/>
    </row>
    <row r="493" spans="7:14" x14ac:dyDescent="0.25">
      <c r="G493" s="104"/>
      <c r="H493" s="105"/>
      <c r="I493" s="105"/>
      <c r="J493" s="105"/>
      <c r="K493" s="105"/>
      <c r="L493" s="57"/>
      <c r="N493" s="57"/>
    </row>
    <row r="494" spans="7:14" x14ac:dyDescent="0.25">
      <c r="G494" s="104"/>
      <c r="H494" s="105"/>
      <c r="I494" s="105"/>
      <c r="J494" s="105"/>
      <c r="K494" s="105"/>
      <c r="L494" s="57"/>
      <c r="N494" s="57"/>
    </row>
    <row r="495" spans="7:14" x14ac:dyDescent="0.25">
      <c r="G495" s="104"/>
      <c r="H495" s="105"/>
      <c r="I495" s="105"/>
      <c r="J495" s="105"/>
      <c r="K495" s="105"/>
      <c r="L495" s="57"/>
      <c r="N495" s="57"/>
    </row>
    <row r="496" spans="7:14" x14ac:dyDescent="0.25">
      <c r="G496" s="104"/>
      <c r="H496" s="105"/>
      <c r="I496" s="105"/>
      <c r="J496" s="105"/>
      <c r="K496" s="105"/>
      <c r="L496" s="57"/>
      <c r="N496" s="57"/>
    </row>
    <row r="497" spans="7:14" x14ac:dyDescent="0.25">
      <c r="G497" s="104"/>
      <c r="H497" s="105"/>
      <c r="I497" s="105"/>
      <c r="J497" s="105"/>
      <c r="K497" s="105"/>
      <c r="L497" s="57"/>
      <c r="N497" s="57"/>
    </row>
    <row r="498" spans="7:14" x14ac:dyDescent="0.25">
      <c r="G498" s="104"/>
      <c r="H498" s="105"/>
      <c r="I498" s="105"/>
      <c r="J498" s="105"/>
      <c r="K498" s="105"/>
      <c r="L498" s="57"/>
      <c r="N498" s="57"/>
    </row>
    <row r="499" spans="7:14" x14ac:dyDescent="0.25">
      <c r="G499" s="104"/>
      <c r="H499" s="105"/>
      <c r="I499" s="105"/>
      <c r="J499" s="105"/>
      <c r="K499" s="105"/>
      <c r="L499" s="57"/>
      <c r="N499" s="57"/>
    </row>
    <row r="500" spans="7:14" x14ac:dyDescent="0.25">
      <c r="G500" s="104"/>
      <c r="H500" s="105"/>
      <c r="I500" s="105"/>
      <c r="J500" s="105"/>
      <c r="K500" s="105"/>
      <c r="L500" s="57"/>
      <c r="N500" s="57"/>
    </row>
    <row r="501" spans="7:14" x14ac:dyDescent="0.25">
      <c r="G501" s="104"/>
      <c r="H501" s="105"/>
      <c r="I501" s="105"/>
      <c r="J501" s="105"/>
      <c r="K501" s="105"/>
      <c r="L501" s="57"/>
      <c r="N501" s="57"/>
    </row>
    <row r="502" spans="7:14" x14ac:dyDescent="0.25">
      <c r="G502" s="104"/>
      <c r="H502" s="105"/>
      <c r="I502" s="105"/>
      <c r="J502" s="105"/>
      <c r="K502" s="105"/>
      <c r="L502" s="57"/>
      <c r="N502" s="57"/>
    </row>
    <row r="503" spans="7:14" x14ac:dyDescent="0.25">
      <c r="G503" s="104"/>
      <c r="H503" s="105"/>
      <c r="I503" s="105"/>
      <c r="J503" s="105"/>
      <c r="K503" s="105"/>
      <c r="L503" s="57"/>
      <c r="N503" s="57"/>
    </row>
    <row r="504" spans="7:14" x14ac:dyDescent="0.25">
      <c r="G504" s="104"/>
      <c r="H504" s="105"/>
      <c r="I504" s="105"/>
      <c r="J504" s="105"/>
      <c r="K504" s="105"/>
      <c r="L504" s="57"/>
      <c r="N504" s="57"/>
    </row>
    <row r="505" spans="7:14" x14ac:dyDescent="0.25">
      <c r="G505" s="104"/>
      <c r="H505" s="105"/>
      <c r="I505" s="105"/>
      <c r="J505" s="105"/>
      <c r="K505" s="105"/>
      <c r="L505" s="57"/>
      <c r="N505" s="57"/>
    </row>
    <row r="506" spans="7:14" x14ac:dyDescent="0.25">
      <c r="G506" s="104"/>
      <c r="H506" s="105"/>
      <c r="I506" s="105"/>
      <c r="J506" s="105"/>
      <c r="K506" s="105"/>
      <c r="L506" s="57"/>
      <c r="N506" s="57"/>
    </row>
    <row r="507" spans="7:14" x14ac:dyDescent="0.25">
      <c r="G507" s="104"/>
      <c r="H507" s="105"/>
      <c r="I507" s="105"/>
      <c r="J507" s="105"/>
      <c r="K507" s="105"/>
      <c r="L507" s="57"/>
      <c r="N507" s="57"/>
    </row>
    <row r="508" spans="7:14" x14ac:dyDescent="0.25">
      <c r="G508" s="104"/>
      <c r="H508" s="105"/>
      <c r="I508" s="105"/>
      <c r="J508" s="105"/>
      <c r="K508" s="105"/>
      <c r="L508" s="57"/>
      <c r="N508" s="57"/>
    </row>
    <row r="509" spans="7:14" x14ac:dyDescent="0.25">
      <c r="G509" s="104"/>
      <c r="H509" s="105"/>
      <c r="I509" s="105"/>
      <c r="J509" s="105"/>
      <c r="K509" s="105"/>
      <c r="L509" s="57"/>
      <c r="N509" s="57"/>
    </row>
    <row r="510" spans="7:14" x14ac:dyDescent="0.25">
      <c r="G510" s="104"/>
      <c r="H510" s="105"/>
      <c r="I510" s="105"/>
      <c r="J510" s="105"/>
      <c r="K510" s="105"/>
      <c r="L510" s="57"/>
      <c r="N510" s="57"/>
    </row>
    <row r="511" spans="7:14" x14ac:dyDescent="0.25">
      <c r="G511" s="104"/>
      <c r="H511" s="105"/>
      <c r="I511" s="105"/>
      <c r="J511" s="105"/>
      <c r="K511" s="105"/>
      <c r="L511" s="57"/>
      <c r="N511" s="57"/>
    </row>
    <row r="512" spans="7:14" x14ac:dyDescent="0.25">
      <c r="G512" s="104"/>
      <c r="H512" s="105"/>
      <c r="I512" s="105"/>
      <c r="J512" s="105"/>
      <c r="K512" s="105"/>
      <c r="L512" s="57"/>
      <c r="N512" s="57"/>
    </row>
    <row r="513" spans="7:14" x14ac:dyDescent="0.25">
      <c r="G513" s="104"/>
      <c r="H513" s="105"/>
      <c r="I513" s="105"/>
      <c r="J513" s="105"/>
      <c r="K513" s="105"/>
      <c r="L513" s="57"/>
      <c r="N513" s="57"/>
    </row>
    <row r="514" spans="7:14" x14ac:dyDescent="0.25">
      <c r="G514" s="104"/>
      <c r="H514" s="105"/>
      <c r="I514" s="105"/>
      <c r="J514" s="105"/>
      <c r="K514" s="105"/>
      <c r="L514" s="57"/>
      <c r="N514" s="57"/>
    </row>
    <row r="515" spans="7:14" x14ac:dyDescent="0.25">
      <c r="G515" s="104"/>
      <c r="H515" s="105"/>
      <c r="I515" s="105"/>
      <c r="J515" s="105"/>
      <c r="K515" s="105"/>
      <c r="L515" s="57"/>
      <c r="N515" s="57"/>
    </row>
    <row r="516" spans="7:14" x14ac:dyDescent="0.25">
      <c r="G516" s="104"/>
      <c r="H516" s="105"/>
      <c r="I516" s="105"/>
      <c r="J516" s="105"/>
      <c r="K516" s="105"/>
      <c r="L516" s="57"/>
      <c r="N516" s="57"/>
    </row>
    <row r="517" spans="7:14" x14ac:dyDescent="0.25">
      <c r="G517" s="104"/>
      <c r="H517" s="105"/>
      <c r="I517" s="105"/>
      <c r="J517" s="105"/>
      <c r="K517" s="105"/>
      <c r="L517" s="57"/>
      <c r="N517" s="57"/>
    </row>
    <row r="518" spans="7:14" x14ac:dyDescent="0.25">
      <c r="G518" s="104"/>
      <c r="H518" s="105"/>
      <c r="I518" s="105"/>
      <c r="J518" s="105"/>
      <c r="K518" s="105"/>
      <c r="L518" s="57"/>
      <c r="N518" s="57"/>
    </row>
    <row r="519" spans="7:14" x14ac:dyDescent="0.25">
      <c r="G519" s="104"/>
      <c r="H519" s="105"/>
      <c r="I519" s="105"/>
      <c r="J519" s="105"/>
      <c r="K519" s="105"/>
      <c r="L519" s="57"/>
      <c r="N519" s="57"/>
    </row>
    <row r="520" spans="7:14" x14ac:dyDescent="0.25">
      <c r="G520" s="104"/>
      <c r="H520" s="105"/>
      <c r="I520" s="105"/>
      <c r="J520" s="105"/>
      <c r="K520" s="105"/>
      <c r="L520" s="57"/>
      <c r="N520" s="57"/>
    </row>
    <row r="521" spans="7:14" x14ac:dyDescent="0.25">
      <c r="G521" s="104"/>
      <c r="H521" s="105"/>
      <c r="I521" s="105"/>
      <c r="J521" s="105"/>
      <c r="K521" s="105"/>
      <c r="L521" s="57"/>
      <c r="N521" s="57"/>
    </row>
    <row r="522" spans="7:14" x14ac:dyDescent="0.25">
      <c r="G522" s="104"/>
      <c r="H522" s="105"/>
      <c r="I522" s="105"/>
      <c r="J522" s="105"/>
      <c r="K522" s="105"/>
      <c r="L522" s="57"/>
      <c r="N522" s="57"/>
    </row>
    <row r="523" spans="7:14" x14ac:dyDescent="0.25">
      <c r="G523" s="104"/>
      <c r="H523" s="105"/>
      <c r="I523" s="105"/>
      <c r="J523" s="105"/>
      <c r="K523" s="105"/>
      <c r="L523" s="57"/>
      <c r="N523" s="57"/>
    </row>
    <row r="524" spans="7:14" x14ac:dyDescent="0.25">
      <c r="G524" s="104"/>
      <c r="H524" s="105"/>
      <c r="I524" s="105"/>
      <c r="J524" s="105"/>
      <c r="K524" s="105"/>
      <c r="L524" s="57"/>
      <c r="N524" s="57"/>
    </row>
    <row r="525" spans="7:14" x14ac:dyDescent="0.25">
      <c r="G525" s="104"/>
      <c r="H525" s="105"/>
      <c r="I525" s="105"/>
      <c r="J525" s="105"/>
      <c r="K525" s="105"/>
      <c r="L525" s="57"/>
      <c r="N525" s="57"/>
    </row>
    <row r="526" spans="7:14" x14ac:dyDescent="0.25">
      <c r="G526" s="104"/>
      <c r="H526" s="105"/>
      <c r="I526" s="105"/>
      <c r="J526" s="105"/>
      <c r="K526" s="105"/>
      <c r="L526" s="57"/>
      <c r="N526" s="57"/>
    </row>
    <row r="527" spans="7:14" x14ac:dyDescent="0.25">
      <c r="G527" s="104"/>
      <c r="H527" s="105"/>
      <c r="I527" s="105"/>
      <c r="J527" s="105"/>
      <c r="K527" s="105"/>
      <c r="L527" s="57"/>
      <c r="N527" s="57"/>
    </row>
    <row r="528" spans="7:14" x14ac:dyDescent="0.25">
      <c r="G528" s="104"/>
      <c r="H528" s="105"/>
      <c r="I528" s="105"/>
      <c r="J528" s="105"/>
      <c r="K528" s="105"/>
      <c r="L528" s="57"/>
      <c r="N528" s="57"/>
    </row>
    <row r="529" spans="7:14" x14ac:dyDescent="0.25">
      <c r="G529" s="104"/>
      <c r="H529" s="105"/>
      <c r="I529" s="105"/>
      <c r="J529" s="105"/>
      <c r="K529" s="105"/>
      <c r="L529" s="57"/>
      <c r="N529" s="57"/>
    </row>
    <row r="530" spans="7:14" x14ac:dyDescent="0.25">
      <c r="G530" s="104"/>
      <c r="H530" s="105"/>
      <c r="I530" s="105"/>
      <c r="J530" s="105"/>
      <c r="K530" s="105"/>
      <c r="L530" s="57"/>
      <c r="N530" s="57"/>
    </row>
    <row r="531" spans="7:14" x14ac:dyDescent="0.25">
      <c r="G531" s="104"/>
      <c r="H531" s="105"/>
      <c r="I531" s="105"/>
      <c r="J531" s="105"/>
      <c r="K531" s="105"/>
      <c r="L531" s="57"/>
      <c r="N531" s="57"/>
    </row>
    <row r="532" spans="7:14" x14ac:dyDescent="0.25">
      <c r="G532" s="104"/>
      <c r="H532" s="105"/>
      <c r="I532" s="105"/>
      <c r="J532" s="105"/>
      <c r="K532" s="105"/>
      <c r="L532" s="57"/>
      <c r="N532" s="57"/>
    </row>
    <row r="533" spans="7:14" x14ac:dyDescent="0.25">
      <c r="G533" s="104"/>
      <c r="H533" s="105"/>
      <c r="I533" s="105"/>
      <c r="J533" s="105"/>
      <c r="K533" s="105"/>
      <c r="L533" s="57"/>
      <c r="N533" s="57"/>
    </row>
    <row r="534" spans="7:14" x14ac:dyDescent="0.25">
      <c r="G534" s="104"/>
      <c r="H534" s="105"/>
      <c r="I534" s="105"/>
      <c r="J534" s="105"/>
      <c r="K534" s="105"/>
      <c r="L534" s="57"/>
      <c r="N534" s="57"/>
    </row>
    <row r="535" spans="7:14" x14ac:dyDescent="0.25">
      <c r="G535" s="104"/>
      <c r="H535" s="105"/>
      <c r="I535" s="105"/>
      <c r="J535" s="105"/>
      <c r="K535" s="105"/>
      <c r="L535" s="57"/>
      <c r="N535" s="57"/>
    </row>
    <row r="536" spans="7:14" x14ac:dyDescent="0.25">
      <c r="G536" s="104"/>
      <c r="H536" s="105"/>
      <c r="I536" s="105"/>
      <c r="J536" s="105"/>
      <c r="K536" s="105"/>
      <c r="L536" s="57"/>
      <c r="N536" s="57"/>
    </row>
    <row r="537" spans="7:14" x14ac:dyDescent="0.25">
      <c r="G537" s="104"/>
      <c r="H537" s="105"/>
      <c r="I537" s="105"/>
      <c r="J537" s="105"/>
      <c r="K537" s="105"/>
      <c r="L537" s="57"/>
      <c r="N537" s="57"/>
    </row>
    <row r="538" spans="7:14" x14ac:dyDescent="0.25">
      <c r="G538" s="104"/>
      <c r="H538" s="105"/>
      <c r="I538" s="105"/>
      <c r="J538" s="105"/>
      <c r="K538" s="105"/>
      <c r="L538" s="57"/>
      <c r="N538" s="57"/>
    </row>
    <row r="539" spans="7:14" x14ac:dyDescent="0.25">
      <c r="G539" s="104"/>
      <c r="H539" s="105"/>
      <c r="I539" s="105"/>
      <c r="J539" s="105"/>
      <c r="K539" s="105"/>
      <c r="L539" s="57"/>
      <c r="N539" s="57"/>
    </row>
    <row r="540" spans="7:14" x14ac:dyDescent="0.25">
      <c r="G540" s="104"/>
      <c r="H540" s="105"/>
      <c r="I540" s="105"/>
      <c r="J540" s="105"/>
      <c r="K540" s="105"/>
      <c r="L540" s="57"/>
      <c r="N540" s="57"/>
    </row>
    <row r="541" spans="7:14" x14ac:dyDescent="0.25">
      <c r="G541" s="104"/>
      <c r="H541" s="105"/>
      <c r="I541" s="105"/>
      <c r="J541" s="105"/>
      <c r="K541" s="105"/>
      <c r="L541" s="57"/>
      <c r="N541" s="57"/>
    </row>
    <row r="542" spans="7:14" x14ac:dyDescent="0.25">
      <c r="G542" s="104"/>
      <c r="H542" s="105"/>
      <c r="I542" s="105"/>
      <c r="J542" s="105"/>
      <c r="K542" s="105"/>
      <c r="L542" s="57"/>
      <c r="N542" s="57"/>
    </row>
    <row r="543" spans="7:14" x14ac:dyDescent="0.25">
      <c r="G543" s="104"/>
      <c r="H543" s="105"/>
      <c r="I543" s="105"/>
      <c r="J543" s="105"/>
      <c r="K543" s="105"/>
      <c r="L543" s="57"/>
      <c r="N543" s="57"/>
    </row>
    <row r="544" spans="7:14" x14ac:dyDescent="0.25">
      <c r="G544" s="104"/>
      <c r="H544" s="105"/>
      <c r="I544" s="105"/>
      <c r="J544" s="105"/>
      <c r="K544" s="105"/>
      <c r="L544" s="57"/>
      <c r="N544" s="57"/>
    </row>
    <row r="545" spans="7:14" x14ac:dyDescent="0.25">
      <c r="G545" s="104"/>
      <c r="H545" s="105"/>
      <c r="I545" s="105"/>
      <c r="J545" s="105"/>
      <c r="K545" s="105"/>
      <c r="L545" s="57"/>
      <c r="N545" s="57"/>
    </row>
    <row r="546" spans="7:14" x14ac:dyDescent="0.25">
      <c r="G546" s="104"/>
      <c r="H546" s="105"/>
      <c r="I546" s="105"/>
      <c r="J546" s="105"/>
      <c r="K546" s="105"/>
      <c r="L546" s="57"/>
      <c r="N546" s="57"/>
    </row>
    <row r="547" spans="7:14" x14ac:dyDescent="0.25">
      <c r="G547" s="104"/>
      <c r="H547" s="105"/>
      <c r="I547" s="105"/>
      <c r="J547" s="105"/>
      <c r="K547" s="105"/>
      <c r="L547" s="57"/>
      <c r="N547" s="57"/>
    </row>
    <row r="548" spans="7:14" x14ac:dyDescent="0.25">
      <c r="G548" s="104"/>
      <c r="H548" s="105"/>
      <c r="I548" s="105"/>
      <c r="J548" s="105"/>
      <c r="K548" s="105"/>
      <c r="L548" s="57"/>
      <c r="N548" s="57"/>
    </row>
    <row r="549" spans="7:14" x14ac:dyDescent="0.25">
      <c r="G549" s="104"/>
      <c r="H549" s="105"/>
      <c r="I549" s="105"/>
      <c r="J549" s="105"/>
      <c r="K549" s="105"/>
      <c r="L549" s="57"/>
      <c r="N549" s="57"/>
    </row>
    <row r="550" spans="7:14" x14ac:dyDescent="0.25">
      <c r="G550" s="104"/>
      <c r="H550" s="105"/>
      <c r="I550" s="105"/>
      <c r="J550" s="105"/>
      <c r="K550" s="105"/>
      <c r="L550" s="57"/>
      <c r="N550" s="57"/>
    </row>
    <row r="551" spans="7:14" x14ac:dyDescent="0.25">
      <c r="G551" s="104"/>
      <c r="H551" s="105"/>
      <c r="I551" s="105"/>
      <c r="J551" s="105"/>
      <c r="K551" s="105"/>
      <c r="L551" s="57"/>
      <c r="N551" s="57"/>
    </row>
    <row r="552" spans="7:14" x14ac:dyDescent="0.25">
      <c r="G552" s="104"/>
      <c r="H552" s="105"/>
      <c r="I552" s="105"/>
      <c r="J552" s="105"/>
      <c r="K552" s="105"/>
      <c r="L552" s="57"/>
      <c r="N552" s="57"/>
    </row>
    <row r="553" spans="7:14" x14ac:dyDescent="0.25">
      <c r="G553" s="104"/>
      <c r="H553" s="105"/>
      <c r="I553" s="105"/>
      <c r="J553" s="105"/>
      <c r="K553" s="105"/>
      <c r="L553" s="57"/>
      <c r="N553" s="57"/>
    </row>
    <row r="554" spans="7:14" x14ac:dyDescent="0.25">
      <c r="G554" s="104"/>
      <c r="H554" s="105"/>
      <c r="I554" s="105"/>
      <c r="J554" s="105"/>
      <c r="K554" s="105"/>
      <c r="L554" s="57"/>
      <c r="N554" s="57"/>
    </row>
    <row r="555" spans="7:14" x14ac:dyDescent="0.25">
      <c r="G555" s="104"/>
      <c r="H555" s="105"/>
      <c r="I555" s="105"/>
      <c r="J555" s="105"/>
      <c r="K555" s="105"/>
      <c r="L555" s="57"/>
      <c r="N555" s="57"/>
    </row>
    <row r="556" spans="7:14" x14ac:dyDescent="0.25">
      <c r="G556" s="104"/>
      <c r="H556" s="105"/>
      <c r="I556" s="105"/>
      <c r="J556" s="105"/>
      <c r="K556" s="105"/>
      <c r="L556" s="57"/>
      <c r="N556" s="57"/>
    </row>
    <row r="557" spans="7:14" x14ac:dyDescent="0.25">
      <c r="G557" s="104"/>
      <c r="H557" s="105"/>
      <c r="I557" s="105"/>
      <c r="J557" s="105"/>
      <c r="K557" s="105"/>
      <c r="L557" s="57"/>
      <c r="N557" s="57"/>
    </row>
    <row r="558" spans="7:14" x14ac:dyDescent="0.25">
      <c r="G558" s="104"/>
      <c r="H558" s="105"/>
      <c r="I558" s="105"/>
      <c r="J558" s="105"/>
      <c r="K558" s="105"/>
      <c r="L558" s="57"/>
      <c r="N558" s="57"/>
    </row>
    <row r="559" spans="7:14" x14ac:dyDescent="0.25">
      <c r="G559" s="104"/>
      <c r="H559" s="105"/>
      <c r="I559" s="105"/>
      <c r="J559" s="105"/>
      <c r="K559" s="105"/>
      <c r="L559" s="57"/>
      <c r="N559" s="57"/>
    </row>
    <row r="560" spans="7:14" x14ac:dyDescent="0.25">
      <c r="G560" s="104"/>
      <c r="H560" s="105"/>
      <c r="I560" s="105"/>
      <c r="J560" s="105"/>
      <c r="K560" s="105"/>
      <c r="L560" s="57"/>
      <c r="N560" s="57"/>
    </row>
    <row r="561" spans="7:14" x14ac:dyDescent="0.25">
      <c r="G561" s="104"/>
      <c r="H561" s="105"/>
      <c r="I561" s="105"/>
      <c r="J561" s="105"/>
      <c r="K561" s="105"/>
      <c r="L561" s="57"/>
      <c r="N561" s="57"/>
    </row>
    <row r="562" spans="7:14" x14ac:dyDescent="0.25">
      <c r="G562" s="104"/>
      <c r="H562" s="105"/>
      <c r="I562" s="105"/>
      <c r="J562" s="105"/>
      <c r="K562" s="105"/>
      <c r="L562" s="57"/>
      <c r="N562" s="57"/>
    </row>
    <row r="563" spans="7:14" x14ac:dyDescent="0.25">
      <c r="G563" s="104"/>
      <c r="H563" s="105"/>
      <c r="I563" s="105"/>
      <c r="J563" s="105"/>
      <c r="K563" s="105"/>
      <c r="L563" s="57"/>
      <c r="N563" s="57"/>
    </row>
    <row r="564" spans="7:14" x14ac:dyDescent="0.25">
      <c r="G564" s="104"/>
      <c r="H564" s="105"/>
      <c r="I564" s="105"/>
      <c r="J564" s="105"/>
      <c r="K564" s="105"/>
      <c r="L564" s="57"/>
      <c r="N564" s="57"/>
    </row>
    <row r="565" spans="7:14" x14ac:dyDescent="0.25">
      <c r="G565" s="104"/>
      <c r="H565" s="105"/>
      <c r="I565" s="105"/>
      <c r="J565" s="105"/>
      <c r="K565" s="105"/>
      <c r="L565" s="57"/>
      <c r="N565" s="57"/>
    </row>
    <row r="566" spans="7:14" x14ac:dyDescent="0.25">
      <c r="G566" s="104"/>
      <c r="H566" s="105"/>
      <c r="I566" s="105"/>
      <c r="J566" s="105"/>
      <c r="K566" s="105"/>
      <c r="L566" s="57"/>
      <c r="N566" s="57"/>
    </row>
    <row r="567" spans="7:14" x14ac:dyDescent="0.25">
      <c r="G567" s="104"/>
      <c r="H567" s="105"/>
      <c r="I567" s="105"/>
      <c r="J567" s="105"/>
      <c r="K567" s="105"/>
      <c r="L567" s="57"/>
      <c r="N567" s="57"/>
    </row>
    <row r="568" spans="7:14" x14ac:dyDescent="0.25">
      <c r="G568" s="104"/>
      <c r="H568" s="105"/>
      <c r="I568" s="105"/>
      <c r="J568" s="105"/>
      <c r="K568" s="105"/>
      <c r="L568" s="57"/>
      <c r="N568" s="57"/>
    </row>
    <row r="569" spans="7:14" x14ac:dyDescent="0.25">
      <c r="G569" s="104"/>
      <c r="H569" s="105"/>
      <c r="I569" s="105"/>
      <c r="J569" s="105"/>
      <c r="K569" s="105"/>
      <c r="L569" s="57"/>
      <c r="N569" s="57"/>
    </row>
    <row r="570" spans="7:14" x14ac:dyDescent="0.25">
      <c r="G570" s="104"/>
      <c r="H570" s="105"/>
      <c r="I570" s="105"/>
      <c r="J570" s="105"/>
      <c r="K570" s="105"/>
      <c r="L570" s="57"/>
      <c r="N570" s="57"/>
    </row>
    <row r="571" spans="7:14" x14ac:dyDescent="0.25">
      <c r="G571" s="104"/>
      <c r="H571" s="105"/>
      <c r="I571" s="105"/>
      <c r="J571" s="105"/>
      <c r="K571" s="105"/>
      <c r="L571" s="57"/>
      <c r="N571" s="57"/>
    </row>
    <row r="572" spans="7:14" x14ac:dyDescent="0.25">
      <c r="G572" s="104"/>
      <c r="H572" s="105"/>
      <c r="I572" s="105"/>
      <c r="J572" s="105"/>
      <c r="K572" s="105"/>
      <c r="L572" s="57"/>
      <c r="N572" s="57"/>
    </row>
    <row r="573" spans="7:14" x14ac:dyDescent="0.25">
      <c r="G573" s="104"/>
      <c r="H573" s="105"/>
      <c r="I573" s="105"/>
      <c r="J573" s="105"/>
      <c r="K573" s="105"/>
      <c r="L573" s="57"/>
      <c r="N573" s="57"/>
    </row>
    <row r="574" spans="7:14" x14ac:dyDescent="0.25">
      <c r="G574" s="104"/>
      <c r="H574" s="105"/>
      <c r="I574" s="105"/>
      <c r="J574" s="105"/>
      <c r="K574" s="105"/>
      <c r="L574" s="57"/>
      <c r="N574" s="57"/>
    </row>
    <row r="575" spans="7:14" x14ac:dyDescent="0.25">
      <c r="G575" s="104"/>
      <c r="H575" s="105"/>
      <c r="I575" s="105"/>
      <c r="J575" s="105"/>
      <c r="K575" s="105"/>
      <c r="L575" s="57"/>
      <c r="N575" s="57"/>
    </row>
    <row r="576" spans="7:14" x14ac:dyDescent="0.25">
      <c r="G576" s="104"/>
      <c r="H576" s="105"/>
      <c r="I576" s="105"/>
      <c r="J576" s="105"/>
      <c r="K576" s="105"/>
      <c r="L576" s="57"/>
      <c r="N576" s="57"/>
    </row>
    <row r="577" spans="7:14" x14ac:dyDescent="0.25">
      <c r="G577" s="104"/>
      <c r="H577" s="105"/>
      <c r="I577" s="105"/>
      <c r="J577" s="105"/>
      <c r="K577" s="105"/>
      <c r="L577" s="57"/>
      <c r="N577" s="57"/>
    </row>
    <row r="578" spans="7:14" x14ac:dyDescent="0.25">
      <c r="G578" s="104"/>
      <c r="H578" s="105"/>
      <c r="I578" s="105"/>
      <c r="J578" s="105"/>
      <c r="K578" s="105"/>
      <c r="L578" s="57"/>
      <c r="N578" s="57"/>
    </row>
    <row r="579" spans="7:14" x14ac:dyDescent="0.25">
      <c r="G579" s="104"/>
      <c r="H579" s="105"/>
      <c r="I579" s="105"/>
      <c r="J579" s="105"/>
      <c r="K579" s="105"/>
      <c r="L579" s="57"/>
      <c r="N579" s="57"/>
    </row>
    <row r="580" spans="7:14" x14ac:dyDescent="0.25">
      <c r="G580" s="104"/>
      <c r="H580" s="105"/>
      <c r="I580" s="105"/>
      <c r="J580" s="105"/>
      <c r="K580" s="105"/>
      <c r="L580" s="57"/>
      <c r="N580" s="57"/>
    </row>
    <row r="581" spans="7:14" x14ac:dyDescent="0.25">
      <c r="G581" s="104"/>
      <c r="H581" s="105"/>
      <c r="I581" s="105"/>
      <c r="J581" s="105"/>
      <c r="K581" s="105"/>
      <c r="L581" s="57"/>
      <c r="N581" s="57"/>
    </row>
    <row r="582" spans="7:14" x14ac:dyDescent="0.25">
      <c r="G582" s="104"/>
      <c r="H582" s="105"/>
      <c r="I582" s="105"/>
      <c r="J582" s="105"/>
      <c r="K582" s="105"/>
      <c r="L582" s="57"/>
      <c r="N582" s="57"/>
    </row>
    <row r="583" spans="7:14" x14ac:dyDescent="0.25">
      <c r="G583" s="104"/>
      <c r="H583" s="105"/>
      <c r="I583" s="105"/>
      <c r="J583" s="105"/>
      <c r="K583" s="105"/>
      <c r="L583" s="57"/>
      <c r="N583" s="57"/>
    </row>
    <row r="584" spans="7:14" x14ac:dyDescent="0.25">
      <c r="G584" s="104"/>
      <c r="H584" s="105"/>
      <c r="I584" s="105"/>
      <c r="J584" s="105"/>
      <c r="K584" s="105"/>
      <c r="L584" s="57"/>
      <c r="N584" s="57"/>
    </row>
    <row r="585" spans="7:14" x14ac:dyDescent="0.25">
      <c r="G585" s="104"/>
      <c r="H585" s="105"/>
      <c r="I585" s="105"/>
      <c r="J585" s="105"/>
      <c r="K585" s="105"/>
      <c r="L585" s="57"/>
      <c r="N585" s="57"/>
    </row>
    <row r="586" spans="7:14" x14ac:dyDescent="0.25">
      <c r="G586" s="104"/>
      <c r="H586" s="105"/>
      <c r="I586" s="105"/>
      <c r="J586" s="105"/>
      <c r="K586" s="105"/>
      <c r="L586" s="57"/>
      <c r="N586" s="57"/>
    </row>
    <row r="587" spans="7:14" x14ac:dyDescent="0.25">
      <c r="G587" s="104"/>
      <c r="H587" s="105"/>
      <c r="I587" s="105"/>
      <c r="J587" s="105"/>
      <c r="K587" s="105"/>
      <c r="L587" s="57"/>
      <c r="N587" s="57"/>
    </row>
    <row r="588" spans="7:14" x14ac:dyDescent="0.25">
      <c r="G588" s="104"/>
      <c r="H588" s="105"/>
      <c r="I588" s="105"/>
      <c r="J588" s="105"/>
      <c r="K588" s="105"/>
      <c r="L588" s="57"/>
      <c r="N588" s="57"/>
    </row>
    <row r="589" spans="7:14" x14ac:dyDescent="0.25">
      <c r="G589" s="104"/>
      <c r="H589" s="105"/>
      <c r="I589" s="105"/>
      <c r="J589" s="105"/>
      <c r="K589" s="105"/>
      <c r="L589" s="57"/>
      <c r="N589" s="57"/>
    </row>
    <row r="590" spans="7:14" x14ac:dyDescent="0.25">
      <c r="G590" s="104"/>
      <c r="H590" s="105"/>
      <c r="I590" s="105"/>
      <c r="J590" s="105"/>
      <c r="K590" s="105"/>
      <c r="L590" s="57"/>
      <c r="N590" s="57"/>
    </row>
    <row r="591" spans="7:14" x14ac:dyDescent="0.25">
      <c r="G591" s="104"/>
      <c r="H591" s="105"/>
      <c r="I591" s="105"/>
      <c r="J591" s="105"/>
      <c r="K591" s="105"/>
      <c r="L591" s="57"/>
      <c r="N591" s="57"/>
    </row>
    <row r="592" spans="7:14" x14ac:dyDescent="0.25">
      <c r="G592" s="104"/>
      <c r="H592" s="105"/>
      <c r="I592" s="105"/>
      <c r="J592" s="105"/>
      <c r="K592" s="105"/>
      <c r="L592" s="57"/>
      <c r="N592" s="57"/>
    </row>
    <row r="593" spans="7:14" x14ac:dyDescent="0.25">
      <c r="G593" s="104"/>
      <c r="H593" s="105"/>
      <c r="I593" s="105"/>
      <c r="J593" s="105"/>
      <c r="K593" s="105"/>
      <c r="L593" s="57"/>
      <c r="N593" s="57"/>
    </row>
    <row r="594" spans="7:14" x14ac:dyDescent="0.25">
      <c r="G594" s="104"/>
      <c r="H594" s="105"/>
      <c r="I594" s="105"/>
      <c r="J594" s="105"/>
      <c r="K594" s="105"/>
      <c r="L594" s="57"/>
      <c r="N594" s="57"/>
    </row>
    <row r="595" spans="7:14" x14ac:dyDescent="0.25">
      <c r="G595" s="104"/>
      <c r="H595" s="105"/>
      <c r="I595" s="105"/>
      <c r="J595" s="105"/>
      <c r="K595" s="105"/>
      <c r="L595" s="57"/>
      <c r="N595" s="57"/>
    </row>
    <row r="596" spans="7:14" x14ac:dyDescent="0.25">
      <c r="G596" s="104"/>
      <c r="H596" s="105"/>
      <c r="I596" s="105"/>
      <c r="J596" s="105"/>
      <c r="K596" s="105"/>
      <c r="L596" s="57"/>
      <c r="N596" s="57"/>
    </row>
    <row r="597" spans="7:14" x14ac:dyDescent="0.25">
      <c r="G597" s="104"/>
      <c r="H597" s="105"/>
      <c r="I597" s="105"/>
      <c r="J597" s="105"/>
      <c r="K597" s="105"/>
      <c r="L597" s="57"/>
      <c r="N597" s="57"/>
    </row>
    <row r="598" spans="7:14" x14ac:dyDescent="0.25">
      <c r="G598" s="104"/>
      <c r="H598" s="105"/>
      <c r="I598" s="105"/>
      <c r="J598" s="105"/>
      <c r="K598" s="105"/>
      <c r="L598" s="57"/>
      <c r="N598" s="57"/>
    </row>
    <row r="599" spans="7:14" x14ac:dyDescent="0.25">
      <c r="G599" s="104"/>
      <c r="H599" s="105"/>
      <c r="I599" s="105"/>
      <c r="J599" s="105"/>
      <c r="K599" s="105"/>
      <c r="L599" s="57"/>
      <c r="N599" s="57"/>
    </row>
    <row r="600" spans="7:14" x14ac:dyDescent="0.25">
      <c r="G600" s="104"/>
      <c r="H600" s="105"/>
      <c r="I600" s="105"/>
      <c r="J600" s="105"/>
      <c r="K600" s="105"/>
      <c r="L600" s="57"/>
      <c r="N600" s="57"/>
    </row>
    <row r="601" spans="7:14" x14ac:dyDescent="0.25">
      <c r="G601" s="104"/>
      <c r="H601" s="105"/>
      <c r="I601" s="105"/>
      <c r="J601" s="105"/>
      <c r="K601" s="105"/>
      <c r="L601" s="57"/>
      <c r="N601" s="57"/>
    </row>
    <row r="602" spans="7:14" x14ac:dyDescent="0.25">
      <c r="G602" s="104"/>
      <c r="H602" s="105"/>
      <c r="I602" s="105"/>
      <c r="J602" s="105"/>
      <c r="K602" s="105"/>
      <c r="L602" s="57"/>
      <c r="N602" s="57"/>
    </row>
    <row r="603" spans="7:14" x14ac:dyDescent="0.25">
      <c r="G603" s="104"/>
      <c r="H603" s="105"/>
      <c r="I603" s="105"/>
      <c r="J603" s="105"/>
      <c r="K603" s="105"/>
      <c r="L603" s="57"/>
      <c r="N603" s="57"/>
    </row>
    <row r="604" spans="7:14" x14ac:dyDescent="0.25">
      <c r="G604" s="104"/>
      <c r="H604" s="105"/>
      <c r="I604" s="105"/>
      <c r="J604" s="105"/>
      <c r="K604" s="105"/>
      <c r="L604" s="57"/>
      <c r="N604" s="57"/>
    </row>
    <row r="605" spans="7:14" x14ac:dyDescent="0.25">
      <c r="G605" s="104"/>
      <c r="H605" s="105"/>
      <c r="I605" s="105"/>
      <c r="J605" s="105"/>
      <c r="K605" s="105"/>
      <c r="L605" s="57"/>
      <c r="N605" s="57"/>
    </row>
    <row r="606" spans="7:14" x14ac:dyDescent="0.25">
      <c r="G606" s="104"/>
      <c r="H606" s="105"/>
      <c r="I606" s="105"/>
      <c r="J606" s="105"/>
      <c r="K606" s="105"/>
      <c r="L606" s="57"/>
      <c r="N606" s="57"/>
    </row>
    <row r="607" spans="7:14" x14ac:dyDescent="0.25">
      <c r="G607" s="104"/>
      <c r="H607" s="105"/>
      <c r="I607" s="105"/>
      <c r="J607" s="105"/>
      <c r="K607" s="105"/>
      <c r="L607" s="57"/>
      <c r="N607" s="57"/>
    </row>
    <row r="608" spans="7:14" x14ac:dyDescent="0.25">
      <c r="G608" s="104"/>
      <c r="H608" s="105"/>
      <c r="I608" s="105"/>
      <c r="J608" s="105"/>
      <c r="K608" s="105"/>
      <c r="L608" s="57"/>
      <c r="N608" s="57"/>
    </row>
    <row r="609" spans="7:14" x14ac:dyDescent="0.25">
      <c r="G609" s="104"/>
      <c r="H609" s="105"/>
      <c r="I609" s="105"/>
      <c r="J609" s="105"/>
      <c r="K609" s="105"/>
      <c r="L609" s="57"/>
      <c r="N609" s="57"/>
    </row>
    <row r="610" spans="7:14" x14ac:dyDescent="0.25">
      <c r="G610" s="104"/>
      <c r="H610" s="105"/>
      <c r="I610" s="105"/>
      <c r="J610" s="105"/>
      <c r="K610" s="105"/>
      <c r="L610" s="57"/>
      <c r="N610" s="57"/>
    </row>
    <row r="611" spans="7:14" x14ac:dyDescent="0.25">
      <c r="G611" s="104"/>
      <c r="H611" s="105"/>
      <c r="I611" s="105"/>
      <c r="J611" s="105"/>
      <c r="K611" s="105"/>
      <c r="L611" s="57"/>
      <c r="N611" s="57"/>
    </row>
    <row r="612" spans="7:14" x14ac:dyDescent="0.25">
      <c r="G612" s="104"/>
      <c r="H612" s="105"/>
      <c r="I612" s="105"/>
      <c r="J612" s="105"/>
      <c r="K612" s="105"/>
      <c r="L612" s="57"/>
      <c r="N612" s="57"/>
    </row>
    <row r="613" spans="7:14" x14ac:dyDescent="0.25">
      <c r="G613" s="104"/>
      <c r="H613" s="105"/>
      <c r="I613" s="105"/>
      <c r="J613" s="105"/>
      <c r="K613" s="105"/>
      <c r="L613" s="57"/>
      <c r="N613" s="57"/>
    </row>
    <row r="614" spans="7:14" x14ac:dyDescent="0.25">
      <c r="G614" s="104"/>
      <c r="H614" s="105"/>
      <c r="I614" s="105"/>
      <c r="J614" s="105"/>
      <c r="K614" s="105"/>
      <c r="L614" s="57"/>
      <c r="N614" s="57"/>
    </row>
    <row r="615" spans="7:14" x14ac:dyDescent="0.25">
      <c r="G615" s="104"/>
      <c r="H615" s="105"/>
      <c r="I615" s="105"/>
      <c r="J615" s="105"/>
      <c r="K615" s="105"/>
      <c r="L615" s="57"/>
      <c r="N615" s="57"/>
    </row>
    <row r="616" spans="7:14" x14ac:dyDescent="0.25">
      <c r="G616" s="104"/>
      <c r="H616" s="105"/>
      <c r="I616" s="105"/>
      <c r="J616" s="105"/>
      <c r="K616" s="105"/>
      <c r="L616" s="57"/>
      <c r="N616" s="57"/>
    </row>
    <row r="617" spans="7:14" x14ac:dyDescent="0.25">
      <c r="G617" s="104"/>
      <c r="H617" s="105"/>
      <c r="I617" s="105"/>
      <c r="J617" s="105"/>
      <c r="K617" s="105"/>
      <c r="L617" s="57"/>
      <c r="N617" s="57"/>
    </row>
    <row r="618" spans="7:14" x14ac:dyDescent="0.25">
      <c r="G618" s="104"/>
      <c r="H618" s="105"/>
      <c r="I618" s="105"/>
      <c r="J618" s="105"/>
      <c r="K618" s="105"/>
      <c r="L618" s="57"/>
      <c r="N618" s="57"/>
    </row>
    <row r="619" spans="7:14" x14ac:dyDescent="0.25">
      <c r="G619" s="104"/>
      <c r="H619" s="105"/>
      <c r="I619" s="105"/>
      <c r="J619" s="105"/>
      <c r="K619" s="105"/>
      <c r="L619" s="57"/>
      <c r="N619" s="57"/>
    </row>
    <row r="620" spans="7:14" x14ac:dyDescent="0.25">
      <c r="G620" s="104"/>
      <c r="H620" s="105"/>
      <c r="I620" s="105"/>
      <c r="J620" s="105"/>
      <c r="K620" s="105"/>
      <c r="L620" s="57"/>
      <c r="N620" s="57"/>
    </row>
    <row r="621" spans="7:14" x14ac:dyDescent="0.25">
      <c r="G621" s="104"/>
      <c r="H621" s="105"/>
      <c r="I621" s="105"/>
      <c r="J621" s="105"/>
      <c r="K621" s="105"/>
      <c r="L621" s="57"/>
      <c r="N621" s="57"/>
    </row>
    <row r="622" spans="7:14" x14ac:dyDescent="0.25">
      <c r="G622" s="104"/>
      <c r="H622" s="105"/>
      <c r="I622" s="105"/>
      <c r="J622" s="105"/>
      <c r="K622" s="105"/>
      <c r="L622" s="57"/>
      <c r="N622" s="57"/>
    </row>
    <row r="623" spans="7:14" x14ac:dyDescent="0.25">
      <c r="G623" s="104"/>
      <c r="H623" s="105"/>
      <c r="I623" s="105"/>
      <c r="J623" s="105"/>
      <c r="K623" s="105"/>
      <c r="L623" s="57"/>
      <c r="N623" s="57"/>
    </row>
    <row r="624" spans="7:14" x14ac:dyDescent="0.25">
      <c r="G624" s="104"/>
      <c r="H624" s="105"/>
      <c r="I624" s="105"/>
      <c r="J624" s="105"/>
      <c r="K624" s="105"/>
      <c r="L624" s="57"/>
      <c r="N624" s="57"/>
    </row>
    <row r="625" spans="7:14" x14ac:dyDescent="0.25">
      <c r="G625" s="104"/>
      <c r="H625" s="105"/>
      <c r="I625" s="105"/>
      <c r="J625" s="105"/>
      <c r="K625" s="105"/>
      <c r="L625" s="57"/>
      <c r="N625" s="57"/>
    </row>
    <row r="626" spans="7:14" x14ac:dyDescent="0.25">
      <c r="G626" s="104"/>
      <c r="H626" s="105"/>
      <c r="I626" s="105"/>
      <c r="J626" s="105"/>
      <c r="K626" s="105"/>
      <c r="L626" s="57"/>
      <c r="N626" s="57"/>
    </row>
    <row r="627" spans="7:14" x14ac:dyDescent="0.25">
      <c r="G627" s="104"/>
      <c r="H627" s="105"/>
      <c r="I627" s="105"/>
      <c r="J627" s="105"/>
      <c r="K627" s="105"/>
      <c r="L627" s="57"/>
      <c r="N627" s="57"/>
    </row>
    <row r="628" spans="7:14" x14ac:dyDescent="0.25">
      <c r="G628" s="104"/>
      <c r="H628" s="105"/>
      <c r="I628" s="105"/>
      <c r="J628" s="105"/>
      <c r="K628" s="105"/>
      <c r="L628" s="57"/>
      <c r="N628" s="57"/>
    </row>
    <row r="629" spans="7:14" x14ac:dyDescent="0.25">
      <c r="G629" s="104"/>
      <c r="H629" s="105"/>
      <c r="I629" s="105"/>
      <c r="J629" s="105"/>
      <c r="K629" s="105"/>
      <c r="L629" s="57"/>
      <c r="N629" s="57"/>
    </row>
    <row r="630" spans="7:14" x14ac:dyDescent="0.25">
      <c r="G630" s="104"/>
      <c r="H630" s="105"/>
      <c r="I630" s="105"/>
      <c r="J630" s="105"/>
      <c r="K630" s="105"/>
      <c r="L630" s="57"/>
      <c r="N630" s="57"/>
    </row>
    <row r="631" spans="7:14" x14ac:dyDescent="0.25">
      <c r="G631" s="104"/>
      <c r="H631" s="105"/>
      <c r="I631" s="105"/>
      <c r="J631" s="105"/>
      <c r="K631" s="105"/>
      <c r="L631" s="57"/>
      <c r="N631" s="57"/>
    </row>
    <row r="632" spans="7:14" x14ac:dyDescent="0.25">
      <c r="G632" s="104"/>
      <c r="H632" s="105"/>
      <c r="I632" s="105"/>
      <c r="J632" s="105"/>
      <c r="K632" s="105"/>
      <c r="L632" s="57"/>
      <c r="N632" s="57"/>
    </row>
    <row r="633" spans="7:14" x14ac:dyDescent="0.25">
      <c r="G633" s="104"/>
      <c r="H633" s="105"/>
      <c r="I633" s="105"/>
      <c r="J633" s="105"/>
      <c r="K633" s="105"/>
      <c r="L633" s="57"/>
      <c r="N633" s="57"/>
    </row>
    <row r="634" spans="7:14" x14ac:dyDescent="0.25">
      <c r="G634" s="104"/>
      <c r="H634" s="105"/>
      <c r="I634" s="105"/>
      <c r="J634" s="105"/>
      <c r="K634" s="105"/>
      <c r="L634" s="57"/>
      <c r="N634" s="57"/>
    </row>
    <row r="635" spans="7:14" x14ac:dyDescent="0.25">
      <c r="G635" s="104"/>
      <c r="H635" s="105"/>
      <c r="I635" s="105"/>
      <c r="J635" s="105"/>
      <c r="K635" s="105"/>
      <c r="L635" s="57"/>
      <c r="N635" s="57"/>
    </row>
    <row r="636" spans="7:14" x14ac:dyDescent="0.25">
      <c r="G636" s="104"/>
      <c r="H636" s="105"/>
      <c r="I636" s="105"/>
      <c r="J636" s="105"/>
      <c r="K636" s="105"/>
      <c r="L636" s="57"/>
      <c r="N636" s="57"/>
    </row>
    <row r="637" spans="7:14" x14ac:dyDescent="0.25">
      <c r="G637" s="104"/>
      <c r="H637" s="105"/>
      <c r="I637" s="105"/>
      <c r="J637" s="105"/>
      <c r="K637" s="105"/>
      <c r="L637" s="57"/>
      <c r="N637" s="57"/>
    </row>
    <row r="638" spans="7:14" x14ac:dyDescent="0.25">
      <c r="G638" s="104"/>
      <c r="H638" s="105"/>
      <c r="I638" s="105"/>
      <c r="J638" s="105"/>
      <c r="K638" s="105"/>
      <c r="L638" s="57"/>
      <c r="N638" s="57"/>
    </row>
    <row r="639" spans="7:14" x14ac:dyDescent="0.25">
      <c r="G639" s="104"/>
      <c r="H639" s="105"/>
      <c r="I639" s="105"/>
      <c r="J639" s="105"/>
      <c r="K639" s="105"/>
      <c r="L639" s="57"/>
      <c r="N639" s="57"/>
    </row>
    <row r="640" spans="7:14" x14ac:dyDescent="0.25">
      <c r="G640" s="104"/>
      <c r="H640" s="105"/>
      <c r="I640" s="105"/>
      <c r="J640" s="105"/>
      <c r="K640" s="105"/>
      <c r="L640" s="57"/>
      <c r="N640" s="57"/>
    </row>
    <row r="641" spans="7:14" x14ac:dyDescent="0.25">
      <c r="G641" s="104"/>
      <c r="H641" s="105"/>
      <c r="I641" s="105"/>
      <c r="J641" s="105"/>
      <c r="K641" s="105"/>
      <c r="L641" s="57"/>
      <c r="N641" s="57"/>
    </row>
    <row r="642" spans="7:14" x14ac:dyDescent="0.25">
      <c r="G642" s="104"/>
      <c r="H642" s="105"/>
      <c r="I642" s="105"/>
      <c r="J642" s="105"/>
      <c r="K642" s="105"/>
      <c r="L642" s="57"/>
      <c r="N642" s="57"/>
    </row>
    <row r="643" spans="7:14" x14ac:dyDescent="0.25">
      <c r="G643" s="104"/>
      <c r="H643" s="105"/>
      <c r="I643" s="105"/>
      <c r="J643" s="105"/>
      <c r="K643" s="105"/>
      <c r="L643" s="57"/>
      <c r="N643" s="57"/>
    </row>
    <row r="644" spans="7:14" x14ac:dyDescent="0.25">
      <c r="G644" s="104"/>
      <c r="H644" s="105"/>
      <c r="I644" s="105"/>
      <c r="J644" s="105"/>
      <c r="K644" s="105"/>
      <c r="L644" s="57"/>
      <c r="N644" s="57"/>
    </row>
    <row r="645" spans="7:14" x14ac:dyDescent="0.25">
      <c r="G645" s="104"/>
      <c r="H645" s="105"/>
      <c r="I645" s="105"/>
      <c r="J645" s="105"/>
      <c r="K645" s="105"/>
      <c r="L645" s="57"/>
      <c r="N645" s="57"/>
    </row>
    <row r="646" spans="7:14" x14ac:dyDescent="0.25">
      <c r="G646" s="104"/>
      <c r="H646" s="105"/>
      <c r="I646" s="105"/>
      <c r="J646" s="105"/>
      <c r="K646" s="105"/>
      <c r="L646" s="57"/>
      <c r="N646" s="57"/>
    </row>
    <row r="647" spans="7:14" x14ac:dyDescent="0.25">
      <c r="G647" s="104"/>
      <c r="H647" s="105"/>
      <c r="I647" s="105"/>
      <c r="J647" s="105"/>
      <c r="K647" s="105"/>
      <c r="L647" s="57"/>
      <c r="N647" s="57"/>
    </row>
    <row r="648" spans="7:14" x14ac:dyDescent="0.25">
      <c r="G648" s="104"/>
      <c r="H648" s="105"/>
      <c r="I648" s="105"/>
      <c r="J648" s="105"/>
      <c r="K648" s="105"/>
      <c r="L648" s="57"/>
      <c r="N648" s="57"/>
    </row>
    <row r="649" spans="7:14" x14ac:dyDescent="0.25">
      <c r="G649" s="104"/>
      <c r="H649" s="105"/>
      <c r="I649" s="105"/>
      <c r="J649" s="105"/>
      <c r="K649" s="105"/>
      <c r="L649" s="57"/>
      <c r="N649" s="57"/>
    </row>
    <row r="650" spans="7:14" x14ac:dyDescent="0.25">
      <c r="G650" s="104"/>
      <c r="H650" s="105"/>
      <c r="I650" s="105"/>
      <c r="J650" s="105"/>
      <c r="K650" s="105"/>
      <c r="L650" s="57"/>
      <c r="N650" s="57"/>
    </row>
    <row r="651" spans="7:14" x14ac:dyDescent="0.25">
      <c r="G651" s="104"/>
      <c r="H651" s="105"/>
      <c r="I651" s="105"/>
      <c r="J651" s="105"/>
      <c r="K651" s="105"/>
      <c r="L651" s="57"/>
      <c r="N651" s="57"/>
    </row>
    <row r="652" spans="7:14" x14ac:dyDescent="0.25">
      <c r="G652" s="104"/>
      <c r="H652" s="105"/>
      <c r="I652" s="105"/>
      <c r="J652" s="105"/>
      <c r="K652" s="105"/>
      <c r="L652" s="57"/>
      <c r="N652" s="57"/>
    </row>
    <row r="653" spans="7:14" x14ac:dyDescent="0.25">
      <c r="G653" s="104"/>
      <c r="H653" s="105"/>
      <c r="I653" s="105"/>
      <c r="J653" s="105"/>
      <c r="K653" s="105"/>
      <c r="L653" s="57"/>
      <c r="N653" s="57"/>
    </row>
    <row r="654" spans="7:14" x14ac:dyDescent="0.25">
      <c r="G654" s="104"/>
      <c r="H654" s="105"/>
      <c r="I654" s="105"/>
      <c r="J654" s="105"/>
      <c r="K654" s="105"/>
      <c r="L654" s="57"/>
      <c r="N654" s="57"/>
    </row>
    <row r="655" spans="7:14" x14ac:dyDescent="0.25">
      <c r="G655" s="104"/>
      <c r="H655" s="105"/>
      <c r="I655" s="105"/>
      <c r="J655" s="105"/>
      <c r="K655" s="105"/>
      <c r="L655" s="57"/>
      <c r="N655" s="57"/>
    </row>
    <row r="656" spans="7:14" x14ac:dyDescent="0.25">
      <c r="G656" s="104"/>
      <c r="H656" s="105"/>
      <c r="I656" s="105"/>
      <c r="J656" s="105"/>
      <c r="K656" s="105"/>
      <c r="L656" s="57"/>
      <c r="N656" s="57"/>
    </row>
    <row r="657" spans="7:14" x14ac:dyDescent="0.25">
      <c r="G657" s="104"/>
      <c r="H657" s="105"/>
      <c r="I657" s="105"/>
      <c r="J657" s="105"/>
      <c r="K657" s="105"/>
      <c r="L657" s="57"/>
      <c r="N657" s="57"/>
    </row>
    <row r="658" spans="7:14" x14ac:dyDescent="0.25">
      <c r="G658" s="104"/>
      <c r="H658" s="105"/>
      <c r="I658" s="105"/>
      <c r="J658" s="105"/>
      <c r="K658" s="105"/>
      <c r="L658" s="57"/>
      <c r="N658" s="57"/>
    </row>
    <row r="659" spans="7:14" x14ac:dyDescent="0.25">
      <c r="G659" s="104"/>
      <c r="H659" s="105"/>
      <c r="I659" s="105"/>
      <c r="J659" s="105"/>
      <c r="K659" s="105"/>
      <c r="L659" s="57"/>
      <c r="N659" s="57"/>
    </row>
    <row r="660" spans="7:14" x14ac:dyDescent="0.25">
      <c r="G660" s="104"/>
      <c r="H660" s="105"/>
      <c r="I660" s="105"/>
      <c r="J660" s="105"/>
      <c r="K660" s="105"/>
      <c r="L660" s="57"/>
      <c r="N660" s="57"/>
    </row>
    <row r="661" spans="7:14" x14ac:dyDescent="0.25">
      <c r="G661" s="104"/>
      <c r="H661" s="105"/>
      <c r="I661" s="105"/>
      <c r="J661" s="105"/>
      <c r="K661" s="105"/>
      <c r="L661" s="57"/>
      <c r="N661" s="57"/>
    </row>
    <row r="662" spans="7:14" x14ac:dyDescent="0.25">
      <c r="G662" s="104"/>
      <c r="H662" s="105"/>
      <c r="I662" s="105"/>
      <c r="J662" s="105"/>
      <c r="K662" s="105"/>
      <c r="L662" s="57"/>
      <c r="N662" s="57"/>
    </row>
    <row r="663" spans="7:14" x14ac:dyDescent="0.25">
      <c r="G663" s="104"/>
      <c r="H663" s="105"/>
      <c r="I663" s="105"/>
      <c r="J663" s="105"/>
      <c r="K663" s="105"/>
      <c r="L663" s="57"/>
      <c r="N663" s="57"/>
    </row>
    <row r="664" spans="7:14" x14ac:dyDescent="0.25">
      <c r="G664" s="104"/>
      <c r="H664" s="105"/>
      <c r="I664" s="105"/>
      <c r="J664" s="105"/>
      <c r="K664" s="105"/>
      <c r="L664" s="57"/>
      <c r="N664" s="57"/>
    </row>
    <row r="665" spans="7:14" x14ac:dyDescent="0.25">
      <c r="G665" s="104"/>
      <c r="H665" s="105"/>
      <c r="I665" s="105"/>
      <c r="J665" s="105"/>
      <c r="K665" s="105"/>
      <c r="L665" s="57"/>
      <c r="N665" s="57"/>
    </row>
    <row r="666" spans="7:14" x14ac:dyDescent="0.25">
      <c r="G666" s="104"/>
      <c r="H666" s="105"/>
      <c r="I666" s="105"/>
      <c r="J666" s="105"/>
      <c r="K666" s="105"/>
      <c r="L666" s="57"/>
      <c r="N666" s="57"/>
    </row>
    <row r="667" spans="7:14" x14ac:dyDescent="0.25">
      <c r="G667" s="104"/>
      <c r="H667" s="105"/>
      <c r="I667" s="105"/>
      <c r="J667" s="105"/>
      <c r="K667" s="105"/>
      <c r="L667" s="57"/>
      <c r="N667" s="57"/>
    </row>
    <row r="668" spans="7:14" x14ac:dyDescent="0.25">
      <c r="G668" s="104"/>
      <c r="H668" s="105"/>
      <c r="I668" s="105"/>
      <c r="J668" s="105"/>
      <c r="K668" s="105"/>
      <c r="L668" s="57"/>
      <c r="N668" s="57"/>
    </row>
    <row r="669" spans="7:14" x14ac:dyDescent="0.25">
      <c r="G669" s="104"/>
      <c r="H669" s="105"/>
      <c r="I669" s="105"/>
      <c r="J669" s="105"/>
      <c r="K669" s="105"/>
      <c r="L669" s="57"/>
      <c r="N669" s="57"/>
    </row>
    <row r="670" spans="7:14" x14ac:dyDescent="0.25">
      <c r="G670" s="104"/>
      <c r="H670" s="105"/>
      <c r="I670" s="105"/>
      <c r="J670" s="105"/>
      <c r="K670" s="105"/>
      <c r="L670" s="57"/>
      <c r="N670" s="57"/>
    </row>
    <row r="671" spans="7:14" x14ac:dyDescent="0.25">
      <c r="G671" s="104"/>
      <c r="H671" s="105"/>
      <c r="I671" s="105"/>
      <c r="J671" s="105"/>
      <c r="K671" s="105"/>
      <c r="L671" s="57"/>
      <c r="N671" s="57"/>
    </row>
    <row r="672" spans="7:14" x14ac:dyDescent="0.25">
      <c r="G672" s="104"/>
      <c r="H672" s="105"/>
      <c r="I672" s="105"/>
      <c r="J672" s="105"/>
      <c r="K672" s="105"/>
      <c r="L672" s="57"/>
      <c r="N672" s="57"/>
    </row>
    <row r="673" spans="7:14" x14ac:dyDescent="0.25">
      <c r="G673" s="104"/>
      <c r="H673" s="105"/>
      <c r="I673" s="105"/>
      <c r="J673" s="105"/>
      <c r="K673" s="105"/>
      <c r="L673" s="57"/>
      <c r="N673" s="57"/>
    </row>
    <row r="674" spans="7:14" x14ac:dyDescent="0.25">
      <c r="G674" s="104"/>
      <c r="H674" s="105"/>
      <c r="I674" s="105"/>
      <c r="J674" s="105"/>
      <c r="K674" s="105"/>
      <c r="L674" s="57"/>
      <c r="N674" s="57"/>
    </row>
    <row r="675" spans="7:14" x14ac:dyDescent="0.25">
      <c r="G675" s="104"/>
      <c r="H675" s="105"/>
      <c r="I675" s="105"/>
      <c r="J675" s="105"/>
      <c r="K675" s="105"/>
      <c r="L675" s="57"/>
      <c r="N675" s="57"/>
    </row>
    <row r="676" spans="7:14" x14ac:dyDescent="0.25">
      <c r="G676" s="104"/>
      <c r="H676" s="105"/>
      <c r="I676" s="105"/>
      <c r="J676" s="105"/>
      <c r="K676" s="105"/>
      <c r="L676" s="57"/>
      <c r="N676" s="57"/>
    </row>
    <row r="677" spans="7:14" x14ac:dyDescent="0.25">
      <c r="G677" s="104"/>
      <c r="H677" s="105"/>
      <c r="I677" s="105"/>
      <c r="J677" s="105"/>
      <c r="K677" s="105"/>
      <c r="L677" s="57"/>
      <c r="N677" s="57"/>
    </row>
    <row r="678" spans="7:14" x14ac:dyDescent="0.25">
      <c r="G678" s="104"/>
      <c r="H678" s="105"/>
      <c r="I678" s="105"/>
      <c r="J678" s="105"/>
      <c r="K678" s="105"/>
      <c r="L678" s="57"/>
      <c r="N678" s="57"/>
    </row>
    <row r="679" spans="7:14" x14ac:dyDescent="0.25">
      <c r="G679" s="104"/>
      <c r="H679" s="105"/>
      <c r="I679" s="105"/>
      <c r="J679" s="105"/>
      <c r="K679" s="105"/>
      <c r="L679" s="57"/>
      <c r="N679" s="57"/>
    </row>
    <row r="680" spans="7:14" x14ac:dyDescent="0.25">
      <c r="G680" s="104"/>
      <c r="H680" s="105"/>
      <c r="I680" s="105"/>
      <c r="J680" s="105"/>
      <c r="K680" s="105"/>
      <c r="L680" s="57"/>
      <c r="N680" s="57"/>
    </row>
    <row r="681" spans="7:14" x14ac:dyDescent="0.25">
      <c r="G681" s="104"/>
      <c r="H681" s="105"/>
      <c r="I681" s="105"/>
      <c r="J681" s="105"/>
      <c r="K681" s="105"/>
      <c r="L681" s="57"/>
      <c r="N681" s="57"/>
    </row>
    <row r="682" spans="7:14" x14ac:dyDescent="0.25">
      <c r="G682" s="104"/>
      <c r="H682" s="105"/>
      <c r="I682" s="105"/>
      <c r="J682" s="105"/>
      <c r="K682" s="105"/>
      <c r="L682" s="57"/>
      <c r="N682" s="57"/>
    </row>
    <row r="683" spans="7:14" x14ac:dyDescent="0.25">
      <c r="G683" s="104"/>
      <c r="H683" s="105"/>
      <c r="I683" s="105"/>
      <c r="J683" s="105"/>
      <c r="K683" s="105"/>
      <c r="L683" s="57"/>
      <c r="N683" s="57"/>
    </row>
    <row r="684" spans="7:14" x14ac:dyDescent="0.25">
      <c r="G684" s="104"/>
      <c r="H684" s="105"/>
      <c r="I684" s="105"/>
      <c r="J684" s="105"/>
      <c r="K684" s="105"/>
      <c r="L684" s="57"/>
      <c r="N684" s="57"/>
    </row>
    <row r="685" spans="7:14" x14ac:dyDescent="0.25">
      <c r="G685" s="104"/>
      <c r="H685" s="105"/>
      <c r="I685" s="105"/>
      <c r="J685" s="105"/>
      <c r="K685" s="105"/>
      <c r="L685" s="57"/>
      <c r="N685" s="57"/>
    </row>
    <row r="686" spans="7:14" x14ac:dyDescent="0.25">
      <c r="G686" s="104"/>
      <c r="H686" s="105"/>
      <c r="I686" s="105"/>
      <c r="J686" s="105"/>
      <c r="K686" s="105"/>
      <c r="L686" s="57"/>
      <c r="N686" s="57"/>
    </row>
    <row r="687" spans="7:14" x14ac:dyDescent="0.25">
      <c r="G687" s="104"/>
      <c r="H687" s="105"/>
      <c r="I687" s="105"/>
      <c r="J687" s="105"/>
      <c r="K687" s="105"/>
      <c r="L687" s="57"/>
      <c r="N687" s="57"/>
    </row>
    <row r="688" spans="7:14" x14ac:dyDescent="0.25">
      <c r="G688" s="104"/>
      <c r="H688" s="105"/>
      <c r="I688" s="105"/>
      <c r="J688" s="105"/>
      <c r="K688" s="105"/>
      <c r="L688" s="57"/>
      <c r="N688" s="57"/>
    </row>
    <row r="689" spans="7:14" x14ac:dyDescent="0.25">
      <c r="G689" s="104"/>
      <c r="H689" s="105"/>
      <c r="I689" s="105"/>
      <c r="J689" s="105"/>
      <c r="K689" s="105"/>
      <c r="L689" s="57"/>
      <c r="N689" s="57"/>
    </row>
    <row r="690" spans="7:14" x14ac:dyDescent="0.25">
      <c r="G690" s="104"/>
      <c r="H690" s="105"/>
      <c r="I690" s="105"/>
      <c r="J690" s="105"/>
      <c r="K690" s="105"/>
      <c r="L690" s="57"/>
      <c r="N690" s="57"/>
    </row>
    <row r="691" spans="7:14" x14ac:dyDescent="0.25">
      <c r="G691" s="104"/>
      <c r="H691" s="105"/>
      <c r="I691" s="105"/>
      <c r="J691" s="105"/>
      <c r="K691" s="105"/>
      <c r="L691" s="57"/>
      <c r="N691" s="57"/>
    </row>
    <row r="692" spans="7:14" x14ac:dyDescent="0.25">
      <c r="G692" s="104"/>
      <c r="H692" s="105"/>
      <c r="I692" s="105"/>
      <c r="J692" s="105"/>
      <c r="K692" s="105"/>
      <c r="L692" s="57"/>
      <c r="N692" s="57"/>
    </row>
    <row r="693" spans="7:14" x14ac:dyDescent="0.25">
      <c r="G693" s="104"/>
      <c r="H693" s="105"/>
      <c r="I693" s="105"/>
      <c r="J693" s="105"/>
      <c r="K693" s="105"/>
      <c r="L693" s="57"/>
      <c r="N693" s="57"/>
    </row>
    <row r="694" spans="7:14" x14ac:dyDescent="0.25">
      <c r="G694" s="104"/>
      <c r="H694" s="105"/>
      <c r="I694" s="105"/>
      <c r="J694" s="105"/>
      <c r="K694" s="105"/>
      <c r="L694" s="57"/>
      <c r="N694" s="57"/>
    </row>
    <row r="695" spans="7:14" x14ac:dyDescent="0.25">
      <c r="G695" s="104"/>
      <c r="H695" s="105"/>
      <c r="I695" s="105"/>
      <c r="J695" s="105"/>
      <c r="K695" s="105"/>
      <c r="L695" s="57"/>
      <c r="N695" s="57"/>
    </row>
    <row r="696" spans="7:14" x14ac:dyDescent="0.25">
      <c r="G696" s="104"/>
      <c r="H696" s="105"/>
      <c r="I696" s="105"/>
      <c r="J696" s="105"/>
      <c r="K696" s="105"/>
      <c r="L696" s="57"/>
      <c r="N696" s="57"/>
    </row>
    <row r="697" spans="7:14" x14ac:dyDescent="0.25">
      <c r="G697" s="104"/>
      <c r="H697" s="105"/>
      <c r="I697" s="105"/>
      <c r="J697" s="105"/>
      <c r="K697" s="105"/>
      <c r="L697" s="57"/>
      <c r="N697" s="57"/>
    </row>
    <row r="698" spans="7:14" x14ac:dyDescent="0.25">
      <c r="G698" s="104"/>
      <c r="H698" s="105"/>
      <c r="I698" s="105"/>
      <c r="J698" s="105"/>
      <c r="K698" s="105"/>
      <c r="L698" s="57"/>
      <c r="N698" s="57"/>
    </row>
    <row r="699" spans="7:14" x14ac:dyDescent="0.25">
      <c r="G699" s="104"/>
      <c r="H699" s="105"/>
      <c r="I699" s="105"/>
      <c r="J699" s="105"/>
      <c r="K699" s="105"/>
      <c r="L699" s="57"/>
      <c r="N699" s="57"/>
    </row>
    <row r="700" spans="7:14" x14ac:dyDescent="0.25">
      <c r="G700" s="104"/>
      <c r="H700" s="105"/>
      <c r="I700" s="105"/>
      <c r="J700" s="105"/>
      <c r="K700" s="105"/>
      <c r="L700" s="57"/>
      <c r="N700" s="57"/>
    </row>
    <row r="701" spans="7:14" x14ac:dyDescent="0.25">
      <c r="G701" s="104"/>
      <c r="H701" s="105"/>
      <c r="I701" s="105"/>
      <c r="J701" s="105"/>
      <c r="K701" s="105"/>
      <c r="L701" s="57"/>
      <c r="N701" s="57"/>
    </row>
    <row r="702" spans="7:14" x14ac:dyDescent="0.25">
      <c r="G702" s="104"/>
      <c r="H702" s="105"/>
      <c r="I702" s="105"/>
      <c r="J702" s="105"/>
      <c r="K702" s="105"/>
      <c r="L702" s="57"/>
      <c r="N702" s="57"/>
    </row>
    <row r="703" spans="7:14" x14ac:dyDescent="0.25">
      <c r="G703" s="104"/>
      <c r="H703" s="105"/>
      <c r="I703" s="105"/>
      <c r="J703" s="105"/>
      <c r="K703" s="105"/>
      <c r="L703" s="57"/>
      <c r="N703" s="57"/>
    </row>
    <row r="704" spans="7:14" x14ac:dyDescent="0.25">
      <c r="G704" s="104"/>
      <c r="H704" s="105"/>
      <c r="I704" s="105"/>
      <c r="J704" s="105"/>
      <c r="K704" s="105"/>
      <c r="L704" s="57"/>
      <c r="N704" s="57"/>
    </row>
    <row r="705" spans="7:14" x14ac:dyDescent="0.25">
      <c r="G705" s="104"/>
      <c r="H705" s="105"/>
      <c r="I705" s="105"/>
      <c r="J705" s="105"/>
      <c r="K705" s="105"/>
      <c r="L705" s="57"/>
      <c r="N705" s="57"/>
    </row>
    <row r="706" spans="7:14" x14ac:dyDescent="0.25">
      <c r="G706" s="104"/>
      <c r="H706" s="105"/>
      <c r="I706" s="105"/>
      <c r="J706" s="105"/>
      <c r="K706" s="105"/>
      <c r="L706" s="57"/>
      <c r="N706" s="57"/>
    </row>
    <row r="707" spans="7:14" x14ac:dyDescent="0.25">
      <c r="G707" s="104"/>
      <c r="H707" s="105"/>
      <c r="I707" s="105"/>
      <c r="J707" s="105"/>
      <c r="K707" s="105"/>
      <c r="L707" s="57"/>
      <c r="N707" s="57"/>
    </row>
    <row r="708" spans="7:14" x14ac:dyDescent="0.25">
      <c r="G708" s="104"/>
      <c r="H708" s="105"/>
      <c r="I708" s="105"/>
      <c r="J708" s="105"/>
      <c r="K708" s="105"/>
      <c r="L708" s="57"/>
      <c r="N708" s="57"/>
    </row>
    <row r="709" spans="7:14" x14ac:dyDescent="0.25">
      <c r="G709" s="104"/>
      <c r="H709" s="105"/>
      <c r="I709" s="105"/>
      <c r="J709" s="105"/>
      <c r="K709" s="105"/>
      <c r="L709" s="57"/>
      <c r="N709" s="57"/>
    </row>
    <row r="710" spans="7:14" x14ac:dyDescent="0.25">
      <c r="G710" s="104"/>
      <c r="H710" s="105"/>
      <c r="I710" s="105"/>
      <c r="J710" s="105"/>
      <c r="K710" s="105"/>
      <c r="L710" s="57"/>
      <c r="N710" s="57"/>
    </row>
    <row r="711" spans="7:14" x14ac:dyDescent="0.25">
      <c r="G711" s="104"/>
      <c r="H711" s="105"/>
      <c r="I711" s="105"/>
      <c r="J711" s="105"/>
      <c r="K711" s="105"/>
      <c r="L711" s="57"/>
      <c r="N711" s="57"/>
    </row>
    <row r="712" spans="7:14" x14ac:dyDescent="0.25">
      <c r="G712" s="104"/>
      <c r="H712" s="105"/>
      <c r="I712" s="105"/>
      <c r="J712" s="105"/>
      <c r="K712" s="105"/>
      <c r="L712" s="57"/>
      <c r="N712" s="57"/>
    </row>
    <row r="713" spans="7:14" x14ac:dyDescent="0.25">
      <c r="G713" s="104"/>
      <c r="H713" s="105"/>
      <c r="I713" s="105"/>
      <c r="J713" s="105"/>
      <c r="K713" s="105"/>
      <c r="L713" s="57"/>
      <c r="N713" s="57"/>
    </row>
    <row r="714" spans="7:14" x14ac:dyDescent="0.25">
      <c r="G714" s="104"/>
      <c r="H714" s="105"/>
      <c r="I714" s="105"/>
      <c r="J714" s="105"/>
      <c r="K714" s="105"/>
      <c r="L714" s="57"/>
      <c r="N714" s="57"/>
    </row>
    <row r="715" spans="7:14" x14ac:dyDescent="0.25">
      <c r="G715" s="104"/>
      <c r="H715" s="105"/>
      <c r="I715" s="105"/>
      <c r="J715" s="105"/>
      <c r="K715" s="105"/>
      <c r="L715" s="57"/>
      <c r="N715" s="57"/>
    </row>
    <row r="716" spans="7:14" x14ac:dyDescent="0.25">
      <c r="G716" s="104"/>
      <c r="H716" s="105"/>
      <c r="I716" s="105"/>
      <c r="J716" s="105"/>
      <c r="K716" s="105"/>
      <c r="L716" s="57"/>
      <c r="N716" s="57"/>
    </row>
    <row r="717" spans="7:14" x14ac:dyDescent="0.25">
      <c r="G717" s="104"/>
      <c r="H717" s="105"/>
      <c r="I717" s="105"/>
      <c r="J717" s="105"/>
      <c r="K717" s="105"/>
      <c r="L717" s="57"/>
      <c r="N717" s="57"/>
    </row>
    <row r="718" spans="7:14" x14ac:dyDescent="0.25">
      <c r="G718" s="104"/>
      <c r="H718" s="105"/>
      <c r="I718" s="105"/>
      <c r="J718" s="105"/>
      <c r="K718" s="105"/>
      <c r="L718" s="57"/>
      <c r="N718" s="57"/>
    </row>
    <row r="719" spans="7:14" x14ac:dyDescent="0.25">
      <c r="G719" s="104"/>
      <c r="H719" s="105"/>
      <c r="I719" s="105"/>
      <c r="J719" s="105"/>
      <c r="K719" s="105"/>
      <c r="L719" s="57"/>
      <c r="N719" s="57"/>
    </row>
    <row r="720" spans="7:14" x14ac:dyDescent="0.25">
      <c r="G720" s="104"/>
      <c r="H720" s="105"/>
      <c r="I720" s="105"/>
      <c r="J720" s="105"/>
      <c r="K720" s="105"/>
      <c r="L720" s="57"/>
      <c r="N720" s="57"/>
    </row>
    <row r="721" spans="7:14" x14ac:dyDescent="0.25">
      <c r="G721" s="104"/>
      <c r="H721" s="105"/>
      <c r="I721" s="105"/>
      <c r="J721" s="105"/>
      <c r="K721" s="105"/>
      <c r="L721" s="57"/>
      <c r="N721" s="57"/>
    </row>
    <row r="722" spans="7:14" x14ac:dyDescent="0.25">
      <c r="G722" s="104"/>
      <c r="H722" s="105"/>
      <c r="I722" s="105"/>
      <c r="J722" s="105"/>
      <c r="K722" s="105"/>
      <c r="L722" s="57"/>
      <c r="N722" s="57"/>
    </row>
    <row r="723" spans="7:14" x14ac:dyDescent="0.25">
      <c r="G723" s="104"/>
      <c r="H723" s="105"/>
      <c r="I723" s="105"/>
      <c r="J723" s="105"/>
      <c r="K723" s="105"/>
      <c r="L723" s="57"/>
      <c r="N723" s="57"/>
    </row>
    <row r="724" spans="7:14" x14ac:dyDescent="0.25">
      <c r="G724" s="104"/>
      <c r="H724" s="105"/>
      <c r="I724" s="105"/>
      <c r="J724" s="105"/>
      <c r="K724" s="105"/>
      <c r="L724" s="57"/>
      <c r="N724" s="57"/>
    </row>
    <row r="725" spans="7:14" x14ac:dyDescent="0.25">
      <c r="G725" s="104"/>
      <c r="H725" s="105"/>
      <c r="I725" s="105"/>
      <c r="J725" s="105"/>
      <c r="K725" s="105"/>
      <c r="L725" s="57"/>
      <c r="N725" s="57"/>
    </row>
    <row r="726" spans="7:14" x14ac:dyDescent="0.25">
      <c r="G726" s="104"/>
      <c r="H726" s="105"/>
      <c r="I726" s="105"/>
      <c r="J726" s="105"/>
      <c r="K726" s="105"/>
      <c r="L726" s="57"/>
      <c r="N726" s="57"/>
    </row>
    <row r="727" spans="7:14" x14ac:dyDescent="0.25">
      <c r="G727" s="104"/>
      <c r="H727" s="105"/>
      <c r="I727" s="105"/>
      <c r="J727" s="105"/>
      <c r="K727" s="105"/>
      <c r="L727" s="57"/>
      <c r="N727" s="57"/>
    </row>
    <row r="728" spans="7:14" x14ac:dyDescent="0.25">
      <c r="G728" s="104"/>
      <c r="H728" s="105"/>
      <c r="I728" s="105"/>
      <c r="J728" s="105"/>
      <c r="K728" s="105"/>
      <c r="L728" s="57"/>
      <c r="N728" s="57"/>
    </row>
    <row r="729" spans="7:14" x14ac:dyDescent="0.25">
      <c r="G729" s="104"/>
      <c r="H729" s="105"/>
      <c r="I729" s="105"/>
      <c r="J729" s="105"/>
      <c r="K729" s="105"/>
      <c r="L729" s="57"/>
      <c r="N729" s="57"/>
    </row>
    <row r="730" spans="7:14" x14ac:dyDescent="0.25">
      <c r="G730" s="104"/>
      <c r="H730" s="105"/>
      <c r="I730" s="105"/>
      <c r="J730" s="105"/>
      <c r="K730" s="105"/>
      <c r="L730" s="57"/>
      <c r="N730" s="57"/>
    </row>
    <row r="731" spans="7:14" x14ac:dyDescent="0.25">
      <c r="G731" s="104"/>
      <c r="H731" s="105"/>
      <c r="I731" s="105"/>
      <c r="J731" s="105"/>
      <c r="K731" s="105"/>
      <c r="L731" s="57"/>
      <c r="N731" s="57"/>
    </row>
    <row r="732" spans="7:14" x14ac:dyDescent="0.25">
      <c r="G732" s="104"/>
      <c r="H732" s="105"/>
      <c r="I732" s="105"/>
      <c r="J732" s="105"/>
      <c r="K732" s="105"/>
      <c r="L732" s="57"/>
      <c r="N732" s="57"/>
    </row>
    <row r="733" spans="7:14" x14ac:dyDescent="0.25">
      <c r="G733" s="104"/>
      <c r="H733" s="105"/>
      <c r="I733" s="105"/>
      <c r="J733" s="105"/>
      <c r="K733" s="105"/>
      <c r="L733" s="57"/>
      <c r="N733" s="57"/>
    </row>
    <row r="734" spans="7:14" x14ac:dyDescent="0.25">
      <c r="G734" s="104"/>
      <c r="H734" s="105"/>
      <c r="I734" s="105"/>
      <c r="J734" s="105"/>
      <c r="K734" s="105"/>
      <c r="L734" s="57"/>
      <c r="N734" s="57"/>
    </row>
    <row r="735" spans="7:14" x14ac:dyDescent="0.25">
      <c r="G735" s="104"/>
      <c r="H735" s="105"/>
      <c r="I735" s="105"/>
      <c r="J735" s="105"/>
      <c r="K735" s="105"/>
      <c r="L735" s="57"/>
      <c r="N735" s="57"/>
    </row>
    <row r="736" spans="7:14" x14ac:dyDescent="0.25">
      <c r="G736" s="104"/>
      <c r="H736" s="105"/>
      <c r="I736" s="105"/>
      <c r="J736" s="105"/>
      <c r="K736" s="105"/>
      <c r="L736" s="57"/>
      <c r="N736" s="57"/>
    </row>
    <row r="737" spans="7:14" x14ac:dyDescent="0.25">
      <c r="G737" s="104"/>
      <c r="H737" s="105"/>
      <c r="I737" s="105"/>
      <c r="J737" s="105"/>
      <c r="K737" s="105"/>
      <c r="L737" s="57"/>
      <c r="N737" s="57"/>
    </row>
    <row r="738" spans="7:14" x14ac:dyDescent="0.25">
      <c r="G738" s="104"/>
      <c r="H738" s="105"/>
      <c r="I738" s="105"/>
      <c r="J738" s="105"/>
      <c r="K738" s="105"/>
      <c r="L738" s="57"/>
      <c r="N738" s="57"/>
    </row>
    <row r="739" spans="7:14" x14ac:dyDescent="0.25">
      <c r="G739" s="104"/>
      <c r="H739" s="105"/>
      <c r="I739" s="105"/>
      <c r="J739" s="105"/>
      <c r="K739" s="105"/>
      <c r="L739" s="57"/>
      <c r="N739" s="57"/>
    </row>
    <row r="740" spans="7:14" x14ac:dyDescent="0.25">
      <c r="G740" s="104"/>
      <c r="H740" s="105"/>
      <c r="I740" s="105"/>
      <c r="J740" s="105"/>
      <c r="K740" s="105"/>
      <c r="L740" s="57"/>
      <c r="N740" s="57"/>
    </row>
    <row r="741" spans="7:14" x14ac:dyDescent="0.25">
      <c r="G741" s="104"/>
      <c r="H741" s="105"/>
      <c r="I741" s="105"/>
      <c r="J741" s="105"/>
      <c r="K741" s="105"/>
      <c r="L741" s="57"/>
      <c r="N741" s="57"/>
    </row>
    <row r="742" spans="7:14" x14ac:dyDescent="0.25">
      <c r="G742" s="104"/>
      <c r="H742" s="105"/>
      <c r="I742" s="105"/>
      <c r="J742" s="105"/>
      <c r="K742" s="105"/>
      <c r="L742" s="57"/>
      <c r="N742" s="57"/>
    </row>
    <row r="743" spans="7:14" x14ac:dyDescent="0.25">
      <c r="G743" s="104"/>
      <c r="H743" s="105"/>
      <c r="I743" s="105"/>
      <c r="J743" s="105"/>
      <c r="K743" s="105"/>
      <c r="L743" s="57"/>
      <c r="N743" s="57"/>
    </row>
    <row r="744" spans="7:14" x14ac:dyDescent="0.25">
      <c r="G744" s="104"/>
      <c r="H744" s="105"/>
      <c r="I744" s="105"/>
      <c r="J744" s="105"/>
      <c r="K744" s="105"/>
      <c r="L744" s="57"/>
      <c r="N744" s="57"/>
    </row>
    <row r="745" spans="7:14" x14ac:dyDescent="0.25">
      <c r="G745" s="104"/>
      <c r="H745" s="105"/>
      <c r="I745" s="105"/>
      <c r="J745" s="105"/>
      <c r="K745" s="105"/>
      <c r="L745" s="57"/>
      <c r="N745" s="57"/>
    </row>
    <row r="746" spans="7:14" x14ac:dyDescent="0.25">
      <c r="G746" s="104"/>
      <c r="H746" s="105"/>
      <c r="I746" s="105"/>
      <c r="J746" s="105"/>
      <c r="K746" s="105"/>
      <c r="L746" s="57"/>
      <c r="N746" s="57"/>
    </row>
    <row r="747" spans="7:14" x14ac:dyDescent="0.25">
      <c r="G747" s="104"/>
      <c r="H747" s="105"/>
      <c r="I747" s="105"/>
      <c r="J747" s="105"/>
      <c r="K747" s="105"/>
      <c r="L747" s="57"/>
      <c r="N747" s="57"/>
    </row>
    <row r="748" spans="7:14" x14ac:dyDescent="0.25">
      <c r="G748" s="104"/>
      <c r="H748" s="105"/>
      <c r="I748" s="105"/>
      <c r="J748" s="105"/>
      <c r="K748" s="105"/>
      <c r="L748" s="57"/>
      <c r="N748" s="57"/>
    </row>
    <row r="749" spans="7:14" x14ac:dyDescent="0.25">
      <c r="G749" s="104"/>
      <c r="H749" s="105"/>
      <c r="I749" s="105"/>
      <c r="J749" s="105"/>
      <c r="K749" s="105"/>
      <c r="L749" s="57"/>
      <c r="N749" s="57"/>
    </row>
    <row r="750" spans="7:14" x14ac:dyDescent="0.25">
      <c r="G750" s="104"/>
      <c r="H750" s="105"/>
      <c r="I750" s="105"/>
      <c r="J750" s="105"/>
      <c r="K750" s="105"/>
      <c r="L750" s="57"/>
      <c r="N750" s="57"/>
    </row>
    <row r="751" spans="7:14" x14ac:dyDescent="0.25">
      <c r="G751" s="104"/>
      <c r="H751" s="105"/>
      <c r="I751" s="105"/>
      <c r="J751" s="105"/>
      <c r="K751" s="105"/>
      <c r="L751" s="57"/>
      <c r="N751" s="57"/>
    </row>
    <row r="752" spans="7:14" x14ac:dyDescent="0.25">
      <c r="G752" s="104"/>
      <c r="H752" s="105"/>
      <c r="I752" s="105"/>
      <c r="J752" s="105"/>
      <c r="K752" s="105"/>
      <c r="L752" s="57"/>
      <c r="N752" s="57"/>
    </row>
    <row r="753" spans="7:14" x14ac:dyDescent="0.25">
      <c r="G753" s="104"/>
      <c r="H753" s="105"/>
      <c r="I753" s="105"/>
      <c r="J753" s="105"/>
      <c r="K753" s="105"/>
      <c r="L753" s="57"/>
      <c r="N753" s="57"/>
    </row>
    <row r="754" spans="7:14" x14ac:dyDescent="0.25">
      <c r="G754" s="104"/>
      <c r="H754" s="105"/>
      <c r="I754" s="105"/>
      <c r="J754" s="105"/>
      <c r="K754" s="105"/>
      <c r="L754" s="57"/>
      <c r="N754" s="57"/>
    </row>
    <row r="755" spans="7:14" x14ac:dyDescent="0.25">
      <c r="G755" s="104"/>
      <c r="H755" s="105"/>
      <c r="I755" s="105"/>
      <c r="J755" s="105"/>
      <c r="K755" s="105"/>
      <c r="L755" s="57"/>
      <c r="N755" s="57"/>
    </row>
    <row r="756" spans="7:14" x14ac:dyDescent="0.25">
      <c r="G756" s="104"/>
      <c r="H756" s="105"/>
      <c r="I756" s="105"/>
      <c r="J756" s="105"/>
      <c r="K756" s="105"/>
      <c r="L756" s="57"/>
      <c r="N756" s="57"/>
    </row>
    <row r="757" spans="7:14" x14ac:dyDescent="0.25">
      <c r="G757" s="104"/>
      <c r="H757" s="105"/>
      <c r="I757" s="105"/>
      <c r="J757" s="105"/>
      <c r="K757" s="105"/>
      <c r="L757" s="57"/>
      <c r="N757" s="57"/>
    </row>
    <row r="758" spans="7:14" x14ac:dyDescent="0.25">
      <c r="G758" s="104"/>
      <c r="H758" s="105"/>
      <c r="I758" s="105"/>
      <c r="J758" s="105"/>
      <c r="K758" s="105"/>
      <c r="L758" s="57"/>
      <c r="N758" s="57"/>
    </row>
    <row r="759" spans="7:14" x14ac:dyDescent="0.25">
      <c r="G759" s="104"/>
      <c r="H759" s="105"/>
      <c r="I759" s="105"/>
      <c r="J759" s="105"/>
      <c r="K759" s="105"/>
      <c r="L759" s="57"/>
      <c r="N759" s="57"/>
    </row>
    <row r="760" spans="7:14" x14ac:dyDescent="0.25">
      <c r="G760" s="104"/>
      <c r="H760" s="105"/>
      <c r="I760" s="105"/>
      <c r="J760" s="105"/>
      <c r="K760" s="105"/>
      <c r="L760" s="57"/>
      <c r="N760" s="57"/>
    </row>
    <row r="761" spans="7:14" x14ac:dyDescent="0.25">
      <c r="G761" s="104"/>
      <c r="H761" s="105"/>
      <c r="I761" s="105"/>
      <c r="J761" s="105"/>
      <c r="K761" s="105"/>
      <c r="L761" s="57"/>
      <c r="N761" s="57"/>
    </row>
    <row r="762" spans="7:14" x14ac:dyDescent="0.25">
      <c r="G762" s="104"/>
      <c r="H762" s="105"/>
      <c r="I762" s="105"/>
      <c r="J762" s="105"/>
      <c r="K762" s="105"/>
      <c r="L762" s="57"/>
      <c r="N762" s="57"/>
    </row>
    <row r="763" spans="7:14" x14ac:dyDescent="0.25">
      <c r="G763" s="104"/>
      <c r="H763" s="105"/>
      <c r="I763" s="105"/>
      <c r="J763" s="105"/>
      <c r="K763" s="105"/>
      <c r="L763" s="57"/>
      <c r="N763" s="57"/>
    </row>
    <row r="764" spans="7:14" x14ac:dyDescent="0.25">
      <c r="G764" s="104"/>
      <c r="H764" s="105"/>
      <c r="I764" s="105"/>
      <c r="J764" s="105"/>
      <c r="K764" s="105"/>
      <c r="L764" s="57"/>
      <c r="N764" s="57"/>
    </row>
    <row r="765" spans="7:14" x14ac:dyDescent="0.25">
      <c r="G765" s="104"/>
      <c r="H765" s="105"/>
      <c r="I765" s="105"/>
      <c r="J765" s="105"/>
      <c r="K765" s="105"/>
      <c r="L765" s="57"/>
      <c r="N765" s="57"/>
    </row>
    <row r="766" spans="7:14" x14ac:dyDescent="0.25">
      <c r="G766" s="104"/>
      <c r="H766" s="105"/>
      <c r="I766" s="105"/>
      <c r="J766" s="105"/>
      <c r="K766" s="105"/>
      <c r="L766" s="57"/>
      <c r="N766" s="57"/>
    </row>
    <row r="767" spans="7:14" x14ac:dyDescent="0.25">
      <c r="G767" s="104"/>
      <c r="H767" s="105"/>
      <c r="I767" s="105"/>
      <c r="J767" s="105"/>
      <c r="K767" s="105"/>
      <c r="L767" s="57"/>
      <c r="N767" s="57"/>
    </row>
    <row r="768" spans="7:14" x14ac:dyDescent="0.25">
      <c r="G768" s="104"/>
      <c r="H768" s="105"/>
      <c r="I768" s="105"/>
      <c r="J768" s="105"/>
      <c r="K768" s="105"/>
      <c r="L768" s="57"/>
      <c r="N768" s="57"/>
    </row>
    <row r="769" spans="7:14" x14ac:dyDescent="0.25">
      <c r="G769" s="104"/>
      <c r="H769" s="105"/>
      <c r="I769" s="105"/>
      <c r="J769" s="105"/>
      <c r="K769" s="105"/>
      <c r="L769" s="57"/>
      <c r="N769" s="57"/>
    </row>
    <row r="770" spans="7:14" x14ac:dyDescent="0.25">
      <c r="G770" s="104"/>
      <c r="H770" s="105"/>
      <c r="I770" s="105"/>
      <c r="J770" s="105"/>
      <c r="K770" s="105"/>
      <c r="L770" s="57"/>
      <c r="N770" s="57"/>
    </row>
    <row r="771" spans="7:14" x14ac:dyDescent="0.25">
      <c r="G771" s="104"/>
      <c r="H771" s="105"/>
      <c r="I771" s="105"/>
      <c r="J771" s="105"/>
      <c r="K771" s="105"/>
      <c r="L771" s="57"/>
      <c r="N771" s="57"/>
    </row>
    <row r="772" spans="7:14" x14ac:dyDescent="0.25">
      <c r="G772" s="104"/>
      <c r="H772" s="105"/>
      <c r="I772" s="105"/>
      <c r="J772" s="105"/>
      <c r="K772" s="105"/>
      <c r="L772" s="57"/>
      <c r="N772" s="57"/>
    </row>
    <row r="773" spans="7:14" x14ac:dyDescent="0.25">
      <c r="G773" s="104"/>
      <c r="H773" s="105"/>
      <c r="I773" s="105"/>
      <c r="J773" s="105"/>
      <c r="K773" s="105"/>
      <c r="L773" s="57"/>
      <c r="N773" s="57"/>
    </row>
    <row r="774" spans="7:14" x14ac:dyDescent="0.25">
      <c r="G774" s="104"/>
      <c r="H774" s="105"/>
      <c r="I774" s="105"/>
      <c r="J774" s="105"/>
      <c r="K774" s="105"/>
      <c r="L774" s="57"/>
      <c r="N774" s="57"/>
    </row>
    <row r="775" spans="7:14" x14ac:dyDescent="0.25">
      <c r="G775" s="104"/>
      <c r="H775" s="105"/>
      <c r="I775" s="105"/>
      <c r="J775" s="105"/>
      <c r="K775" s="105"/>
      <c r="L775" s="57"/>
      <c r="N775" s="57"/>
    </row>
    <row r="776" spans="7:14" x14ac:dyDescent="0.25">
      <c r="G776" s="104"/>
      <c r="H776" s="105"/>
      <c r="I776" s="105"/>
      <c r="J776" s="105"/>
      <c r="K776" s="105"/>
      <c r="L776" s="57"/>
      <c r="N776" s="57"/>
    </row>
    <row r="777" spans="7:14" x14ac:dyDescent="0.25">
      <c r="G777" s="104"/>
      <c r="H777" s="105"/>
      <c r="I777" s="105"/>
      <c r="J777" s="105"/>
      <c r="K777" s="105"/>
      <c r="L777" s="57"/>
      <c r="N777" s="57"/>
    </row>
    <row r="778" spans="7:14" x14ac:dyDescent="0.25">
      <c r="G778" s="104"/>
      <c r="H778" s="105"/>
      <c r="I778" s="105"/>
      <c r="J778" s="105"/>
      <c r="K778" s="105"/>
      <c r="L778" s="57"/>
      <c r="N778" s="57"/>
    </row>
    <row r="779" spans="7:14" x14ac:dyDescent="0.25">
      <c r="G779" s="104"/>
      <c r="H779" s="105"/>
      <c r="I779" s="105"/>
      <c r="J779" s="105"/>
      <c r="K779" s="105"/>
      <c r="L779" s="57"/>
      <c r="N779" s="57"/>
    </row>
    <row r="780" spans="7:14" x14ac:dyDescent="0.25">
      <c r="G780" s="104"/>
      <c r="H780" s="105"/>
      <c r="I780" s="105"/>
      <c r="J780" s="105"/>
      <c r="K780" s="105"/>
      <c r="L780" s="57"/>
      <c r="N780" s="57"/>
    </row>
    <row r="781" spans="7:14" x14ac:dyDescent="0.25">
      <c r="G781" s="104"/>
      <c r="H781" s="105"/>
      <c r="I781" s="105"/>
      <c r="J781" s="105"/>
      <c r="K781" s="105"/>
      <c r="L781" s="57"/>
      <c r="N781" s="57"/>
    </row>
    <row r="782" spans="7:14" x14ac:dyDescent="0.25">
      <c r="G782" s="104"/>
      <c r="H782" s="105"/>
      <c r="I782" s="105"/>
      <c r="J782" s="105"/>
      <c r="K782" s="105"/>
      <c r="L782" s="57"/>
      <c r="N782" s="57"/>
    </row>
    <row r="783" spans="7:14" x14ac:dyDescent="0.25">
      <c r="G783" s="104"/>
      <c r="H783" s="105"/>
      <c r="I783" s="105"/>
      <c r="J783" s="105"/>
      <c r="K783" s="105"/>
      <c r="L783" s="57"/>
      <c r="N783" s="57"/>
    </row>
    <row r="784" spans="7:14" x14ac:dyDescent="0.25">
      <c r="G784" s="104"/>
      <c r="H784" s="105"/>
      <c r="I784" s="105"/>
      <c r="J784" s="105"/>
      <c r="K784" s="105"/>
      <c r="L784" s="57"/>
      <c r="N784" s="57"/>
    </row>
    <row r="785" spans="7:14" x14ac:dyDescent="0.25">
      <c r="G785" s="104"/>
      <c r="H785" s="105"/>
      <c r="I785" s="105"/>
      <c r="J785" s="105"/>
      <c r="K785" s="105"/>
      <c r="L785" s="57"/>
      <c r="N785" s="57"/>
    </row>
    <row r="786" spans="7:14" x14ac:dyDescent="0.25">
      <c r="G786" s="104"/>
      <c r="H786" s="105"/>
      <c r="I786" s="105"/>
      <c r="J786" s="105"/>
      <c r="K786" s="105"/>
      <c r="L786" s="57"/>
      <c r="N786" s="57"/>
    </row>
    <row r="787" spans="7:14" x14ac:dyDescent="0.25">
      <c r="G787" s="104"/>
      <c r="H787" s="105"/>
      <c r="I787" s="105"/>
      <c r="J787" s="105"/>
      <c r="K787" s="105"/>
      <c r="L787" s="57"/>
      <c r="N787" s="57"/>
    </row>
    <row r="788" spans="7:14" x14ac:dyDescent="0.25">
      <c r="G788" s="104"/>
      <c r="H788" s="105"/>
      <c r="I788" s="105"/>
      <c r="J788" s="105"/>
      <c r="K788" s="105"/>
      <c r="L788" s="57"/>
      <c r="N788" s="57"/>
    </row>
    <row r="789" spans="7:14" x14ac:dyDescent="0.25">
      <c r="G789" s="104"/>
      <c r="H789" s="105"/>
      <c r="I789" s="105"/>
      <c r="J789" s="105"/>
      <c r="K789" s="105"/>
      <c r="L789" s="57"/>
      <c r="N789" s="57"/>
    </row>
    <row r="790" spans="7:14" x14ac:dyDescent="0.25">
      <c r="G790" s="104"/>
      <c r="H790" s="105"/>
      <c r="I790" s="105"/>
      <c r="J790" s="105"/>
      <c r="K790" s="105"/>
      <c r="L790" s="57"/>
      <c r="N790" s="57"/>
    </row>
    <row r="791" spans="7:14" x14ac:dyDescent="0.25">
      <c r="G791" s="104"/>
      <c r="H791" s="105"/>
      <c r="I791" s="105"/>
      <c r="J791" s="105"/>
      <c r="K791" s="105"/>
      <c r="L791" s="57"/>
      <c r="N791" s="57"/>
    </row>
    <row r="792" spans="7:14" x14ac:dyDescent="0.25">
      <c r="G792" s="104"/>
      <c r="H792" s="105"/>
      <c r="I792" s="105"/>
      <c r="J792" s="105"/>
      <c r="K792" s="105"/>
      <c r="L792" s="57"/>
      <c r="N792" s="57"/>
    </row>
    <row r="793" spans="7:14" x14ac:dyDescent="0.25">
      <c r="G793" s="104"/>
      <c r="H793" s="105"/>
      <c r="I793" s="105"/>
      <c r="J793" s="105"/>
      <c r="K793" s="105"/>
      <c r="L793" s="57"/>
      <c r="N793" s="57"/>
    </row>
    <row r="794" spans="7:14" x14ac:dyDescent="0.25">
      <c r="G794" s="104"/>
      <c r="H794" s="105"/>
      <c r="I794" s="105"/>
      <c r="J794" s="105"/>
      <c r="K794" s="105"/>
      <c r="L794" s="57"/>
      <c r="N794" s="57"/>
    </row>
    <row r="795" spans="7:14" x14ac:dyDescent="0.25">
      <c r="G795" s="104"/>
      <c r="H795" s="105"/>
      <c r="I795" s="105"/>
      <c r="J795" s="105"/>
      <c r="K795" s="105"/>
      <c r="L795" s="57"/>
      <c r="N795" s="57"/>
    </row>
    <row r="796" spans="7:14" x14ac:dyDescent="0.25">
      <c r="G796" s="104"/>
      <c r="H796" s="105"/>
      <c r="I796" s="105"/>
      <c r="J796" s="105"/>
      <c r="K796" s="105"/>
      <c r="L796" s="57"/>
      <c r="N796" s="57"/>
    </row>
    <row r="797" spans="7:14" x14ac:dyDescent="0.25">
      <c r="G797" s="104"/>
      <c r="H797" s="105"/>
      <c r="I797" s="105"/>
      <c r="J797" s="105"/>
      <c r="K797" s="105"/>
      <c r="L797" s="57"/>
      <c r="N797" s="57"/>
    </row>
    <row r="798" spans="7:14" x14ac:dyDescent="0.25">
      <c r="G798" s="104"/>
      <c r="H798" s="105"/>
      <c r="I798" s="105"/>
      <c r="J798" s="105"/>
      <c r="K798" s="105"/>
      <c r="L798" s="57"/>
      <c r="N798" s="57"/>
    </row>
    <row r="799" spans="7:14" x14ac:dyDescent="0.25">
      <c r="G799" s="104"/>
      <c r="H799" s="105"/>
      <c r="I799" s="105"/>
      <c r="J799" s="105"/>
      <c r="K799" s="105"/>
      <c r="L799" s="57"/>
      <c r="N799" s="57"/>
    </row>
    <row r="800" spans="7:14" x14ac:dyDescent="0.25">
      <c r="G800" s="104"/>
      <c r="H800" s="105"/>
      <c r="I800" s="105"/>
      <c r="J800" s="105"/>
      <c r="K800" s="105"/>
      <c r="L800" s="57"/>
      <c r="N800" s="57"/>
    </row>
    <row r="801" spans="7:14" x14ac:dyDescent="0.25">
      <c r="G801" s="104"/>
      <c r="H801" s="105"/>
      <c r="I801" s="105"/>
      <c r="J801" s="105"/>
      <c r="K801" s="105"/>
      <c r="L801" s="57"/>
      <c r="N801" s="57"/>
    </row>
    <row r="802" spans="7:14" x14ac:dyDescent="0.25">
      <c r="G802" s="104"/>
      <c r="H802" s="105"/>
      <c r="I802" s="105"/>
      <c r="J802" s="105"/>
      <c r="K802" s="105"/>
      <c r="L802" s="57"/>
      <c r="N802" s="57"/>
    </row>
    <row r="803" spans="7:14" x14ac:dyDescent="0.25">
      <c r="G803" s="104"/>
      <c r="H803" s="105"/>
      <c r="I803" s="105"/>
      <c r="J803" s="105"/>
      <c r="K803" s="105"/>
      <c r="L803" s="57"/>
      <c r="N803" s="57"/>
    </row>
    <row r="804" spans="7:14" x14ac:dyDescent="0.25">
      <c r="G804" s="104"/>
      <c r="H804" s="105"/>
      <c r="I804" s="105"/>
      <c r="J804" s="105"/>
      <c r="K804" s="105"/>
      <c r="L804" s="57"/>
      <c r="N804" s="57"/>
    </row>
    <row r="805" spans="7:14" x14ac:dyDescent="0.25">
      <c r="G805" s="104"/>
      <c r="H805" s="105"/>
      <c r="I805" s="105"/>
      <c r="J805" s="105"/>
      <c r="K805" s="105"/>
      <c r="L805" s="57"/>
      <c r="N805" s="57"/>
    </row>
    <row r="806" spans="7:14" x14ac:dyDescent="0.25">
      <c r="G806" s="104"/>
      <c r="H806" s="105"/>
      <c r="I806" s="105"/>
      <c r="J806" s="105"/>
      <c r="K806" s="105"/>
      <c r="L806" s="57"/>
      <c r="N806" s="57"/>
    </row>
    <row r="807" spans="7:14" x14ac:dyDescent="0.25">
      <c r="G807" s="104"/>
      <c r="H807" s="105"/>
      <c r="I807" s="105"/>
      <c r="J807" s="105"/>
      <c r="K807" s="105"/>
      <c r="L807" s="57"/>
      <c r="N807" s="57"/>
    </row>
    <row r="808" spans="7:14" x14ac:dyDescent="0.25">
      <c r="G808" s="104"/>
      <c r="H808" s="105"/>
      <c r="I808" s="105"/>
      <c r="J808" s="105"/>
      <c r="K808" s="105"/>
      <c r="L808" s="57"/>
      <c r="N808" s="57"/>
    </row>
    <row r="809" spans="7:14" x14ac:dyDescent="0.25">
      <c r="G809" s="104"/>
      <c r="H809" s="105"/>
      <c r="I809" s="105"/>
      <c r="J809" s="105"/>
      <c r="K809" s="105"/>
      <c r="L809" s="57"/>
      <c r="N809" s="57"/>
    </row>
    <row r="810" spans="7:14" x14ac:dyDescent="0.25">
      <c r="G810" s="104"/>
      <c r="H810" s="105"/>
      <c r="I810" s="105"/>
      <c r="J810" s="105"/>
      <c r="K810" s="105"/>
      <c r="L810" s="57"/>
      <c r="N810" s="57"/>
    </row>
    <row r="811" spans="7:14" x14ac:dyDescent="0.25">
      <c r="G811" s="104"/>
      <c r="H811" s="105"/>
      <c r="I811" s="105"/>
      <c r="J811" s="105"/>
      <c r="K811" s="105"/>
      <c r="L811" s="57"/>
      <c r="N811" s="57"/>
    </row>
    <row r="812" spans="7:14" x14ac:dyDescent="0.25">
      <c r="G812" s="104"/>
      <c r="H812" s="105"/>
      <c r="I812" s="105"/>
      <c r="J812" s="105"/>
      <c r="K812" s="105"/>
      <c r="L812" s="57"/>
      <c r="N812" s="57"/>
    </row>
    <row r="813" spans="7:14" x14ac:dyDescent="0.25">
      <c r="G813" s="104"/>
      <c r="H813" s="105"/>
      <c r="I813" s="105"/>
      <c r="J813" s="105"/>
      <c r="K813" s="105"/>
      <c r="L813" s="57"/>
      <c r="N813" s="57"/>
    </row>
    <row r="814" spans="7:14" x14ac:dyDescent="0.25">
      <c r="G814" s="104"/>
      <c r="H814" s="105"/>
      <c r="I814" s="105"/>
      <c r="J814" s="105"/>
      <c r="K814" s="105"/>
      <c r="L814" s="57"/>
      <c r="N814" s="57"/>
    </row>
    <row r="815" spans="7:14" x14ac:dyDescent="0.25">
      <c r="G815" s="104"/>
      <c r="H815" s="105"/>
      <c r="I815" s="105"/>
      <c r="J815" s="105"/>
      <c r="K815" s="105"/>
      <c r="L815" s="57"/>
      <c r="N815" s="57"/>
    </row>
    <row r="816" spans="7:14" x14ac:dyDescent="0.25">
      <c r="G816" s="104"/>
      <c r="H816" s="105"/>
      <c r="I816" s="105"/>
      <c r="J816" s="105"/>
      <c r="K816" s="105"/>
      <c r="L816" s="57"/>
      <c r="N816" s="57"/>
    </row>
    <row r="817" spans="7:14" x14ac:dyDescent="0.25">
      <c r="G817" s="104"/>
      <c r="H817" s="105"/>
      <c r="I817" s="105"/>
      <c r="J817" s="105"/>
      <c r="K817" s="105"/>
      <c r="L817" s="57"/>
      <c r="N817" s="57"/>
    </row>
    <row r="818" spans="7:14" x14ac:dyDescent="0.25">
      <c r="G818" s="104"/>
      <c r="H818" s="105"/>
      <c r="I818" s="105"/>
      <c r="J818" s="105"/>
      <c r="K818" s="105"/>
      <c r="L818" s="57"/>
      <c r="N818" s="57"/>
    </row>
    <row r="819" spans="7:14" x14ac:dyDescent="0.25">
      <c r="G819" s="104"/>
      <c r="H819" s="105"/>
      <c r="I819" s="105"/>
      <c r="J819" s="105"/>
      <c r="K819" s="105"/>
      <c r="L819" s="57"/>
      <c r="N819" s="57"/>
    </row>
    <row r="820" spans="7:14" x14ac:dyDescent="0.25">
      <c r="G820" s="104"/>
      <c r="H820" s="105"/>
      <c r="I820" s="105"/>
      <c r="J820" s="105"/>
      <c r="K820" s="105"/>
      <c r="L820" s="57"/>
      <c r="N820" s="57"/>
    </row>
    <row r="821" spans="7:14" x14ac:dyDescent="0.25">
      <c r="G821" s="104"/>
      <c r="H821" s="105"/>
      <c r="I821" s="105"/>
      <c r="J821" s="105"/>
      <c r="K821" s="105"/>
      <c r="L821" s="57"/>
      <c r="N821" s="57"/>
    </row>
    <row r="822" spans="7:14" x14ac:dyDescent="0.25">
      <c r="G822" s="104"/>
      <c r="H822" s="105"/>
      <c r="I822" s="105"/>
      <c r="J822" s="105"/>
      <c r="K822" s="105"/>
      <c r="L822" s="57"/>
      <c r="N822" s="57"/>
    </row>
    <row r="823" spans="7:14" x14ac:dyDescent="0.25">
      <c r="G823" s="104"/>
      <c r="H823" s="105"/>
      <c r="I823" s="105"/>
      <c r="J823" s="105"/>
      <c r="K823" s="105"/>
      <c r="L823" s="57"/>
      <c r="N823" s="57"/>
    </row>
    <row r="824" spans="7:14" x14ac:dyDescent="0.25">
      <c r="G824" s="104"/>
      <c r="H824" s="105"/>
      <c r="I824" s="105"/>
      <c r="J824" s="105"/>
      <c r="K824" s="105"/>
      <c r="L824" s="57"/>
      <c r="N824" s="57"/>
    </row>
    <row r="825" spans="7:14" x14ac:dyDescent="0.25">
      <c r="G825" s="104"/>
      <c r="H825" s="105"/>
      <c r="I825" s="105"/>
      <c r="J825" s="105"/>
      <c r="K825" s="105"/>
      <c r="L825" s="57"/>
      <c r="N825" s="57"/>
    </row>
    <row r="826" spans="7:14" x14ac:dyDescent="0.25">
      <c r="G826" s="104"/>
      <c r="H826" s="105"/>
      <c r="I826" s="105"/>
      <c r="J826" s="105"/>
      <c r="K826" s="105"/>
      <c r="L826" s="57"/>
      <c r="N826" s="57"/>
    </row>
    <row r="827" spans="7:14" x14ac:dyDescent="0.25">
      <c r="G827" s="104"/>
      <c r="H827" s="105"/>
      <c r="I827" s="105"/>
      <c r="J827" s="105"/>
      <c r="K827" s="105"/>
      <c r="L827" s="57"/>
      <c r="N827" s="57"/>
    </row>
    <row r="828" spans="7:14" x14ac:dyDescent="0.25">
      <c r="G828" s="104"/>
      <c r="H828" s="105"/>
      <c r="I828" s="105"/>
      <c r="J828" s="105"/>
      <c r="K828" s="105"/>
      <c r="L828" s="57"/>
      <c r="N828" s="57"/>
    </row>
    <row r="829" spans="7:14" x14ac:dyDescent="0.25">
      <c r="G829" s="104"/>
      <c r="H829" s="105"/>
      <c r="I829" s="105"/>
      <c r="J829" s="105"/>
      <c r="K829" s="105"/>
      <c r="L829" s="57"/>
      <c r="N829" s="57"/>
    </row>
    <row r="830" spans="7:14" x14ac:dyDescent="0.25">
      <c r="G830" s="104"/>
      <c r="H830" s="105"/>
      <c r="I830" s="105"/>
      <c r="J830" s="105"/>
      <c r="K830" s="105"/>
      <c r="L830" s="57"/>
      <c r="N830" s="57"/>
    </row>
    <row r="831" spans="7:14" x14ac:dyDescent="0.25">
      <c r="G831" s="104"/>
      <c r="H831" s="105"/>
      <c r="I831" s="105"/>
      <c r="J831" s="105"/>
      <c r="K831" s="105"/>
      <c r="L831" s="57"/>
      <c r="N831" s="57"/>
    </row>
    <row r="832" spans="7:14" x14ac:dyDescent="0.25">
      <c r="G832" s="104"/>
      <c r="H832" s="105"/>
      <c r="I832" s="105"/>
      <c r="J832" s="105"/>
      <c r="K832" s="105"/>
      <c r="L832" s="57"/>
      <c r="N832" s="57"/>
    </row>
    <row r="833" spans="7:14" x14ac:dyDescent="0.25">
      <c r="G833" s="104"/>
      <c r="H833" s="105"/>
      <c r="I833" s="105"/>
      <c r="J833" s="105"/>
      <c r="K833" s="105"/>
      <c r="L833" s="57"/>
      <c r="N833" s="57"/>
    </row>
    <row r="834" spans="7:14" x14ac:dyDescent="0.25">
      <c r="G834" s="104"/>
      <c r="H834" s="105"/>
      <c r="I834" s="105"/>
      <c r="J834" s="105"/>
      <c r="K834" s="105"/>
      <c r="L834" s="57"/>
      <c r="N834" s="57"/>
    </row>
    <row r="835" spans="7:14" x14ac:dyDescent="0.25">
      <c r="G835" s="104"/>
      <c r="H835" s="105"/>
      <c r="I835" s="105"/>
      <c r="J835" s="105"/>
      <c r="K835" s="105"/>
      <c r="L835" s="57"/>
      <c r="N835" s="57"/>
    </row>
    <row r="836" spans="7:14" x14ac:dyDescent="0.25">
      <c r="G836" s="104"/>
      <c r="H836" s="105"/>
      <c r="I836" s="105"/>
      <c r="J836" s="105"/>
      <c r="K836" s="105"/>
      <c r="L836" s="57"/>
      <c r="N836" s="57"/>
    </row>
    <row r="837" spans="7:14" x14ac:dyDescent="0.25">
      <c r="G837" s="104"/>
      <c r="H837" s="105"/>
      <c r="I837" s="105"/>
      <c r="J837" s="105"/>
      <c r="K837" s="105"/>
      <c r="L837" s="57"/>
      <c r="N837" s="57"/>
    </row>
    <row r="838" spans="7:14" x14ac:dyDescent="0.25">
      <c r="G838" s="104"/>
      <c r="H838" s="105"/>
      <c r="I838" s="105"/>
      <c r="J838" s="105"/>
      <c r="K838" s="105"/>
      <c r="L838" s="57"/>
      <c r="N838" s="57"/>
    </row>
    <row r="839" spans="7:14" x14ac:dyDescent="0.25">
      <c r="G839" s="104"/>
      <c r="H839" s="105"/>
      <c r="I839" s="105"/>
      <c r="J839" s="105"/>
      <c r="K839" s="105"/>
      <c r="L839" s="57"/>
      <c r="N839" s="57"/>
    </row>
    <row r="840" spans="7:14" x14ac:dyDescent="0.25">
      <c r="G840" s="104"/>
      <c r="H840" s="105"/>
      <c r="I840" s="105"/>
      <c r="J840" s="105"/>
      <c r="K840" s="105"/>
      <c r="L840" s="57"/>
      <c r="N840" s="57"/>
    </row>
    <row r="841" spans="7:14" x14ac:dyDescent="0.25">
      <c r="G841" s="104"/>
      <c r="H841" s="105"/>
      <c r="I841" s="105"/>
      <c r="J841" s="105"/>
      <c r="K841" s="105"/>
      <c r="L841" s="57"/>
      <c r="N841" s="57"/>
    </row>
    <row r="842" spans="7:14" x14ac:dyDescent="0.25">
      <c r="G842" s="104"/>
      <c r="H842" s="105"/>
      <c r="I842" s="105"/>
      <c r="J842" s="105"/>
      <c r="K842" s="105"/>
      <c r="L842" s="57"/>
      <c r="N842" s="57"/>
    </row>
    <row r="843" spans="7:14" x14ac:dyDescent="0.25">
      <c r="G843" s="104"/>
      <c r="H843" s="105"/>
      <c r="I843" s="105"/>
      <c r="J843" s="105"/>
      <c r="K843" s="105"/>
      <c r="L843" s="57"/>
      <c r="N843" s="57"/>
    </row>
    <row r="844" spans="7:14" x14ac:dyDescent="0.25">
      <c r="G844" s="104"/>
      <c r="H844" s="105"/>
      <c r="I844" s="105"/>
      <c r="J844" s="105"/>
      <c r="K844" s="105"/>
      <c r="L844" s="57"/>
      <c r="N844" s="57"/>
    </row>
    <row r="845" spans="7:14" x14ac:dyDescent="0.25">
      <c r="G845" s="104"/>
      <c r="H845" s="105"/>
      <c r="I845" s="105"/>
      <c r="J845" s="105"/>
      <c r="K845" s="105"/>
      <c r="L845" s="57"/>
      <c r="N845" s="57"/>
    </row>
    <row r="846" spans="7:14" x14ac:dyDescent="0.25">
      <c r="G846" s="104"/>
      <c r="H846" s="105"/>
      <c r="I846" s="105"/>
      <c r="J846" s="105"/>
      <c r="K846" s="105"/>
      <c r="L846" s="57"/>
      <c r="N846" s="57"/>
    </row>
    <row r="847" spans="7:14" x14ac:dyDescent="0.25">
      <c r="G847" s="104"/>
      <c r="H847" s="105"/>
      <c r="I847" s="105"/>
      <c r="J847" s="105"/>
      <c r="K847" s="105"/>
      <c r="L847" s="57"/>
      <c r="N847" s="57"/>
    </row>
    <row r="848" spans="7:14" x14ac:dyDescent="0.25">
      <c r="G848" s="104"/>
      <c r="H848" s="105"/>
      <c r="I848" s="105"/>
      <c r="J848" s="105"/>
      <c r="K848" s="105"/>
      <c r="L848" s="57"/>
      <c r="N848" s="57"/>
    </row>
    <row r="849" spans="7:14" x14ac:dyDescent="0.25">
      <c r="G849" s="104"/>
      <c r="H849" s="105"/>
      <c r="I849" s="105"/>
      <c r="J849" s="105"/>
      <c r="K849" s="105"/>
      <c r="L849" s="57"/>
      <c r="N849" s="57"/>
    </row>
    <row r="850" spans="7:14" x14ac:dyDescent="0.25">
      <c r="G850" s="104"/>
      <c r="H850" s="105"/>
      <c r="I850" s="105"/>
      <c r="J850" s="105"/>
      <c r="K850" s="105"/>
      <c r="L850" s="57"/>
      <c r="N850" s="57"/>
    </row>
    <row r="851" spans="7:14" x14ac:dyDescent="0.25">
      <c r="G851" s="104"/>
      <c r="H851" s="105"/>
      <c r="I851" s="105"/>
      <c r="J851" s="105"/>
      <c r="K851" s="105"/>
      <c r="L851" s="57"/>
      <c r="N851" s="57"/>
    </row>
    <row r="852" spans="7:14" x14ac:dyDescent="0.25">
      <c r="G852" s="104"/>
      <c r="H852" s="105"/>
      <c r="I852" s="105"/>
      <c r="J852" s="105"/>
      <c r="K852" s="105"/>
      <c r="L852" s="57"/>
      <c r="N852" s="57"/>
    </row>
    <row r="853" spans="7:14" x14ac:dyDescent="0.25">
      <c r="G853" s="104"/>
      <c r="H853" s="105"/>
      <c r="I853" s="105"/>
      <c r="J853" s="105"/>
      <c r="K853" s="105"/>
      <c r="L853" s="57"/>
      <c r="N853" s="57"/>
    </row>
    <row r="854" spans="7:14" x14ac:dyDescent="0.25">
      <c r="G854" s="104"/>
      <c r="H854" s="105"/>
      <c r="I854" s="105"/>
      <c r="J854" s="105"/>
      <c r="K854" s="105"/>
      <c r="L854" s="57"/>
      <c r="N854" s="57"/>
    </row>
    <row r="855" spans="7:14" x14ac:dyDescent="0.25">
      <c r="G855" s="104"/>
      <c r="H855" s="105"/>
      <c r="I855" s="105"/>
      <c r="J855" s="105"/>
      <c r="K855" s="105"/>
      <c r="L855" s="57"/>
      <c r="N855" s="57"/>
    </row>
    <row r="856" spans="7:14" x14ac:dyDescent="0.25">
      <c r="G856" s="104"/>
      <c r="H856" s="105"/>
      <c r="I856" s="105"/>
      <c r="J856" s="105"/>
      <c r="K856" s="105"/>
      <c r="L856" s="57"/>
      <c r="N856" s="57"/>
    </row>
    <row r="857" spans="7:14" x14ac:dyDescent="0.25">
      <c r="G857" s="104"/>
      <c r="H857" s="105"/>
      <c r="I857" s="105"/>
      <c r="J857" s="105"/>
      <c r="K857" s="105"/>
      <c r="L857" s="57"/>
      <c r="N857" s="57"/>
    </row>
    <row r="858" spans="7:14" x14ac:dyDescent="0.25">
      <c r="G858" s="104"/>
      <c r="H858" s="105"/>
      <c r="I858" s="105"/>
      <c r="J858" s="105"/>
      <c r="K858" s="105"/>
      <c r="L858" s="57"/>
      <c r="N858" s="57"/>
    </row>
    <row r="859" spans="7:14" x14ac:dyDescent="0.25">
      <c r="G859" s="104"/>
      <c r="H859" s="105"/>
      <c r="I859" s="105"/>
      <c r="J859" s="105"/>
      <c r="K859" s="105"/>
      <c r="L859" s="57"/>
      <c r="N859" s="57"/>
    </row>
    <row r="860" spans="7:14" x14ac:dyDescent="0.25">
      <c r="G860" s="104"/>
      <c r="H860" s="105"/>
      <c r="I860" s="105"/>
      <c r="J860" s="105"/>
      <c r="K860" s="105"/>
      <c r="L860" s="57"/>
      <c r="N860" s="57"/>
    </row>
    <row r="861" spans="7:14" x14ac:dyDescent="0.25">
      <c r="G861" s="104"/>
      <c r="H861" s="105"/>
      <c r="I861" s="105"/>
      <c r="J861" s="105"/>
      <c r="K861" s="105"/>
      <c r="L861" s="57"/>
      <c r="N861" s="57"/>
    </row>
    <row r="862" spans="7:14" x14ac:dyDescent="0.25">
      <c r="G862" s="104"/>
      <c r="H862" s="105"/>
      <c r="I862" s="105"/>
      <c r="J862" s="105"/>
      <c r="K862" s="105"/>
      <c r="L862" s="57"/>
      <c r="N862" s="57"/>
    </row>
    <row r="863" spans="7:14" x14ac:dyDescent="0.25">
      <c r="G863" s="104"/>
      <c r="H863" s="105"/>
      <c r="I863" s="105"/>
      <c r="J863" s="105"/>
      <c r="K863" s="105"/>
      <c r="L863" s="57"/>
      <c r="N863" s="57"/>
    </row>
    <row r="864" spans="7:14" x14ac:dyDescent="0.25">
      <c r="G864" s="104"/>
      <c r="H864" s="105"/>
      <c r="I864" s="105"/>
      <c r="J864" s="105"/>
      <c r="K864" s="105"/>
      <c r="L864" s="57"/>
      <c r="N864" s="57"/>
    </row>
    <row r="865" spans="7:14" x14ac:dyDescent="0.25">
      <c r="G865" s="104"/>
      <c r="H865" s="105"/>
      <c r="I865" s="105"/>
      <c r="J865" s="105"/>
      <c r="K865" s="105"/>
      <c r="L865" s="57"/>
      <c r="N865" s="57"/>
    </row>
    <row r="866" spans="7:14" x14ac:dyDescent="0.25">
      <c r="G866" s="104"/>
      <c r="H866" s="105"/>
      <c r="I866" s="105"/>
      <c r="J866" s="105"/>
      <c r="K866" s="105"/>
      <c r="L866" s="57"/>
      <c r="N866" s="57"/>
    </row>
    <row r="867" spans="7:14" x14ac:dyDescent="0.25">
      <c r="G867" s="104"/>
      <c r="H867" s="105"/>
      <c r="I867" s="105"/>
      <c r="J867" s="105"/>
      <c r="K867" s="105"/>
      <c r="L867" s="57"/>
      <c r="N867" s="57"/>
    </row>
    <row r="868" spans="7:14" x14ac:dyDescent="0.25">
      <c r="G868" s="104"/>
      <c r="H868" s="105"/>
      <c r="I868" s="105"/>
      <c r="J868" s="105"/>
      <c r="K868" s="105"/>
      <c r="L868" s="57"/>
      <c r="N868" s="57"/>
    </row>
    <row r="869" spans="7:14" x14ac:dyDescent="0.25">
      <c r="G869" s="104"/>
      <c r="H869" s="105"/>
      <c r="I869" s="105"/>
      <c r="J869" s="105"/>
      <c r="K869" s="105"/>
      <c r="L869" s="57"/>
      <c r="N869" s="57"/>
    </row>
    <row r="870" spans="7:14" x14ac:dyDescent="0.25">
      <c r="G870" s="104"/>
      <c r="H870" s="105"/>
      <c r="I870" s="105"/>
      <c r="J870" s="105"/>
      <c r="K870" s="105"/>
      <c r="L870" s="57"/>
      <c r="N870" s="57"/>
    </row>
    <row r="871" spans="7:14" x14ac:dyDescent="0.25">
      <c r="G871" s="104"/>
      <c r="H871" s="105"/>
      <c r="I871" s="105"/>
      <c r="J871" s="105"/>
      <c r="K871" s="105"/>
      <c r="L871" s="57"/>
      <c r="N871" s="57"/>
    </row>
    <row r="872" spans="7:14" x14ac:dyDescent="0.25">
      <c r="G872" s="104"/>
      <c r="H872" s="105"/>
      <c r="I872" s="105"/>
      <c r="J872" s="105"/>
      <c r="K872" s="105"/>
      <c r="L872" s="57"/>
      <c r="N872" s="57"/>
    </row>
    <row r="873" spans="7:14" x14ac:dyDescent="0.25">
      <c r="G873" s="104"/>
      <c r="H873" s="105"/>
      <c r="I873" s="105"/>
      <c r="J873" s="105"/>
      <c r="K873" s="105"/>
      <c r="L873" s="57"/>
      <c r="N873" s="57"/>
    </row>
    <row r="874" spans="7:14" x14ac:dyDescent="0.25">
      <c r="G874" s="104"/>
      <c r="H874" s="105"/>
      <c r="I874" s="105"/>
      <c r="J874" s="105"/>
      <c r="K874" s="105"/>
      <c r="L874" s="57"/>
      <c r="N874" s="57"/>
    </row>
    <row r="875" spans="7:14" x14ac:dyDescent="0.25">
      <c r="G875" s="104"/>
      <c r="H875" s="105"/>
      <c r="I875" s="105"/>
      <c r="J875" s="105"/>
      <c r="K875" s="105"/>
      <c r="L875" s="57"/>
      <c r="N875" s="57"/>
    </row>
    <row r="876" spans="7:14" x14ac:dyDescent="0.25">
      <c r="G876" s="104"/>
      <c r="H876" s="105"/>
      <c r="I876" s="105"/>
      <c r="J876" s="105"/>
      <c r="K876" s="105"/>
      <c r="L876" s="57"/>
      <c r="N876" s="57"/>
    </row>
    <row r="877" spans="7:14" x14ac:dyDescent="0.25">
      <c r="G877" s="104"/>
      <c r="H877" s="105"/>
      <c r="I877" s="105"/>
      <c r="J877" s="105"/>
      <c r="K877" s="105"/>
      <c r="L877" s="57"/>
      <c r="N877" s="57"/>
    </row>
    <row r="878" spans="7:14" x14ac:dyDescent="0.25">
      <c r="G878" s="104"/>
      <c r="H878" s="105"/>
      <c r="I878" s="105"/>
      <c r="J878" s="105"/>
      <c r="K878" s="105"/>
      <c r="L878" s="57"/>
      <c r="N878" s="57"/>
    </row>
    <row r="879" spans="7:14" x14ac:dyDescent="0.25">
      <c r="G879" s="104"/>
      <c r="H879" s="105"/>
      <c r="I879" s="105"/>
      <c r="J879" s="105"/>
      <c r="K879" s="105"/>
      <c r="L879" s="57"/>
      <c r="N879" s="57"/>
    </row>
    <row r="880" spans="7:14" x14ac:dyDescent="0.25">
      <c r="G880" s="104"/>
      <c r="H880" s="105"/>
      <c r="I880" s="105"/>
      <c r="J880" s="105"/>
      <c r="K880" s="105"/>
      <c r="L880" s="57"/>
      <c r="N880" s="57"/>
    </row>
    <row r="881" spans="7:14" x14ac:dyDescent="0.25">
      <c r="G881" s="104"/>
      <c r="H881" s="105"/>
      <c r="I881" s="105"/>
      <c r="J881" s="105"/>
      <c r="K881" s="105"/>
      <c r="L881" s="57"/>
      <c r="N881" s="57"/>
    </row>
    <row r="882" spans="7:14" x14ac:dyDescent="0.25">
      <c r="G882" s="104"/>
      <c r="H882" s="105"/>
      <c r="I882" s="105"/>
      <c r="J882" s="105"/>
      <c r="K882" s="105"/>
      <c r="L882" s="57"/>
      <c r="N882" s="57"/>
    </row>
    <row r="883" spans="7:14" x14ac:dyDescent="0.25">
      <c r="G883" s="104"/>
      <c r="H883" s="105"/>
      <c r="I883" s="105"/>
      <c r="J883" s="105"/>
      <c r="K883" s="105"/>
      <c r="L883" s="57"/>
      <c r="N883" s="57"/>
    </row>
    <row r="884" spans="7:14" x14ac:dyDescent="0.25">
      <c r="G884" s="104"/>
      <c r="H884" s="105"/>
      <c r="I884" s="105"/>
      <c r="J884" s="105"/>
      <c r="K884" s="105"/>
      <c r="L884" s="57"/>
      <c r="N884" s="57"/>
    </row>
    <row r="885" spans="7:14" x14ac:dyDescent="0.25">
      <c r="G885" s="104"/>
      <c r="H885" s="105"/>
      <c r="I885" s="105"/>
      <c r="J885" s="105"/>
      <c r="K885" s="105"/>
      <c r="L885" s="57"/>
      <c r="N885" s="57"/>
    </row>
    <row r="886" spans="7:14" x14ac:dyDescent="0.25">
      <c r="G886" s="104"/>
      <c r="H886" s="105"/>
      <c r="I886" s="105"/>
      <c r="J886" s="105"/>
      <c r="K886" s="105"/>
      <c r="L886" s="57"/>
      <c r="N886" s="57"/>
    </row>
    <row r="887" spans="7:14" x14ac:dyDescent="0.25">
      <c r="G887" s="104"/>
      <c r="H887" s="105"/>
      <c r="I887" s="105"/>
      <c r="J887" s="105"/>
      <c r="K887" s="105"/>
      <c r="L887" s="57"/>
      <c r="N887" s="57"/>
    </row>
    <row r="888" spans="7:14" x14ac:dyDescent="0.25">
      <c r="G888" s="104"/>
      <c r="H888" s="105"/>
      <c r="I888" s="105"/>
      <c r="J888" s="105"/>
      <c r="K888" s="105"/>
      <c r="L888" s="57"/>
      <c r="N888" s="57"/>
    </row>
    <row r="889" spans="7:14" x14ac:dyDescent="0.25">
      <c r="G889" s="104"/>
      <c r="H889" s="105"/>
      <c r="I889" s="105"/>
      <c r="J889" s="105"/>
      <c r="K889" s="105"/>
      <c r="L889" s="57"/>
      <c r="N889" s="57"/>
    </row>
    <row r="890" spans="7:14" x14ac:dyDescent="0.25">
      <c r="G890" s="104"/>
      <c r="H890" s="105"/>
      <c r="I890" s="105"/>
      <c r="J890" s="105"/>
      <c r="K890" s="105"/>
      <c r="L890" s="57"/>
      <c r="N890" s="57"/>
    </row>
    <row r="891" spans="7:14" x14ac:dyDescent="0.25">
      <c r="G891" s="104"/>
      <c r="H891" s="105"/>
      <c r="I891" s="105"/>
      <c r="J891" s="105"/>
      <c r="K891" s="105"/>
      <c r="L891" s="57"/>
      <c r="N891" s="57"/>
    </row>
    <row r="892" spans="7:14" x14ac:dyDescent="0.25">
      <c r="G892" s="104"/>
      <c r="H892" s="105"/>
      <c r="I892" s="105"/>
      <c r="J892" s="105"/>
      <c r="K892" s="105"/>
      <c r="L892" s="57"/>
      <c r="N892" s="57"/>
    </row>
    <row r="893" spans="7:14" x14ac:dyDescent="0.25">
      <c r="G893" s="104"/>
      <c r="H893" s="105"/>
      <c r="I893" s="105"/>
      <c r="J893" s="105"/>
      <c r="K893" s="105"/>
      <c r="L893" s="57"/>
      <c r="N893" s="57"/>
    </row>
    <row r="894" spans="7:14" x14ac:dyDescent="0.25">
      <c r="G894" s="104"/>
      <c r="H894" s="105"/>
      <c r="I894" s="105"/>
      <c r="J894" s="105"/>
      <c r="K894" s="105"/>
      <c r="L894" s="57"/>
      <c r="N894" s="57"/>
    </row>
    <row r="895" spans="7:14" x14ac:dyDescent="0.25">
      <c r="G895" s="104"/>
      <c r="H895" s="105"/>
      <c r="I895" s="105"/>
      <c r="J895" s="105"/>
      <c r="K895" s="105"/>
      <c r="L895" s="57"/>
      <c r="N895" s="57"/>
    </row>
    <row r="896" spans="7:14" x14ac:dyDescent="0.25">
      <c r="G896" s="104"/>
      <c r="H896" s="105"/>
      <c r="I896" s="105"/>
      <c r="J896" s="105"/>
      <c r="K896" s="105"/>
      <c r="L896" s="57"/>
      <c r="N896" s="57"/>
    </row>
    <row r="897" spans="7:14" x14ac:dyDescent="0.25">
      <c r="G897" s="104"/>
      <c r="H897" s="105"/>
      <c r="I897" s="105"/>
      <c r="J897" s="105"/>
      <c r="K897" s="105"/>
      <c r="L897" s="57"/>
      <c r="N897" s="57"/>
    </row>
    <row r="898" spans="7:14" x14ac:dyDescent="0.25">
      <c r="G898" s="104"/>
      <c r="H898" s="105"/>
      <c r="I898" s="105"/>
      <c r="J898" s="105"/>
      <c r="K898" s="105"/>
      <c r="L898" s="57"/>
      <c r="N898" s="57"/>
    </row>
    <row r="899" spans="7:14" x14ac:dyDescent="0.25">
      <c r="G899" s="104"/>
      <c r="H899" s="105"/>
      <c r="I899" s="105"/>
      <c r="J899" s="105"/>
      <c r="K899" s="105"/>
      <c r="L899" s="57"/>
      <c r="N899" s="57"/>
    </row>
    <row r="900" spans="7:14" x14ac:dyDescent="0.25">
      <c r="G900" s="104"/>
      <c r="H900" s="105"/>
      <c r="I900" s="105"/>
      <c r="J900" s="105"/>
      <c r="K900" s="105"/>
      <c r="L900" s="57"/>
      <c r="N900" s="57"/>
    </row>
    <row r="901" spans="7:14" x14ac:dyDescent="0.25">
      <c r="G901" s="104"/>
      <c r="H901" s="105"/>
      <c r="I901" s="105"/>
      <c r="J901" s="105"/>
      <c r="K901" s="105"/>
      <c r="L901" s="57"/>
      <c r="N901" s="57"/>
    </row>
    <row r="902" spans="7:14" x14ac:dyDescent="0.25">
      <c r="G902" s="104"/>
      <c r="H902" s="105"/>
      <c r="I902" s="105"/>
      <c r="J902" s="105"/>
      <c r="K902" s="105"/>
      <c r="L902" s="57"/>
      <c r="N902" s="57"/>
    </row>
    <row r="903" spans="7:14" x14ac:dyDescent="0.25">
      <c r="G903" s="104"/>
      <c r="H903" s="105"/>
      <c r="I903" s="105"/>
      <c r="J903" s="105"/>
      <c r="K903" s="105"/>
      <c r="L903" s="57"/>
      <c r="N903" s="57"/>
    </row>
    <row r="904" spans="7:14" x14ac:dyDescent="0.25">
      <c r="G904" s="104"/>
      <c r="H904" s="105"/>
      <c r="I904" s="105"/>
      <c r="J904" s="105"/>
      <c r="K904" s="105"/>
      <c r="L904" s="57"/>
      <c r="N904" s="57"/>
    </row>
    <row r="905" spans="7:14" x14ac:dyDescent="0.25">
      <c r="G905" s="104"/>
      <c r="H905" s="105"/>
      <c r="I905" s="105"/>
      <c r="J905" s="105"/>
      <c r="K905" s="105"/>
      <c r="L905" s="57"/>
      <c r="N905" s="57"/>
    </row>
    <row r="906" spans="7:14" x14ac:dyDescent="0.25">
      <c r="G906" s="104"/>
      <c r="H906" s="105"/>
      <c r="I906" s="105"/>
      <c r="J906" s="105"/>
      <c r="K906" s="105"/>
      <c r="L906" s="57"/>
      <c r="N906" s="57"/>
    </row>
    <row r="907" spans="7:14" x14ac:dyDescent="0.25">
      <c r="G907" s="104"/>
      <c r="H907" s="105"/>
      <c r="I907" s="105"/>
      <c r="J907" s="105"/>
      <c r="K907" s="105"/>
      <c r="L907" s="57"/>
      <c r="N907" s="57"/>
    </row>
    <row r="908" spans="7:14" x14ac:dyDescent="0.25">
      <c r="G908" s="104"/>
      <c r="H908" s="105"/>
      <c r="I908" s="105"/>
      <c r="J908" s="105"/>
      <c r="K908" s="105"/>
      <c r="L908" s="57"/>
      <c r="N908" s="57"/>
    </row>
    <row r="909" spans="7:14" x14ac:dyDescent="0.25">
      <c r="G909" s="104"/>
      <c r="H909" s="105"/>
      <c r="I909" s="105"/>
      <c r="J909" s="105"/>
      <c r="K909" s="105"/>
      <c r="L909" s="57"/>
      <c r="N909" s="57"/>
    </row>
    <row r="910" spans="7:14" x14ac:dyDescent="0.25">
      <c r="G910" s="104"/>
      <c r="H910" s="105"/>
      <c r="I910" s="105"/>
      <c r="J910" s="105"/>
      <c r="K910" s="105"/>
      <c r="L910" s="57"/>
      <c r="N910" s="57"/>
    </row>
    <row r="911" spans="7:14" x14ac:dyDescent="0.25">
      <c r="G911" s="104"/>
      <c r="H911" s="105"/>
      <c r="I911" s="105"/>
      <c r="J911" s="105"/>
      <c r="K911" s="105"/>
      <c r="L911" s="57"/>
      <c r="N911" s="57"/>
    </row>
    <row r="912" spans="7:14" x14ac:dyDescent="0.25">
      <c r="G912" s="104"/>
      <c r="H912" s="105"/>
      <c r="I912" s="105"/>
      <c r="J912" s="105"/>
      <c r="K912" s="105"/>
      <c r="L912" s="57"/>
      <c r="N912" s="57"/>
    </row>
    <row r="913" spans="7:14" x14ac:dyDescent="0.25">
      <c r="G913" s="104"/>
      <c r="H913" s="105"/>
      <c r="I913" s="105"/>
      <c r="J913" s="105"/>
      <c r="K913" s="105"/>
      <c r="L913" s="57"/>
      <c r="N913" s="57"/>
    </row>
    <row r="914" spans="7:14" x14ac:dyDescent="0.25">
      <c r="G914" s="104"/>
      <c r="H914" s="105"/>
      <c r="I914" s="105"/>
      <c r="J914" s="105"/>
      <c r="K914" s="105"/>
      <c r="L914" s="57"/>
      <c r="N914" s="57"/>
    </row>
    <row r="915" spans="7:14" x14ac:dyDescent="0.25">
      <c r="G915" s="104"/>
      <c r="H915" s="105"/>
      <c r="I915" s="105"/>
      <c r="J915" s="105"/>
      <c r="K915" s="105"/>
      <c r="L915" s="57"/>
      <c r="N915" s="57"/>
    </row>
    <row r="916" spans="7:14" x14ac:dyDescent="0.25">
      <c r="G916" s="104"/>
      <c r="H916" s="105"/>
      <c r="I916" s="105"/>
      <c r="J916" s="105"/>
      <c r="K916" s="105"/>
      <c r="L916" s="57"/>
      <c r="N916" s="57"/>
    </row>
    <row r="917" spans="7:14" x14ac:dyDescent="0.25">
      <c r="G917" s="104"/>
      <c r="H917" s="105"/>
      <c r="I917" s="105"/>
      <c r="J917" s="105"/>
      <c r="K917" s="105"/>
      <c r="L917" s="57"/>
      <c r="N917" s="57"/>
    </row>
    <row r="918" spans="7:14" x14ac:dyDescent="0.25">
      <c r="G918" s="104"/>
      <c r="H918" s="105"/>
      <c r="I918" s="105"/>
      <c r="J918" s="105"/>
      <c r="K918" s="105"/>
      <c r="L918" s="57"/>
      <c r="N918" s="57"/>
    </row>
    <row r="919" spans="7:14" x14ac:dyDescent="0.25">
      <c r="G919" s="104"/>
      <c r="H919" s="105"/>
      <c r="I919" s="105"/>
      <c r="J919" s="105"/>
      <c r="K919" s="105"/>
      <c r="L919" s="57"/>
      <c r="N919" s="57"/>
    </row>
    <row r="920" spans="7:14" x14ac:dyDescent="0.25">
      <c r="G920" s="104"/>
      <c r="H920" s="105"/>
      <c r="I920" s="105"/>
      <c r="J920" s="105"/>
      <c r="K920" s="105"/>
      <c r="L920" s="57"/>
      <c r="N920" s="57"/>
    </row>
    <row r="921" spans="7:14" x14ac:dyDescent="0.25">
      <c r="G921" s="104"/>
      <c r="H921" s="105"/>
      <c r="I921" s="105"/>
      <c r="J921" s="105"/>
      <c r="K921" s="105"/>
      <c r="L921" s="57"/>
      <c r="N921" s="57"/>
    </row>
    <row r="922" spans="7:14" x14ac:dyDescent="0.25">
      <c r="G922" s="104"/>
      <c r="H922" s="105"/>
      <c r="I922" s="105"/>
      <c r="J922" s="105"/>
      <c r="K922" s="105"/>
      <c r="L922" s="57"/>
      <c r="N922" s="57"/>
    </row>
    <row r="923" spans="7:14" x14ac:dyDescent="0.25">
      <c r="G923" s="104"/>
      <c r="H923" s="105"/>
      <c r="I923" s="105"/>
      <c r="J923" s="105"/>
      <c r="K923" s="105"/>
      <c r="L923" s="57"/>
      <c r="N923" s="57"/>
    </row>
    <row r="924" spans="7:14" x14ac:dyDescent="0.25">
      <c r="G924" s="104"/>
      <c r="H924" s="105"/>
      <c r="I924" s="105"/>
      <c r="J924" s="105"/>
      <c r="K924" s="105"/>
      <c r="L924" s="57"/>
      <c r="N924" s="57"/>
    </row>
    <row r="925" spans="7:14" x14ac:dyDescent="0.25">
      <c r="G925" s="104"/>
      <c r="H925" s="105"/>
      <c r="I925" s="105"/>
      <c r="J925" s="105"/>
      <c r="K925" s="105"/>
      <c r="L925" s="57"/>
      <c r="N925" s="57"/>
    </row>
    <row r="926" spans="7:14" x14ac:dyDescent="0.25">
      <c r="G926" s="104"/>
      <c r="H926" s="105"/>
      <c r="I926" s="105"/>
      <c r="J926" s="105"/>
      <c r="K926" s="105"/>
      <c r="L926" s="57"/>
      <c r="N926" s="57"/>
    </row>
    <row r="927" spans="7:14" x14ac:dyDescent="0.25">
      <c r="G927" s="104"/>
      <c r="H927" s="105"/>
      <c r="I927" s="105"/>
      <c r="J927" s="105"/>
      <c r="K927" s="105"/>
      <c r="L927" s="57"/>
      <c r="N927" s="57"/>
    </row>
    <row r="928" spans="7:14" x14ac:dyDescent="0.25">
      <c r="G928" s="104"/>
      <c r="H928" s="105"/>
      <c r="I928" s="105"/>
      <c r="J928" s="105"/>
      <c r="K928" s="105"/>
      <c r="L928" s="57"/>
      <c r="N928" s="57"/>
    </row>
    <row r="929" spans="7:14" x14ac:dyDescent="0.25">
      <c r="G929" s="104"/>
      <c r="H929" s="105"/>
      <c r="I929" s="105"/>
      <c r="J929" s="105"/>
      <c r="K929" s="105"/>
      <c r="L929" s="57"/>
      <c r="N929" s="57"/>
    </row>
    <row r="930" spans="7:14" x14ac:dyDescent="0.25">
      <c r="G930" s="104"/>
      <c r="H930" s="105"/>
      <c r="I930" s="105"/>
      <c r="J930" s="105"/>
      <c r="K930" s="105"/>
      <c r="L930" s="57"/>
      <c r="N930" s="57"/>
    </row>
    <row r="931" spans="7:14" x14ac:dyDescent="0.25">
      <c r="G931" s="104"/>
      <c r="H931" s="105"/>
      <c r="I931" s="105"/>
      <c r="J931" s="105"/>
      <c r="K931" s="105"/>
      <c r="L931" s="57"/>
      <c r="N931" s="57"/>
    </row>
    <row r="932" spans="7:14" x14ac:dyDescent="0.25">
      <c r="G932" s="104"/>
      <c r="H932" s="105"/>
      <c r="I932" s="105"/>
      <c r="J932" s="105"/>
      <c r="K932" s="105"/>
      <c r="L932" s="57"/>
      <c r="N932" s="57"/>
    </row>
    <row r="933" spans="7:14" x14ac:dyDescent="0.25">
      <c r="G933" s="104"/>
      <c r="H933" s="105"/>
      <c r="I933" s="105"/>
      <c r="J933" s="105"/>
      <c r="K933" s="105"/>
      <c r="L933" s="57"/>
      <c r="N933" s="57"/>
    </row>
    <row r="934" spans="7:14" x14ac:dyDescent="0.25">
      <c r="G934" s="104"/>
      <c r="H934" s="105"/>
      <c r="I934" s="105"/>
      <c r="J934" s="105"/>
      <c r="K934" s="105"/>
      <c r="L934" s="57"/>
      <c r="N934" s="57"/>
    </row>
    <row r="935" spans="7:14" x14ac:dyDescent="0.25">
      <c r="G935" s="104"/>
      <c r="H935" s="105"/>
      <c r="I935" s="105"/>
      <c r="J935" s="105"/>
      <c r="K935" s="105"/>
      <c r="L935" s="57"/>
      <c r="N935" s="57"/>
    </row>
    <row r="936" spans="7:14" x14ac:dyDescent="0.25">
      <c r="G936" s="104"/>
      <c r="H936" s="105"/>
      <c r="I936" s="105"/>
      <c r="J936" s="105"/>
      <c r="K936" s="105"/>
      <c r="L936" s="57"/>
      <c r="N936" s="57"/>
    </row>
    <row r="937" spans="7:14" x14ac:dyDescent="0.25">
      <c r="G937" s="104"/>
      <c r="H937" s="105"/>
      <c r="I937" s="105"/>
      <c r="J937" s="105"/>
      <c r="K937" s="105"/>
      <c r="L937" s="57"/>
      <c r="N937" s="57"/>
    </row>
    <row r="938" spans="7:14" x14ac:dyDescent="0.25">
      <c r="G938" s="104"/>
      <c r="H938" s="105"/>
      <c r="I938" s="105"/>
      <c r="J938" s="105"/>
      <c r="K938" s="105"/>
      <c r="L938" s="57"/>
      <c r="N938" s="57"/>
    </row>
    <row r="939" spans="7:14" x14ac:dyDescent="0.25">
      <c r="G939" s="104"/>
      <c r="H939" s="105"/>
      <c r="I939" s="105"/>
      <c r="J939" s="105"/>
      <c r="K939" s="105"/>
      <c r="L939" s="57"/>
      <c r="N939" s="57"/>
    </row>
    <row r="940" spans="7:14" x14ac:dyDescent="0.25">
      <c r="G940" s="104"/>
      <c r="H940" s="105"/>
      <c r="I940" s="105"/>
      <c r="J940" s="105"/>
      <c r="K940" s="105"/>
      <c r="L940" s="57"/>
      <c r="N940" s="57"/>
    </row>
    <row r="941" spans="7:14" x14ac:dyDescent="0.25">
      <c r="G941" s="104"/>
      <c r="H941" s="105"/>
      <c r="I941" s="105"/>
      <c r="J941" s="105"/>
      <c r="K941" s="105"/>
      <c r="L941" s="57"/>
      <c r="N941" s="57"/>
    </row>
    <row r="942" spans="7:14" x14ac:dyDescent="0.25">
      <c r="G942" s="104"/>
      <c r="H942" s="105"/>
      <c r="I942" s="105"/>
      <c r="J942" s="105"/>
      <c r="K942" s="105"/>
      <c r="L942" s="57"/>
      <c r="N942" s="57"/>
    </row>
    <row r="943" spans="7:14" x14ac:dyDescent="0.25">
      <c r="G943" s="104"/>
      <c r="H943" s="105"/>
      <c r="I943" s="105"/>
      <c r="J943" s="105"/>
      <c r="K943" s="105"/>
      <c r="L943" s="57"/>
      <c r="N943" s="57"/>
    </row>
    <row r="944" spans="7:14" x14ac:dyDescent="0.25">
      <c r="G944" s="104"/>
      <c r="H944" s="105"/>
      <c r="I944" s="105"/>
      <c r="J944" s="105"/>
      <c r="K944" s="105"/>
      <c r="L944" s="57"/>
      <c r="N944" s="57"/>
    </row>
    <row r="945" spans="7:14" x14ac:dyDescent="0.25">
      <c r="G945" s="104"/>
      <c r="H945" s="105"/>
      <c r="I945" s="105"/>
      <c r="J945" s="105"/>
      <c r="K945" s="105"/>
      <c r="L945" s="57"/>
      <c r="N945" s="57"/>
    </row>
    <row r="946" spans="7:14" x14ac:dyDescent="0.25">
      <c r="G946" s="104"/>
      <c r="H946" s="105"/>
      <c r="I946" s="105"/>
      <c r="J946" s="105"/>
      <c r="K946" s="105"/>
      <c r="L946" s="57"/>
      <c r="N946" s="57"/>
    </row>
    <row r="947" spans="7:14" x14ac:dyDescent="0.25">
      <c r="G947" s="104"/>
      <c r="H947" s="105"/>
      <c r="I947" s="105"/>
      <c r="J947" s="105"/>
      <c r="K947" s="105"/>
      <c r="L947" s="57"/>
      <c r="N947" s="57"/>
    </row>
    <row r="948" spans="7:14" x14ac:dyDescent="0.25">
      <c r="G948" s="104"/>
      <c r="H948" s="105"/>
      <c r="I948" s="105"/>
      <c r="J948" s="105"/>
      <c r="K948" s="105"/>
      <c r="L948" s="57"/>
      <c r="N948" s="57"/>
    </row>
    <row r="949" spans="7:14" x14ac:dyDescent="0.25">
      <c r="G949" s="104"/>
      <c r="H949" s="105"/>
      <c r="I949" s="105"/>
      <c r="J949" s="105"/>
      <c r="K949" s="105"/>
      <c r="L949" s="57"/>
      <c r="N949" s="57"/>
    </row>
    <row r="950" spans="7:14" x14ac:dyDescent="0.25">
      <c r="G950" s="104"/>
      <c r="H950" s="105"/>
      <c r="I950" s="105"/>
      <c r="J950" s="105"/>
      <c r="K950" s="105"/>
      <c r="L950" s="57"/>
      <c r="N950" s="57"/>
    </row>
    <row r="951" spans="7:14" x14ac:dyDescent="0.25">
      <c r="G951" s="104"/>
      <c r="H951" s="105"/>
      <c r="I951" s="105"/>
      <c r="J951" s="105"/>
      <c r="K951" s="105"/>
      <c r="L951" s="57"/>
      <c r="N951" s="57"/>
    </row>
    <row r="952" spans="7:14" x14ac:dyDescent="0.25">
      <c r="G952" s="104"/>
      <c r="H952" s="105"/>
      <c r="I952" s="105"/>
      <c r="J952" s="105"/>
      <c r="K952" s="105"/>
      <c r="L952" s="57"/>
      <c r="N952" s="57"/>
    </row>
    <row r="953" spans="7:14" x14ac:dyDescent="0.25">
      <c r="G953" s="104"/>
      <c r="H953" s="105"/>
      <c r="I953" s="105"/>
      <c r="J953" s="105"/>
      <c r="K953" s="105"/>
      <c r="L953" s="57"/>
      <c r="N953" s="57"/>
    </row>
    <row r="954" spans="7:14" x14ac:dyDescent="0.25">
      <c r="G954" s="104"/>
      <c r="H954" s="105"/>
      <c r="I954" s="105"/>
      <c r="J954" s="105"/>
      <c r="K954" s="105"/>
      <c r="L954" s="57"/>
      <c r="N954" s="57"/>
    </row>
    <row r="955" spans="7:14" x14ac:dyDescent="0.25">
      <c r="G955" s="104"/>
      <c r="H955" s="105"/>
      <c r="I955" s="105"/>
      <c r="J955" s="105"/>
      <c r="K955" s="105"/>
      <c r="L955" s="57"/>
      <c r="N955" s="57"/>
    </row>
    <row r="956" spans="7:14" x14ac:dyDescent="0.25">
      <c r="G956" s="104"/>
      <c r="H956" s="105"/>
      <c r="I956" s="105"/>
      <c r="J956" s="105"/>
      <c r="K956" s="105"/>
      <c r="L956" s="57"/>
      <c r="N956" s="57"/>
    </row>
    <row r="957" spans="7:14" x14ac:dyDescent="0.25">
      <c r="G957" s="104"/>
      <c r="H957" s="105"/>
      <c r="I957" s="105"/>
      <c r="J957" s="105"/>
      <c r="K957" s="105"/>
      <c r="L957" s="57"/>
      <c r="N957" s="57"/>
    </row>
    <row r="958" spans="7:14" x14ac:dyDescent="0.25">
      <c r="G958" s="104"/>
      <c r="H958" s="105"/>
      <c r="I958" s="105"/>
      <c r="J958" s="105"/>
      <c r="K958" s="105"/>
      <c r="L958" s="57"/>
      <c r="N958" s="57"/>
    </row>
    <row r="959" spans="7:14" x14ac:dyDescent="0.25">
      <c r="G959" s="104"/>
      <c r="H959" s="105"/>
      <c r="I959" s="105"/>
      <c r="J959" s="105"/>
      <c r="K959" s="105"/>
      <c r="L959" s="57"/>
      <c r="N959" s="57"/>
    </row>
    <row r="960" spans="7:14" x14ac:dyDescent="0.25">
      <c r="G960" s="104"/>
      <c r="H960" s="105"/>
      <c r="I960" s="105"/>
      <c r="J960" s="105"/>
      <c r="K960" s="105"/>
      <c r="L960" s="57"/>
      <c r="N960" s="57"/>
    </row>
    <row r="961" spans="7:14" x14ac:dyDescent="0.25">
      <c r="G961" s="104"/>
      <c r="H961" s="105"/>
      <c r="I961" s="105"/>
      <c r="J961" s="105"/>
      <c r="K961" s="105"/>
      <c r="L961" s="57"/>
      <c r="N961" s="57"/>
    </row>
    <row r="962" spans="7:14" x14ac:dyDescent="0.25">
      <c r="G962" s="104"/>
      <c r="H962" s="105"/>
      <c r="I962" s="105"/>
      <c r="J962" s="105"/>
      <c r="K962" s="105"/>
      <c r="L962" s="57"/>
      <c r="N962" s="57"/>
    </row>
    <row r="963" spans="7:14" x14ac:dyDescent="0.25">
      <c r="G963" s="104"/>
      <c r="H963" s="105"/>
      <c r="I963" s="105"/>
      <c r="J963" s="105"/>
      <c r="K963" s="105"/>
      <c r="L963" s="57"/>
      <c r="N963" s="57"/>
    </row>
    <row r="964" spans="7:14" x14ac:dyDescent="0.25">
      <c r="G964" s="104"/>
      <c r="H964" s="105"/>
      <c r="I964" s="105"/>
      <c r="J964" s="105"/>
      <c r="K964" s="105"/>
      <c r="L964" s="57"/>
      <c r="N964" s="57"/>
    </row>
    <row r="965" spans="7:14" x14ac:dyDescent="0.25">
      <c r="G965" s="104"/>
      <c r="H965" s="105"/>
      <c r="I965" s="105"/>
      <c r="J965" s="105"/>
      <c r="K965" s="105"/>
      <c r="L965" s="57"/>
      <c r="N965" s="57"/>
    </row>
    <row r="966" spans="7:14" x14ac:dyDescent="0.25">
      <c r="G966" s="104"/>
      <c r="H966" s="105"/>
      <c r="I966" s="105"/>
      <c r="J966" s="105"/>
      <c r="K966" s="105"/>
      <c r="L966" s="57"/>
      <c r="N966" s="57"/>
    </row>
    <row r="967" spans="7:14" x14ac:dyDescent="0.25">
      <c r="G967" s="104"/>
      <c r="H967" s="105"/>
      <c r="I967" s="105"/>
      <c r="J967" s="105"/>
      <c r="K967" s="105"/>
      <c r="L967" s="57"/>
      <c r="N967" s="57"/>
    </row>
    <row r="968" spans="7:14" x14ac:dyDescent="0.25">
      <c r="G968" s="104"/>
      <c r="H968" s="105"/>
      <c r="I968" s="105"/>
      <c r="J968" s="105"/>
      <c r="K968" s="105"/>
      <c r="L968" s="57"/>
      <c r="N968" s="57"/>
    </row>
    <row r="969" spans="7:14" x14ac:dyDescent="0.25">
      <c r="G969" s="104"/>
      <c r="H969" s="105"/>
      <c r="I969" s="105"/>
      <c r="J969" s="105"/>
      <c r="K969" s="105"/>
      <c r="L969" s="57"/>
      <c r="N969" s="57"/>
    </row>
    <row r="970" spans="7:14" x14ac:dyDescent="0.25">
      <c r="G970" s="104"/>
      <c r="H970" s="105"/>
      <c r="I970" s="105"/>
      <c r="J970" s="105"/>
      <c r="K970" s="105"/>
      <c r="L970" s="57"/>
      <c r="N970" s="57"/>
    </row>
    <row r="971" spans="7:14" x14ac:dyDescent="0.25">
      <c r="G971" s="104"/>
      <c r="H971" s="105"/>
      <c r="I971" s="105"/>
      <c r="J971" s="105"/>
      <c r="K971" s="105"/>
      <c r="L971" s="57"/>
      <c r="N971" s="57"/>
    </row>
    <row r="972" spans="7:14" x14ac:dyDescent="0.25">
      <c r="G972" s="104"/>
      <c r="H972" s="105"/>
      <c r="I972" s="105"/>
      <c r="J972" s="105"/>
      <c r="K972" s="105"/>
      <c r="L972" s="57"/>
      <c r="N972" s="57"/>
    </row>
    <row r="973" spans="7:14" x14ac:dyDescent="0.25">
      <c r="G973" s="104"/>
      <c r="H973" s="105"/>
      <c r="I973" s="105"/>
      <c r="J973" s="105"/>
      <c r="K973" s="105"/>
      <c r="L973" s="57"/>
      <c r="N973" s="57"/>
    </row>
    <row r="974" spans="7:14" x14ac:dyDescent="0.25">
      <c r="G974" s="104"/>
      <c r="H974" s="105"/>
      <c r="I974" s="105"/>
      <c r="J974" s="105"/>
      <c r="K974" s="105"/>
      <c r="L974" s="57"/>
      <c r="N974" s="57"/>
    </row>
    <row r="975" spans="7:14" x14ac:dyDescent="0.25">
      <c r="G975" s="104"/>
      <c r="H975" s="105"/>
      <c r="I975" s="105"/>
      <c r="J975" s="105"/>
      <c r="K975" s="105"/>
      <c r="L975" s="57"/>
      <c r="N975" s="57"/>
    </row>
    <row r="976" spans="7:14" x14ac:dyDescent="0.25">
      <c r="G976" s="104"/>
      <c r="H976" s="105"/>
      <c r="I976" s="105"/>
      <c r="J976" s="105"/>
      <c r="K976" s="105"/>
      <c r="L976" s="57"/>
      <c r="N976" s="57"/>
    </row>
    <row r="977" spans="7:14" x14ac:dyDescent="0.25">
      <c r="G977" s="104"/>
      <c r="H977" s="105"/>
      <c r="I977" s="105"/>
      <c r="J977" s="105"/>
      <c r="K977" s="105"/>
      <c r="L977" s="57"/>
      <c r="N977" s="57"/>
    </row>
    <row r="978" spans="7:14" x14ac:dyDescent="0.25">
      <c r="G978" s="104"/>
      <c r="H978" s="105"/>
      <c r="I978" s="105"/>
      <c r="J978" s="105"/>
      <c r="K978" s="105"/>
      <c r="L978" s="57"/>
      <c r="N978" s="57"/>
    </row>
    <row r="979" spans="7:14" x14ac:dyDescent="0.25">
      <c r="G979" s="104"/>
      <c r="H979" s="105"/>
      <c r="I979" s="105"/>
      <c r="J979" s="105"/>
      <c r="K979" s="105"/>
      <c r="L979" s="57"/>
      <c r="N979" s="57"/>
    </row>
    <row r="980" spans="7:14" x14ac:dyDescent="0.25">
      <c r="G980" s="104"/>
      <c r="H980" s="105"/>
      <c r="I980" s="105"/>
      <c r="J980" s="105"/>
      <c r="K980" s="105"/>
      <c r="L980" s="57"/>
      <c r="N980" s="57"/>
    </row>
    <row r="981" spans="7:14" x14ac:dyDescent="0.25">
      <c r="G981" s="104"/>
      <c r="H981" s="105"/>
      <c r="I981" s="105"/>
      <c r="J981" s="105"/>
      <c r="K981" s="105"/>
      <c r="L981" s="57"/>
      <c r="N981" s="57"/>
    </row>
    <row r="982" spans="7:14" x14ac:dyDescent="0.25">
      <c r="G982" s="104"/>
      <c r="H982" s="105"/>
      <c r="I982" s="105"/>
      <c r="J982" s="105"/>
      <c r="K982" s="105"/>
      <c r="L982" s="57"/>
      <c r="N982" s="57"/>
    </row>
    <row r="983" spans="7:14" x14ac:dyDescent="0.25">
      <c r="G983" s="104"/>
      <c r="H983" s="105"/>
      <c r="I983" s="105"/>
      <c r="J983" s="105"/>
      <c r="K983" s="105"/>
      <c r="L983" s="57"/>
      <c r="N983" s="57"/>
    </row>
    <row r="984" spans="7:14" x14ac:dyDescent="0.25">
      <c r="G984" s="104"/>
      <c r="H984" s="105"/>
      <c r="I984" s="105"/>
      <c r="J984" s="105"/>
      <c r="K984" s="105"/>
      <c r="L984" s="57"/>
      <c r="N984" s="57"/>
    </row>
    <row r="985" spans="7:14" x14ac:dyDescent="0.25">
      <c r="G985" s="104"/>
      <c r="H985" s="105"/>
      <c r="I985" s="105"/>
      <c r="J985" s="105"/>
      <c r="K985" s="105"/>
      <c r="L985" s="57"/>
      <c r="N985" s="57"/>
    </row>
    <row r="986" spans="7:14" x14ac:dyDescent="0.25">
      <c r="G986" s="104"/>
      <c r="H986" s="105"/>
      <c r="I986" s="105"/>
      <c r="J986" s="105"/>
      <c r="K986" s="105"/>
      <c r="L986" s="57"/>
      <c r="N986" s="57"/>
    </row>
    <row r="987" spans="7:14" x14ac:dyDescent="0.25">
      <c r="G987" s="104"/>
      <c r="H987" s="105"/>
      <c r="I987" s="105"/>
      <c r="J987" s="105"/>
      <c r="K987" s="105"/>
      <c r="L987" s="57"/>
      <c r="N987" s="57"/>
    </row>
    <row r="988" spans="7:14" x14ac:dyDescent="0.25">
      <c r="G988" s="104"/>
      <c r="H988" s="105"/>
      <c r="I988" s="105"/>
      <c r="J988" s="105"/>
      <c r="K988" s="105"/>
      <c r="L988" s="57"/>
      <c r="N988" s="57"/>
    </row>
    <row r="989" spans="7:14" x14ac:dyDescent="0.25">
      <c r="G989" s="104"/>
      <c r="H989" s="105"/>
      <c r="I989" s="105"/>
      <c r="J989" s="105"/>
      <c r="K989" s="105"/>
      <c r="L989" s="57"/>
      <c r="N989" s="57"/>
    </row>
    <row r="990" spans="7:14" x14ac:dyDescent="0.25">
      <c r="G990" s="104"/>
      <c r="H990" s="105"/>
      <c r="I990" s="105"/>
      <c r="J990" s="105"/>
      <c r="K990" s="105"/>
      <c r="L990" s="57"/>
      <c r="N990" s="57"/>
    </row>
    <row r="991" spans="7:14" x14ac:dyDescent="0.25">
      <c r="G991" s="104"/>
      <c r="H991" s="105"/>
      <c r="I991" s="105"/>
      <c r="J991" s="105"/>
      <c r="K991" s="105"/>
      <c r="L991" s="57"/>
      <c r="N991" s="57"/>
    </row>
    <row r="992" spans="7:14" x14ac:dyDescent="0.25">
      <c r="G992" s="104"/>
      <c r="H992" s="105"/>
      <c r="I992" s="105"/>
      <c r="J992" s="105"/>
      <c r="K992" s="105"/>
      <c r="L992" s="57"/>
      <c r="N992" s="57"/>
    </row>
    <row r="993" spans="7:14" x14ac:dyDescent="0.25">
      <c r="G993" s="104"/>
      <c r="H993" s="105"/>
      <c r="I993" s="105"/>
      <c r="J993" s="105"/>
      <c r="K993" s="105"/>
      <c r="L993" s="57"/>
      <c r="N993" s="57"/>
    </row>
    <row r="994" spans="7:14" x14ac:dyDescent="0.25">
      <c r="G994" s="104"/>
      <c r="H994" s="105"/>
      <c r="I994" s="105"/>
      <c r="J994" s="105"/>
      <c r="K994" s="105"/>
      <c r="L994" s="57"/>
      <c r="N994" s="57"/>
    </row>
    <row r="995" spans="7:14" x14ac:dyDescent="0.25">
      <c r="G995" s="104"/>
      <c r="H995" s="105"/>
      <c r="I995" s="105"/>
      <c r="J995" s="105"/>
      <c r="K995" s="105"/>
      <c r="L995" s="57"/>
      <c r="N995" s="57"/>
    </row>
    <row r="996" spans="7:14" x14ac:dyDescent="0.25">
      <c r="G996" s="104"/>
      <c r="H996" s="105"/>
      <c r="I996" s="105"/>
      <c r="J996" s="105"/>
      <c r="K996" s="105"/>
      <c r="L996" s="57"/>
      <c r="N996" s="57"/>
    </row>
    <row r="997" spans="7:14" x14ac:dyDescent="0.25">
      <c r="G997" s="104"/>
      <c r="H997" s="105"/>
      <c r="I997" s="105"/>
      <c r="J997" s="105"/>
      <c r="K997" s="105"/>
      <c r="L997" s="57"/>
      <c r="N997" s="57"/>
    </row>
    <row r="998" spans="7:14" x14ac:dyDescent="0.25">
      <c r="G998" s="104"/>
      <c r="H998" s="105"/>
      <c r="I998" s="105"/>
      <c r="J998" s="105"/>
      <c r="K998" s="105"/>
      <c r="L998" s="57"/>
      <c r="N998" s="57"/>
    </row>
    <row r="999" spans="7:14" x14ac:dyDescent="0.25">
      <c r="G999" s="104"/>
      <c r="H999" s="105"/>
      <c r="I999" s="105"/>
      <c r="J999" s="105"/>
      <c r="K999" s="105"/>
      <c r="L999" s="57"/>
      <c r="N999" s="57"/>
    </row>
    <row r="1000" spans="7:14" x14ac:dyDescent="0.25">
      <c r="G1000" s="104"/>
      <c r="H1000" s="105"/>
      <c r="I1000" s="105"/>
      <c r="J1000" s="105"/>
      <c r="K1000" s="105"/>
      <c r="L1000" s="57"/>
      <c r="N1000" s="57"/>
    </row>
    <row r="1001" spans="7:14" x14ac:dyDescent="0.25">
      <c r="G1001" s="104"/>
      <c r="H1001" s="105"/>
      <c r="I1001" s="105"/>
      <c r="J1001" s="105"/>
      <c r="K1001" s="105"/>
      <c r="L1001" s="57"/>
      <c r="N1001" s="57"/>
    </row>
    <row r="1002" spans="7:14" x14ac:dyDescent="0.25">
      <c r="G1002" s="104"/>
      <c r="H1002" s="105"/>
      <c r="I1002" s="105"/>
      <c r="J1002" s="105"/>
      <c r="K1002" s="105"/>
      <c r="L1002" s="57"/>
      <c r="N1002" s="57"/>
    </row>
    <row r="1003" spans="7:14" x14ac:dyDescent="0.25">
      <c r="G1003" s="104"/>
      <c r="H1003" s="105"/>
      <c r="I1003" s="105"/>
      <c r="J1003" s="105"/>
      <c r="K1003" s="105"/>
      <c r="L1003" s="57"/>
      <c r="N1003" s="57"/>
    </row>
    <row r="1004" spans="7:14" x14ac:dyDescent="0.25">
      <c r="G1004" s="104"/>
      <c r="H1004" s="105"/>
      <c r="I1004" s="105"/>
      <c r="J1004" s="105"/>
      <c r="K1004" s="105"/>
      <c r="L1004" s="57"/>
      <c r="N1004" s="57"/>
    </row>
    <row r="1005" spans="7:14" x14ac:dyDescent="0.25">
      <c r="G1005" s="104"/>
      <c r="H1005" s="105"/>
      <c r="I1005" s="105"/>
      <c r="J1005" s="105"/>
      <c r="K1005" s="105"/>
      <c r="L1005" s="57"/>
      <c r="N1005" s="57"/>
    </row>
    <row r="1006" spans="7:14" x14ac:dyDescent="0.25">
      <c r="G1006" s="104"/>
      <c r="H1006" s="105"/>
      <c r="I1006" s="105"/>
      <c r="J1006" s="105"/>
      <c r="K1006" s="105"/>
      <c r="L1006" s="57"/>
      <c r="N1006" s="57"/>
    </row>
    <row r="1007" spans="7:14" x14ac:dyDescent="0.25">
      <c r="G1007" s="104"/>
      <c r="H1007" s="105"/>
      <c r="I1007" s="105"/>
      <c r="J1007" s="105"/>
      <c r="K1007" s="105"/>
      <c r="L1007" s="57"/>
      <c r="N1007" s="57"/>
    </row>
    <row r="1008" spans="7:14" x14ac:dyDescent="0.25">
      <c r="G1008" s="104"/>
      <c r="H1008" s="105"/>
      <c r="I1008" s="105"/>
      <c r="J1008" s="105"/>
      <c r="K1008" s="105"/>
      <c r="L1008" s="57"/>
      <c r="N1008" s="57"/>
    </row>
    <row r="1009" spans="7:14" x14ac:dyDescent="0.25">
      <c r="G1009" s="104"/>
      <c r="H1009" s="105"/>
      <c r="I1009" s="105"/>
      <c r="J1009" s="105"/>
      <c r="K1009" s="105"/>
      <c r="L1009" s="57"/>
      <c r="N1009" s="57"/>
    </row>
    <row r="1010" spans="7:14" x14ac:dyDescent="0.25">
      <c r="G1010" s="104"/>
      <c r="H1010" s="105"/>
      <c r="I1010" s="105"/>
      <c r="J1010" s="105"/>
      <c r="K1010" s="105"/>
      <c r="L1010" s="57"/>
      <c r="N1010" s="57"/>
    </row>
    <row r="1011" spans="7:14" x14ac:dyDescent="0.25">
      <c r="G1011" s="104"/>
      <c r="H1011" s="105"/>
      <c r="I1011" s="105"/>
      <c r="J1011" s="105"/>
      <c r="K1011" s="105"/>
      <c r="L1011" s="57"/>
      <c r="N1011" s="57"/>
    </row>
    <row r="1012" spans="7:14" x14ac:dyDescent="0.25">
      <c r="G1012" s="104"/>
      <c r="H1012" s="105"/>
      <c r="I1012" s="105"/>
      <c r="J1012" s="105"/>
      <c r="K1012" s="105"/>
      <c r="L1012" s="57"/>
      <c r="N1012" s="57"/>
    </row>
    <row r="1013" spans="7:14" x14ac:dyDescent="0.25">
      <c r="G1013" s="104"/>
      <c r="H1013" s="105"/>
      <c r="I1013" s="105"/>
      <c r="J1013" s="105"/>
      <c r="K1013" s="105"/>
      <c r="L1013" s="57"/>
      <c r="N1013" s="57"/>
    </row>
    <row r="1014" spans="7:14" x14ac:dyDescent="0.25">
      <c r="G1014" s="104"/>
      <c r="H1014" s="105"/>
      <c r="I1014" s="105"/>
      <c r="J1014" s="105"/>
      <c r="K1014" s="105"/>
      <c r="L1014" s="57"/>
      <c r="N1014" s="57"/>
    </row>
    <row r="1015" spans="7:14" x14ac:dyDescent="0.25">
      <c r="G1015" s="104"/>
      <c r="H1015" s="105"/>
      <c r="I1015" s="105"/>
      <c r="J1015" s="105"/>
      <c r="K1015" s="105"/>
      <c r="L1015" s="57"/>
      <c r="N1015" s="57"/>
    </row>
    <row r="1016" spans="7:14" x14ac:dyDescent="0.25">
      <c r="G1016" s="104"/>
      <c r="H1016" s="105"/>
      <c r="I1016" s="105"/>
      <c r="J1016" s="105"/>
      <c r="K1016" s="105"/>
      <c r="L1016" s="57"/>
      <c r="N1016" s="57"/>
    </row>
    <row r="1017" spans="7:14" x14ac:dyDescent="0.25">
      <c r="G1017" s="104"/>
      <c r="H1017" s="105"/>
      <c r="I1017" s="105"/>
      <c r="J1017" s="105"/>
      <c r="K1017" s="105"/>
      <c r="L1017" s="57"/>
      <c r="N1017" s="57"/>
    </row>
    <row r="1018" spans="7:14" x14ac:dyDescent="0.25">
      <c r="G1018" s="104"/>
      <c r="H1018" s="105"/>
      <c r="I1018" s="105"/>
      <c r="J1018" s="105"/>
      <c r="K1018" s="105"/>
      <c r="L1018" s="57"/>
      <c r="N1018" s="57"/>
    </row>
    <row r="1019" spans="7:14" x14ac:dyDescent="0.25">
      <c r="G1019" s="104"/>
      <c r="H1019" s="105"/>
      <c r="I1019" s="105"/>
      <c r="J1019" s="105"/>
      <c r="K1019" s="105"/>
      <c r="L1019" s="57"/>
      <c r="N1019" s="57"/>
    </row>
    <row r="1020" spans="7:14" x14ac:dyDescent="0.25">
      <c r="G1020" s="104"/>
      <c r="H1020" s="105"/>
      <c r="I1020" s="105"/>
      <c r="J1020" s="105"/>
      <c r="K1020" s="105"/>
      <c r="L1020" s="57"/>
      <c r="N1020" s="57"/>
    </row>
    <row r="1021" spans="7:14" x14ac:dyDescent="0.25">
      <c r="G1021" s="104"/>
      <c r="H1021" s="105"/>
      <c r="I1021" s="105"/>
      <c r="J1021" s="105"/>
      <c r="K1021" s="105"/>
      <c r="L1021" s="57"/>
      <c r="N1021" s="57"/>
    </row>
    <row r="1022" spans="7:14" x14ac:dyDescent="0.25">
      <c r="G1022" s="104"/>
      <c r="H1022" s="105"/>
      <c r="I1022" s="105"/>
      <c r="J1022" s="105"/>
      <c r="K1022" s="105"/>
      <c r="L1022" s="57"/>
      <c r="N1022" s="57"/>
    </row>
    <row r="1023" spans="7:14" x14ac:dyDescent="0.25">
      <c r="G1023" s="104"/>
      <c r="H1023" s="105"/>
      <c r="I1023" s="105"/>
      <c r="J1023" s="105"/>
      <c r="K1023" s="105"/>
      <c r="L1023" s="57"/>
      <c r="N1023" s="57"/>
    </row>
    <row r="1024" spans="7:14" x14ac:dyDescent="0.25">
      <c r="G1024" s="104"/>
      <c r="H1024" s="105"/>
      <c r="I1024" s="105"/>
      <c r="J1024" s="105"/>
      <c r="K1024" s="105"/>
      <c r="L1024" s="57"/>
      <c r="N1024" s="57"/>
    </row>
    <row r="1025" spans="7:14" x14ac:dyDescent="0.25">
      <c r="G1025" s="104"/>
      <c r="H1025" s="105"/>
      <c r="I1025" s="105"/>
      <c r="J1025" s="105"/>
      <c r="K1025" s="105"/>
      <c r="L1025" s="57"/>
      <c r="N1025" s="57"/>
    </row>
    <row r="1026" spans="7:14" x14ac:dyDescent="0.25">
      <c r="G1026" s="104"/>
      <c r="H1026" s="105"/>
      <c r="I1026" s="105"/>
      <c r="J1026" s="105"/>
      <c r="K1026" s="105"/>
      <c r="L1026" s="57"/>
      <c r="N1026" s="57"/>
    </row>
    <row r="1027" spans="7:14" x14ac:dyDescent="0.25">
      <c r="G1027" s="104"/>
      <c r="H1027" s="105"/>
      <c r="I1027" s="105"/>
      <c r="J1027" s="105"/>
      <c r="K1027" s="105"/>
      <c r="L1027" s="57"/>
      <c r="N1027" s="57"/>
    </row>
    <row r="1028" spans="7:14" x14ac:dyDescent="0.25">
      <c r="G1028" s="104"/>
      <c r="H1028" s="105"/>
      <c r="I1028" s="105"/>
      <c r="J1028" s="105"/>
      <c r="K1028" s="105"/>
      <c r="L1028" s="57"/>
      <c r="N1028" s="57"/>
    </row>
    <row r="1029" spans="7:14" x14ac:dyDescent="0.25">
      <c r="G1029" s="104"/>
      <c r="H1029" s="105"/>
      <c r="I1029" s="105"/>
      <c r="J1029" s="105"/>
      <c r="K1029" s="105"/>
      <c r="L1029" s="57"/>
      <c r="N1029" s="57"/>
    </row>
    <row r="1030" spans="7:14" x14ac:dyDescent="0.25">
      <c r="G1030" s="104"/>
      <c r="H1030" s="105"/>
      <c r="I1030" s="105"/>
      <c r="J1030" s="105"/>
      <c r="K1030" s="105"/>
      <c r="L1030" s="57"/>
      <c r="N1030" s="57"/>
    </row>
    <row r="1031" spans="7:14" x14ac:dyDescent="0.25">
      <c r="G1031" s="104"/>
      <c r="H1031" s="105"/>
      <c r="I1031" s="105"/>
      <c r="J1031" s="105"/>
      <c r="K1031" s="105"/>
      <c r="L1031" s="57"/>
      <c r="N1031" s="57"/>
    </row>
    <row r="1032" spans="7:14" x14ac:dyDescent="0.25">
      <c r="G1032" s="104"/>
      <c r="H1032" s="105"/>
      <c r="I1032" s="105"/>
      <c r="J1032" s="105"/>
      <c r="K1032" s="105"/>
      <c r="L1032" s="57"/>
      <c r="N1032" s="57"/>
    </row>
    <row r="1033" spans="7:14" x14ac:dyDescent="0.25">
      <c r="G1033" s="104"/>
      <c r="H1033" s="105"/>
      <c r="I1033" s="105"/>
      <c r="J1033" s="105"/>
      <c r="K1033" s="105"/>
      <c r="L1033" s="57"/>
      <c r="N1033" s="57"/>
    </row>
    <row r="1034" spans="7:14" x14ac:dyDescent="0.25">
      <c r="G1034" s="104"/>
      <c r="H1034" s="105"/>
      <c r="I1034" s="105"/>
      <c r="J1034" s="105"/>
      <c r="K1034" s="105"/>
      <c r="L1034" s="57"/>
      <c r="N1034" s="57"/>
    </row>
    <row r="1035" spans="7:14" x14ac:dyDescent="0.25">
      <c r="G1035" s="104"/>
      <c r="H1035" s="105"/>
      <c r="I1035" s="105"/>
      <c r="J1035" s="105"/>
      <c r="K1035" s="105"/>
      <c r="L1035" s="57"/>
      <c r="N1035" s="57"/>
    </row>
    <row r="1036" spans="7:14" x14ac:dyDescent="0.25">
      <c r="G1036" s="104"/>
      <c r="H1036" s="105"/>
      <c r="I1036" s="105"/>
      <c r="J1036" s="105"/>
      <c r="K1036" s="105"/>
      <c r="L1036" s="57"/>
      <c r="N1036" s="57"/>
    </row>
    <row r="1037" spans="7:14" x14ac:dyDescent="0.25">
      <c r="G1037" s="104"/>
      <c r="H1037" s="105"/>
      <c r="I1037" s="105"/>
      <c r="J1037" s="105"/>
      <c r="K1037" s="105"/>
      <c r="L1037" s="57"/>
      <c r="N1037" s="57"/>
    </row>
    <row r="1038" spans="7:14" x14ac:dyDescent="0.25">
      <c r="G1038" s="104"/>
      <c r="H1038" s="105"/>
      <c r="I1038" s="105"/>
      <c r="J1038" s="105"/>
      <c r="K1038" s="105"/>
      <c r="L1038" s="57"/>
      <c r="N1038" s="57"/>
    </row>
    <row r="1039" spans="7:14" x14ac:dyDescent="0.25">
      <c r="G1039" s="104"/>
      <c r="H1039" s="105"/>
      <c r="I1039" s="105"/>
      <c r="J1039" s="105"/>
      <c r="K1039" s="105"/>
      <c r="L1039" s="57"/>
      <c r="N1039" s="57"/>
    </row>
    <row r="1040" spans="7:14" x14ac:dyDescent="0.25">
      <c r="G1040" s="104"/>
      <c r="H1040" s="105"/>
      <c r="I1040" s="105"/>
      <c r="J1040" s="105"/>
      <c r="K1040" s="105"/>
      <c r="L1040" s="57"/>
      <c r="N1040" s="57"/>
    </row>
    <row r="1041" spans="7:14" x14ac:dyDescent="0.25">
      <c r="G1041" s="104"/>
      <c r="H1041" s="105"/>
      <c r="I1041" s="105"/>
      <c r="J1041" s="105"/>
      <c r="K1041" s="105"/>
      <c r="L1041" s="57"/>
      <c r="N1041" s="57"/>
    </row>
    <row r="1042" spans="7:14" x14ac:dyDescent="0.25">
      <c r="G1042" s="104"/>
      <c r="H1042" s="105"/>
      <c r="I1042" s="105"/>
      <c r="J1042" s="105"/>
      <c r="K1042" s="105"/>
      <c r="L1042" s="57"/>
      <c r="N1042" s="57"/>
    </row>
    <row r="1043" spans="7:14" x14ac:dyDescent="0.25">
      <c r="G1043" s="104"/>
      <c r="H1043" s="105"/>
      <c r="I1043" s="105"/>
      <c r="J1043" s="105"/>
      <c r="K1043" s="105"/>
      <c r="L1043" s="57"/>
      <c r="N1043" s="57"/>
    </row>
    <row r="1044" spans="7:14" x14ac:dyDescent="0.25">
      <c r="G1044" s="104"/>
      <c r="H1044" s="105"/>
      <c r="I1044" s="105"/>
      <c r="J1044" s="105"/>
      <c r="K1044" s="105"/>
      <c r="L1044" s="57"/>
      <c r="N1044" s="57"/>
    </row>
    <row r="1045" spans="7:14" x14ac:dyDescent="0.25">
      <c r="G1045" s="104"/>
      <c r="H1045" s="105"/>
      <c r="I1045" s="105"/>
      <c r="J1045" s="105"/>
      <c r="K1045" s="105"/>
      <c r="L1045" s="57"/>
      <c r="N1045" s="57"/>
    </row>
    <row r="1046" spans="7:14" x14ac:dyDescent="0.25">
      <c r="G1046" s="104"/>
      <c r="H1046" s="105"/>
      <c r="I1046" s="105"/>
      <c r="J1046" s="105"/>
      <c r="K1046" s="105"/>
      <c r="L1046" s="57"/>
      <c r="N1046" s="57"/>
    </row>
    <row r="1047" spans="7:14" x14ac:dyDescent="0.25">
      <c r="G1047" s="104"/>
      <c r="H1047" s="105"/>
      <c r="I1047" s="105"/>
      <c r="J1047" s="105"/>
      <c r="K1047" s="105"/>
      <c r="L1047" s="57"/>
      <c r="N1047" s="57"/>
    </row>
    <row r="1048" spans="7:14" x14ac:dyDescent="0.25">
      <c r="G1048" s="104"/>
      <c r="H1048" s="105"/>
      <c r="I1048" s="105"/>
      <c r="J1048" s="105"/>
      <c r="K1048" s="105"/>
      <c r="L1048" s="57"/>
      <c r="N1048" s="57"/>
    </row>
    <row r="1049" spans="7:14" x14ac:dyDescent="0.25">
      <c r="G1049" s="104"/>
      <c r="H1049" s="105"/>
      <c r="I1049" s="105"/>
      <c r="J1049" s="105"/>
      <c r="K1049" s="105"/>
      <c r="L1049" s="57"/>
      <c r="N1049" s="57"/>
    </row>
    <row r="1050" spans="7:14" x14ac:dyDescent="0.25">
      <c r="G1050" s="104"/>
      <c r="H1050" s="105"/>
      <c r="I1050" s="105"/>
      <c r="J1050" s="105"/>
      <c r="K1050" s="105"/>
      <c r="L1050" s="57"/>
      <c r="N1050" s="57"/>
    </row>
    <row r="1051" spans="7:14" x14ac:dyDescent="0.25">
      <c r="G1051" s="104"/>
      <c r="H1051" s="105"/>
      <c r="I1051" s="105"/>
      <c r="J1051" s="105"/>
      <c r="K1051" s="105"/>
      <c r="L1051" s="57"/>
      <c r="N1051" s="57"/>
    </row>
    <row r="1052" spans="7:14" x14ac:dyDescent="0.25">
      <c r="G1052" s="104"/>
      <c r="H1052" s="105"/>
      <c r="I1052" s="105"/>
      <c r="J1052" s="105"/>
      <c r="K1052" s="105"/>
      <c r="L1052" s="57"/>
      <c r="N1052" s="57"/>
    </row>
    <row r="1053" spans="7:14" x14ac:dyDescent="0.25">
      <c r="G1053" s="104"/>
      <c r="H1053" s="105"/>
      <c r="I1053" s="105"/>
      <c r="J1053" s="105"/>
      <c r="K1053" s="105"/>
      <c r="L1053" s="57"/>
      <c r="N1053" s="57"/>
    </row>
    <row r="1054" spans="7:14" x14ac:dyDescent="0.25">
      <c r="G1054" s="104"/>
      <c r="H1054" s="105"/>
      <c r="I1054" s="105"/>
      <c r="J1054" s="105"/>
      <c r="K1054" s="105"/>
      <c r="L1054" s="57"/>
      <c r="N1054" s="57"/>
    </row>
    <row r="1055" spans="7:14" x14ac:dyDescent="0.25">
      <c r="G1055" s="104"/>
      <c r="H1055" s="105"/>
      <c r="I1055" s="105"/>
      <c r="J1055" s="105"/>
      <c r="K1055" s="105"/>
      <c r="L1055" s="57"/>
      <c r="N1055" s="57"/>
    </row>
    <row r="1056" spans="7:14" x14ac:dyDescent="0.25">
      <c r="G1056" s="104"/>
      <c r="H1056" s="105"/>
      <c r="I1056" s="105"/>
      <c r="J1056" s="105"/>
      <c r="K1056" s="105"/>
      <c r="L1056" s="57"/>
      <c r="N1056" s="57"/>
    </row>
    <row r="1057" spans="7:14" x14ac:dyDescent="0.25">
      <c r="G1057" s="104"/>
      <c r="H1057" s="105"/>
      <c r="I1057" s="105"/>
      <c r="J1057" s="105"/>
      <c r="K1057" s="105"/>
      <c r="L1057" s="57"/>
      <c r="N1057" s="57"/>
    </row>
    <row r="1058" spans="7:14" x14ac:dyDescent="0.25">
      <c r="G1058" s="104"/>
      <c r="H1058" s="105"/>
      <c r="I1058" s="105"/>
      <c r="J1058" s="105"/>
      <c r="K1058" s="105"/>
      <c r="L1058" s="57"/>
      <c r="N1058" s="57"/>
    </row>
    <row r="1059" spans="7:14" x14ac:dyDescent="0.25">
      <c r="G1059" s="104"/>
      <c r="H1059" s="105"/>
      <c r="I1059" s="105"/>
      <c r="J1059" s="105"/>
      <c r="K1059" s="105"/>
      <c r="L1059" s="57"/>
      <c r="N1059" s="57"/>
    </row>
    <row r="1060" spans="7:14" x14ac:dyDescent="0.25">
      <c r="G1060" s="104"/>
      <c r="H1060" s="105"/>
      <c r="I1060" s="105"/>
      <c r="J1060" s="105"/>
      <c r="K1060" s="105"/>
      <c r="L1060" s="57"/>
      <c r="N1060" s="57"/>
    </row>
    <row r="1061" spans="7:14" x14ac:dyDescent="0.25">
      <c r="G1061" s="104"/>
      <c r="H1061" s="105"/>
      <c r="I1061" s="105"/>
      <c r="J1061" s="105"/>
      <c r="K1061" s="105"/>
      <c r="L1061" s="57"/>
      <c r="N1061" s="57"/>
    </row>
    <row r="1062" spans="7:14" x14ac:dyDescent="0.25">
      <c r="G1062" s="104"/>
      <c r="H1062" s="105"/>
      <c r="I1062" s="105"/>
      <c r="J1062" s="105"/>
      <c r="K1062" s="105"/>
      <c r="L1062" s="57"/>
      <c r="N1062" s="57"/>
    </row>
    <row r="1063" spans="7:14" x14ac:dyDescent="0.25">
      <c r="G1063" s="104"/>
      <c r="H1063" s="105"/>
      <c r="I1063" s="105"/>
      <c r="J1063" s="105"/>
      <c r="K1063" s="105"/>
      <c r="L1063" s="57"/>
      <c r="N1063" s="57"/>
    </row>
    <row r="1064" spans="7:14" x14ac:dyDescent="0.25">
      <c r="G1064" s="104"/>
      <c r="H1064" s="105"/>
      <c r="I1064" s="105"/>
      <c r="J1064" s="105"/>
      <c r="K1064" s="105"/>
      <c r="L1064" s="57"/>
      <c r="N1064" s="57"/>
    </row>
    <row r="1065" spans="7:14" x14ac:dyDescent="0.25">
      <c r="G1065" s="104"/>
      <c r="H1065" s="105"/>
      <c r="I1065" s="105"/>
      <c r="J1065" s="105"/>
      <c r="K1065" s="105"/>
      <c r="L1065" s="57"/>
      <c r="N1065" s="57"/>
    </row>
    <row r="1066" spans="7:14" x14ac:dyDescent="0.25">
      <c r="G1066" s="104"/>
      <c r="H1066" s="105"/>
      <c r="I1066" s="105"/>
      <c r="J1066" s="105"/>
      <c r="K1066" s="105"/>
      <c r="L1066" s="57"/>
      <c r="N1066" s="57"/>
    </row>
    <row r="1067" spans="7:14" x14ac:dyDescent="0.25">
      <c r="G1067" s="104"/>
      <c r="H1067" s="105"/>
      <c r="I1067" s="105"/>
      <c r="J1067" s="105"/>
      <c r="K1067" s="105"/>
      <c r="L1067" s="57"/>
      <c r="N1067" s="57"/>
    </row>
    <row r="1068" spans="7:14" x14ac:dyDescent="0.25">
      <c r="G1068" s="104"/>
      <c r="H1068" s="105"/>
      <c r="I1068" s="105"/>
      <c r="J1068" s="105"/>
      <c r="K1068" s="105"/>
      <c r="L1068" s="57"/>
      <c r="N1068" s="57"/>
    </row>
    <row r="1069" spans="7:14" x14ac:dyDescent="0.25">
      <c r="G1069" s="104"/>
      <c r="H1069" s="105"/>
      <c r="I1069" s="105"/>
      <c r="J1069" s="105"/>
      <c r="K1069" s="105"/>
      <c r="L1069" s="57"/>
      <c r="N1069" s="57"/>
    </row>
    <row r="1070" spans="7:14" x14ac:dyDescent="0.25">
      <c r="G1070" s="104"/>
      <c r="H1070" s="105"/>
      <c r="I1070" s="105"/>
      <c r="J1070" s="105"/>
      <c r="K1070" s="105"/>
      <c r="L1070" s="57"/>
      <c r="N1070" s="57"/>
    </row>
    <row r="1071" spans="7:14" x14ac:dyDescent="0.25">
      <c r="G1071" s="104"/>
      <c r="H1071" s="105"/>
      <c r="I1071" s="105"/>
      <c r="J1071" s="105"/>
      <c r="K1071" s="105"/>
      <c r="L1071" s="57"/>
      <c r="N1071" s="57"/>
    </row>
    <row r="1072" spans="7:14" x14ac:dyDescent="0.25">
      <c r="G1072" s="104"/>
      <c r="H1072" s="105"/>
      <c r="I1072" s="105"/>
      <c r="J1072" s="105"/>
      <c r="K1072" s="105"/>
      <c r="L1072" s="57"/>
      <c r="N1072" s="57"/>
    </row>
    <row r="1073" spans="7:14" x14ac:dyDescent="0.25">
      <c r="G1073" s="104"/>
      <c r="H1073" s="105"/>
      <c r="I1073" s="105"/>
      <c r="J1073" s="105"/>
      <c r="K1073" s="105"/>
      <c r="L1073" s="57"/>
      <c r="N1073" s="57"/>
    </row>
    <row r="1074" spans="7:14" x14ac:dyDescent="0.25">
      <c r="G1074" s="104"/>
      <c r="H1074" s="105"/>
      <c r="I1074" s="105"/>
      <c r="J1074" s="105"/>
      <c r="K1074" s="105"/>
      <c r="L1074" s="57"/>
      <c r="N1074" s="57"/>
    </row>
    <row r="1075" spans="7:14" x14ac:dyDescent="0.25">
      <c r="G1075" s="104"/>
      <c r="H1075" s="105"/>
      <c r="I1075" s="105"/>
      <c r="J1075" s="105"/>
      <c r="K1075" s="105"/>
      <c r="L1075" s="57"/>
      <c r="N1075" s="57"/>
    </row>
    <row r="1076" spans="7:14" x14ac:dyDescent="0.25">
      <c r="G1076" s="104"/>
      <c r="H1076" s="105"/>
      <c r="I1076" s="105"/>
      <c r="J1076" s="105"/>
      <c r="K1076" s="105"/>
      <c r="L1076" s="57"/>
      <c r="N1076" s="57"/>
    </row>
    <row r="1077" spans="7:14" x14ac:dyDescent="0.25">
      <c r="G1077" s="104"/>
      <c r="H1077" s="105"/>
      <c r="I1077" s="105"/>
      <c r="J1077" s="105"/>
      <c r="K1077" s="105"/>
      <c r="L1077" s="57"/>
      <c r="N1077" s="57"/>
    </row>
    <row r="1078" spans="7:14" x14ac:dyDescent="0.25">
      <c r="G1078" s="104"/>
      <c r="H1078" s="105"/>
      <c r="I1078" s="105"/>
      <c r="J1078" s="105"/>
      <c r="K1078" s="105"/>
      <c r="L1078" s="57"/>
      <c r="N1078" s="57"/>
    </row>
    <row r="1079" spans="7:14" x14ac:dyDescent="0.25">
      <c r="G1079" s="104"/>
      <c r="H1079" s="105"/>
      <c r="I1079" s="105"/>
      <c r="J1079" s="105"/>
      <c r="K1079" s="105"/>
      <c r="L1079" s="57"/>
      <c r="N1079" s="57"/>
    </row>
    <row r="1080" spans="7:14" x14ac:dyDescent="0.25">
      <c r="G1080" s="104"/>
      <c r="H1080" s="105"/>
      <c r="I1080" s="105"/>
      <c r="J1080" s="105"/>
      <c r="K1080" s="105"/>
      <c r="L1080" s="57"/>
      <c r="N1080" s="57"/>
    </row>
    <row r="1081" spans="7:14" x14ac:dyDescent="0.25">
      <c r="G1081" s="104"/>
      <c r="H1081" s="105"/>
      <c r="I1081" s="105"/>
      <c r="J1081" s="105"/>
      <c r="K1081" s="105"/>
      <c r="L1081" s="57"/>
      <c r="N1081" s="57"/>
    </row>
    <row r="1082" spans="7:14" x14ac:dyDescent="0.25">
      <c r="G1082" s="104"/>
      <c r="H1082" s="105"/>
      <c r="I1082" s="105"/>
      <c r="J1082" s="105"/>
      <c r="K1082" s="105"/>
      <c r="L1082" s="57"/>
      <c r="N1082" s="57"/>
    </row>
    <row r="1083" spans="7:14" x14ac:dyDescent="0.25">
      <c r="G1083" s="104"/>
      <c r="H1083" s="105"/>
      <c r="I1083" s="105"/>
      <c r="J1083" s="105"/>
      <c r="K1083" s="105"/>
      <c r="L1083" s="57"/>
      <c r="N1083" s="57"/>
    </row>
    <row r="1084" spans="7:14" x14ac:dyDescent="0.25">
      <c r="G1084" s="104"/>
      <c r="H1084" s="105"/>
      <c r="I1084" s="105"/>
      <c r="J1084" s="105"/>
      <c r="K1084" s="105"/>
      <c r="L1084" s="57"/>
      <c r="N1084" s="57"/>
    </row>
    <row r="1085" spans="7:14" x14ac:dyDescent="0.25">
      <c r="G1085" s="104"/>
      <c r="H1085" s="105"/>
      <c r="I1085" s="105"/>
      <c r="J1085" s="105"/>
      <c r="K1085" s="105"/>
      <c r="L1085" s="57"/>
      <c r="N1085" s="57"/>
    </row>
    <row r="1086" spans="7:14" x14ac:dyDescent="0.25">
      <c r="G1086" s="104"/>
      <c r="H1086" s="105"/>
      <c r="I1086" s="105"/>
      <c r="J1086" s="105"/>
      <c r="K1086" s="105"/>
      <c r="L1086" s="57"/>
      <c r="N1086" s="57"/>
    </row>
    <row r="1087" spans="7:14" x14ac:dyDescent="0.25">
      <c r="G1087" s="104"/>
      <c r="H1087" s="105"/>
      <c r="I1087" s="105"/>
      <c r="J1087" s="105"/>
      <c r="K1087" s="105"/>
      <c r="L1087" s="57"/>
      <c r="N1087" s="57"/>
    </row>
    <row r="1088" spans="7:14" x14ac:dyDescent="0.25">
      <c r="G1088" s="104"/>
      <c r="H1088" s="105"/>
      <c r="I1088" s="105"/>
      <c r="J1088" s="105"/>
      <c r="K1088" s="105"/>
      <c r="L1088" s="57"/>
      <c r="N1088" s="57"/>
    </row>
    <row r="1089" spans="7:14" x14ac:dyDescent="0.25">
      <c r="G1089" s="104"/>
      <c r="H1089" s="105"/>
      <c r="I1089" s="105"/>
      <c r="J1089" s="105"/>
      <c r="K1089" s="105"/>
      <c r="L1089" s="57"/>
      <c r="N1089" s="57"/>
    </row>
    <row r="1090" spans="7:14" x14ac:dyDescent="0.25">
      <c r="G1090" s="104"/>
      <c r="H1090" s="105"/>
      <c r="I1090" s="105"/>
      <c r="J1090" s="105"/>
      <c r="K1090" s="105"/>
      <c r="L1090" s="57"/>
      <c r="N1090" s="57"/>
    </row>
    <row r="1091" spans="7:14" x14ac:dyDescent="0.25">
      <c r="G1091" s="104"/>
      <c r="H1091" s="105"/>
      <c r="I1091" s="105"/>
      <c r="J1091" s="105"/>
      <c r="K1091" s="105"/>
      <c r="L1091" s="57"/>
      <c r="N1091" s="57"/>
    </row>
    <row r="1092" spans="7:14" x14ac:dyDescent="0.25">
      <c r="G1092" s="104"/>
      <c r="H1092" s="105"/>
      <c r="I1092" s="105"/>
      <c r="J1092" s="105"/>
      <c r="K1092" s="105"/>
      <c r="L1092" s="57"/>
      <c r="N1092" s="57"/>
    </row>
    <row r="1093" spans="7:14" x14ac:dyDescent="0.25">
      <c r="G1093" s="104"/>
      <c r="H1093" s="105"/>
      <c r="I1093" s="105"/>
      <c r="J1093" s="105"/>
      <c r="K1093" s="105"/>
      <c r="L1093" s="57"/>
      <c r="N1093" s="57"/>
    </row>
    <row r="1094" spans="7:14" x14ac:dyDescent="0.25">
      <c r="G1094" s="104"/>
      <c r="H1094" s="105"/>
      <c r="I1094" s="105"/>
      <c r="J1094" s="105"/>
      <c r="K1094" s="105"/>
      <c r="L1094" s="57"/>
      <c r="N1094" s="57"/>
    </row>
    <row r="1095" spans="7:14" x14ac:dyDescent="0.25">
      <c r="G1095" s="104"/>
      <c r="H1095" s="105"/>
      <c r="I1095" s="105"/>
      <c r="J1095" s="105"/>
      <c r="K1095" s="105"/>
      <c r="L1095" s="57"/>
      <c r="N1095" s="57"/>
    </row>
    <row r="1096" spans="7:14" x14ac:dyDescent="0.25">
      <c r="G1096" s="104"/>
      <c r="H1096" s="105"/>
      <c r="I1096" s="105"/>
      <c r="J1096" s="105"/>
      <c r="K1096" s="105"/>
      <c r="L1096" s="57"/>
      <c r="N1096" s="57"/>
    </row>
    <row r="1097" spans="7:14" x14ac:dyDescent="0.25">
      <c r="G1097" s="104"/>
      <c r="H1097" s="105"/>
      <c r="I1097" s="105"/>
      <c r="J1097" s="105"/>
      <c r="K1097" s="105"/>
      <c r="L1097" s="57"/>
      <c r="N1097" s="57"/>
    </row>
    <row r="1098" spans="7:14" x14ac:dyDescent="0.25">
      <c r="G1098" s="104"/>
      <c r="H1098" s="105"/>
      <c r="I1098" s="105"/>
      <c r="J1098" s="105"/>
      <c r="K1098" s="105"/>
      <c r="L1098" s="57"/>
      <c r="N1098" s="57"/>
    </row>
    <row r="1099" spans="7:14" x14ac:dyDescent="0.25">
      <c r="G1099" s="104"/>
      <c r="H1099" s="105"/>
      <c r="I1099" s="105"/>
      <c r="J1099" s="105"/>
      <c r="K1099" s="105"/>
      <c r="L1099" s="57"/>
      <c r="N1099" s="57"/>
    </row>
    <row r="1100" spans="7:14" x14ac:dyDescent="0.25">
      <c r="G1100" s="104"/>
      <c r="H1100" s="105"/>
      <c r="I1100" s="105"/>
      <c r="J1100" s="105"/>
      <c r="K1100" s="105"/>
      <c r="L1100" s="57"/>
      <c r="N1100" s="57"/>
    </row>
    <row r="1101" spans="7:14" x14ac:dyDescent="0.25">
      <c r="G1101" s="104"/>
      <c r="H1101" s="105"/>
      <c r="I1101" s="105"/>
      <c r="J1101" s="105"/>
      <c r="K1101" s="105"/>
      <c r="L1101" s="57"/>
      <c r="N1101" s="57"/>
    </row>
    <row r="1102" spans="7:14" x14ac:dyDescent="0.25">
      <c r="G1102" s="104"/>
      <c r="H1102" s="105"/>
      <c r="I1102" s="105"/>
      <c r="J1102" s="105"/>
      <c r="K1102" s="105"/>
      <c r="L1102" s="57"/>
      <c r="N1102" s="57"/>
    </row>
    <row r="1103" spans="7:14" x14ac:dyDescent="0.25">
      <c r="G1103" s="104"/>
      <c r="H1103" s="105"/>
      <c r="I1103" s="105"/>
      <c r="J1103" s="105"/>
      <c r="K1103" s="105"/>
      <c r="L1103" s="57"/>
      <c r="N1103" s="57"/>
    </row>
    <row r="1104" spans="7:14" x14ac:dyDescent="0.25">
      <c r="G1104" s="104"/>
      <c r="H1104" s="105"/>
      <c r="I1104" s="105"/>
      <c r="J1104" s="105"/>
      <c r="K1104" s="105"/>
      <c r="L1104" s="57"/>
      <c r="N1104" s="57"/>
    </row>
    <row r="1105" spans="7:14" x14ac:dyDescent="0.25">
      <c r="G1105" s="104"/>
      <c r="H1105" s="105"/>
      <c r="I1105" s="105"/>
      <c r="J1105" s="105"/>
      <c r="K1105" s="105"/>
      <c r="L1105" s="57"/>
      <c r="N1105" s="57"/>
    </row>
    <row r="1106" spans="7:14" x14ac:dyDescent="0.25">
      <c r="G1106" s="104"/>
      <c r="H1106" s="105"/>
      <c r="I1106" s="105"/>
      <c r="J1106" s="105"/>
      <c r="K1106" s="105"/>
      <c r="L1106" s="57"/>
      <c r="N1106" s="57"/>
    </row>
    <row r="1107" spans="7:14" x14ac:dyDescent="0.25">
      <c r="G1107" s="104"/>
      <c r="H1107" s="105"/>
      <c r="I1107" s="105"/>
      <c r="J1107" s="105"/>
      <c r="K1107" s="105"/>
      <c r="L1107" s="57"/>
      <c r="N1107" s="57"/>
    </row>
    <row r="1108" spans="7:14" x14ac:dyDescent="0.25">
      <c r="G1108" s="104"/>
      <c r="H1108" s="105"/>
      <c r="I1108" s="105"/>
      <c r="J1108" s="105"/>
      <c r="K1108" s="105"/>
      <c r="L1108" s="57"/>
      <c r="N1108" s="57"/>
    </row>
    <row r="1109" spans="7:14" x14ac:dyDescent="0.25">
      <c r="G1109" s="104"/>
      <c r="H1109" s="105"/>
      <c r="I1109" s="105"/>
      <c r="J1109" s="105"/>
      <c r="K1109" s="105"/>
      <c r="L1109" s="57"/>
      <c r="N1109" s="57"/>
    </row>
    <row r="1110" spans="7:14" x14ac:dyDescent="0.25">
      <c r="G1110" s="104"/>
      <c r="H1110" s="105"/>
      <c r="I1110" s="105"/>
      <c r="J1110" s="105"/>
      <c r="K1110" s="105"/>
      <c r="L1110" s="57"/>
      <c r="N1110" s="57"/>
    </row>
    <row r="1111" spans="7:14" x14ac:dyDescent="0.25">
      <c r="G1111" s="104"/>
      <c r="H1111" s="105"/>
      <c r="I1111" s="105"/>
      <c r="J1111" s="105"/>
      <c r="K1111" s="105"/>
      <c r="L1111" s="57"/>
      <c r="N1111" s="57"/>
    </row>
    <row r="1112" spans="7:14" x14ac:dyDescent="0.25">
      <c r="G1112" s="104"/>
      <c r="H1112" s="105"/>
      <c r="I1112" s="105"/>
      <c r="J1112" s="105"/>
      <c r="K1112" s="105"/>
      <c r="L1112" s="57"/>
      <c r="N1112" s="57"/>
    </row>
    <row r="1113" spans="7:14" x14ac:dyDescent="0.25">
      <c r="G1113" s="104"/>
      <c r="H1113" s="105"/>
      <c r="I1113" s="105"/>
      <c r="J1113" s="105"/>
      <c r="K1113" s="105"/>
      <c r="L1113" s="57"/>
      <c r="N1113" s="57"/>
    </row>
    <row r="1114" spans="7:14" x14ac:dyDescent="0.25">
      <c r="G1114" s="104"/>
      <c r="H1114" s="105"/>
      <c r="I1114" s="105"/>
      <c r="J1114" s="105"/>
      <c r="K1114" s="105"/>
      <c r="L1114" s="57"/>
      <c r="N1114" s="57"/>
    </row>
    <row r="1115" spans="7:14" x14ac:dyDescent="0.25">
      <c r="G1115" s="104"/>
      <c r="H1115" s="105"/>
      <c r="I1115" s="105"/>
      <c r="J1115" s="105"/>
      <c r="K1115" s="105"/>
      <c r="L1115" s="57"/>
      <c r="N1115" s="57"/>
    </row>
    <row r="1116" spans="7:14" x14ac:dyDescent="0.25">
      <c r="G1116" s="104"/>
      <c r="H1116" s="105"/>
      <c r="I1116" s="105"/>
      <c r="J1116" s="105"/>
      <c r="K1116" s="105"/>
      <c r="L1116" s="57"/>
      <c r="N1116" s="57"/>
    </row>
    <row r="1117" spans="7:14" x14ac:dyDescent="0.25">
      <c r="G1117" s="104"/>
      <c r="H1117" s="105"/>
      <c r="I1117" s="105"/>
      <c r="J1117" s="105"/>
      <c r="K1117" s="105"/>
      <c r="L1117" s="57"/>
      <c r="N1117" s="57"/>
    </row>
    <row r="1118" spans="7:14" x14ac:dyDescent="0.25">
      <c r="G1118" s="104"/>
      <c r="H1118" s="105"/>
      <c r="I1118" s="105"/>
      <c r="J1118" s="105"/>
      <c r="K1118" s="105"/>
      <c r="L1118" s="57"/>
      <c r="N1118" s="57"/>
    </row>
    <row r="1119" spans="7:14" x14ac:dyDescent="0.25">
      <c r="G1119" s="104"/>
      <c r="H1119" s="105"/>
      <c r="I1119" s="105"/>
      <c r="J1119" s="105"/>
      <c r="K1119" s="105"/>
      <c r="L1119" s="57"/>
      <c r="N1119" s="57"/>
    </row>
    <row r="1120" spans="7:14" x14ac:dyDescent="0.25">
      <c r="G1120" s="104"/>
      <c r="H1120" s="105"/>
      <c r="I1120" s="105"/>
      <c r="J1120" s="105"/>
      <c r="K1120" s="105"/>
      <c r="L1120" s="57"/>
      <c r="N1120" s="57"/>
    </row>
    <row r="1121" spans="7:14" x14ac:dyDescent="0.25">
      <c r="G1121" s="104"/>
      <c r="H1121" s="105"/>
      <c r="I1121" s="105"/>
      <c r="J1121" s="105"/>
      <c r="K1121" s="105"/>
      <c r="L1121" s="57"/>
      <c r="N1121" s="57"/>
    </row>
    <row r="1122" spans="7:14" x14ac:dyDescent="0.25">
      <c r="G1122" s="104"/>
      <c r="H1122" s="105"/>
      <c r="I1122" s="105"/>
      <c r="J1122" s="105"/>
      <c r="K1122" s="105"/>
      <c r="L1122" s="57"/>
      <c r="N1122" s="57"/>
    </row>
    <row r="1123" spans="7:14" x14ac:dyDescent="0.25">
      <c r="G1123" s="104"/>
      <c r="H1123" s="105"/>
      <c r="I1123" s="105"/>
      <c r="J1123" s="105"/>
      <c r="K1123" s="105"/>
      <c r="L1123" s="57"/>
      <c r="N1123" s="57"/>
    </row>
    <row r="1124" spans="7:14" x14ac:dyDescent="0.25">
      <c r="G1124" s="104"/>
      <c r="H1124" s="105"/>
      <c r="I1124" s="105"/>
      <c r="J1124" s="105"/>
      <c r="K1124" s="105"/>
      <c r="L1124" s="57"/>
      <c r="N1124" s="57"/>
    </row>
    <row r="1125" spans="7:14" x14ac:dyDescent="0.25">
      <c r="G1125" s="104"/>
      <c r="H1125" s="105"/>
      <c r="I1125" s="105"/>
      <c r="J1125" s="105"/>
      <c r="K1125" s="105"/>
      <c r="L1125" s="57"/>
      <c r="N1125" s="57"/>
    </row>
    <row r="1126" spans="7:14" x14ac:dyDescent="0.25">
      <c r="G1126" s="104"/>
      <c r="H1126" s="105"/>
      <c r="I1126" s="105"/>
      <c r="J1126" s="105"/>
      <c r="K1126" s="105"/>
      <c r="L1126" s="57"/>
      <c r="N1126" s="57"/>
    </row>
    <row r="1127" spans="7:14" x14ac:dyDescent="0.25">
      <c r="G1127" s="104"/>
      <c r="H1127" s="105"/>
      <c r="I1127" s="105"/>
      <c r="J1127" s="105"/>
      <c r="K1127" s="105"/>
      <c r="L1127" s="57"/>
      <c r="N1127" s="57"/>
    </row>
    <row r="1128" spans="7:14" x14ac:dyDescent="0.25">
      <c r="G1128" s="104"/>
      <c r="H1128" s="105"/>
      <c r="I1128" s="105"/>
      <c r="J1128" s="105"/>
      <c r="K1128" s="105"/>
      <c r="L1128" s="57"/>
      <c r="N1128" s="57"/>
    </row>
    <row r="1129" spans="7:14" x14ac:dyDescent="0.25">
      <c r="G1129" s="104"/>
      <c r="H1129" s="105"/>
      <c r="I1129" s="105"/>
      <c r="J1129" s="105"/>
      <c r="K1129" s="105"/>
      <c r="L1129" s="57"/>
      <c r="N1129" s="57"/>
    </row>
    <row r="1130" spans="7:14" x14ac:dyDescent="0.25">
      <c r="G1130" s="104"/>
      <c r="H1130" s="105"/>
      <c r="I1130" s="105"/>
      <c r="J1130" s="105"/>
      <c r="K1130" s="105"/>
      <c r="L1130" s="57"/>
      <c r="N1130" s="57"/>
    </row>
    <row r="1131" spans="7:14" x14ac:dyDescent="0.25">
      <c r="G1131" s="104"/>
      <c r="H1131" s="105"/>
      <c r="I1131" s="105"/>
      <c r="J1131" s="105"/>
      <c r="K1131" s="105"/>
      <c r="L1131" s="57"/>
      <c r="N1131" s="57"/>
    </row>
    <row r="1132" spans="7:14" x14ac:dyDescent="0.25">
      <c r="G1132" s="104"/>
      <c r="H1132" s="105"/>
      <c r="I1132" s="105"/>
      <c r="J1132" s="105"/>
      <c r="K1132" s="105"/>
      <c r="L1132" s="57"/>
      <c r="N1132" s="57"/>
    </row>
    <row r="1133" spans="7:14" x14ac:dyDescent="0.25">
      <c r="G1133" s="104"/>
      <c r="H1133" s="105"/>
      <c r="I1133" s="105"/>
      <c r="J1133" s="105"/>
      <c r="K1133" s="105"/>
      <c r="L1133" s="57"/>
      <c r="N1133" s="57"/>
    </row>
    <row r="1134" spans="7:14" x14ac:dyDescent="0.25">
      <c r="G1134" s="104"/>
      <c r="H1134" s="105"/>
      <c r="I1134" s="105"/>
      <c r="J1134" s="105"/>
      <c r="K1134" s="105"/>
      <c r="L1134" s="57"/>
      <c r="N1134" s="57"/>
    </row>
    <row r="1135" spans="7:14" x14ac:dyDescent="0.25">
      <c r="G1135" s="104"/>
      <c r="H1135" s="105"/>
      <c r="I1135" s="105"/>
      <c r="J1135" s="105"/>
      <c r="K1135" s="105"/>
      <c r="L1135" s="57"/>
      <c r="N1135" s="57"/>
    </row>
    <row r="1136" spans="7:14" x14ac:dyDescent="0.25">
      <c r="G1136" s="104"/>
      <c r="H1136" s="105"/>
      <c r="I1136" s="105"/>
      <c r="J1136" s="105"/>
      <c r="K1136" s="105"/>
      <c r="L1136" s="57"/>
      <c r="N1136" s="57"/>
    </row>
    <row r="1137" spans="7:14" x14ac:dyDescent="0.25">
      <c r="G1137" s="104"/>
      <c r="H1137" s="105"/>
      <c r="I1137" s="105"/>
      <c r="J1137" s="105"/>
      <c r="K1137" s="105"/>
      <c r="L1137" s="57"/>
      <c r="N1137" s="57"/>
    </row>
    <row r="1138" spans="7:14" x14ac:dyDescent="0.25">
      <c r="G1138" s="104"/>
      <c r="H1138" s="105"/>
      <c r="I1138" s="105"/>
      <c r="J1138" s="105"/>
      <c r="K1138" s="105"/>
      <c r="L1138" s="57"/>
      <c r="N1138" s="57"/>
    </row>
    <row r="1139" spans="7:14" x14ac:dyDescent="0.25">
      <c r="G1139" s="104"/>
      <c r="H1139" s="105"/>
      <c r="I1139" s="105"/>
      <c r="J1139" s="105"/>
      <c r="K1139" s="105"/>
      <c r="L1139" s="57"/>
      <c r="N1139" s="57"/>
    </row>
    <row r="1140" spans="7:14" x14ac:dyDescent="0.25">
      <c r="G1140" s="104"/>
      <c r="H1140" s="105"/>
      <c r="I1140" s="105"/>
      <c r="J1140" s="105"/>
      <c r="K1140" s="105"/>
      <c r="L1140" s="57"/>
      <c r="N1140" s="57"/>
    </row>
    <row r="1141" spans="7:14" x14ac:dyDescent="0.25">
      <c r="G1141" s="104"/>
      <c r="H1141" s="105"/>
      <c r="I1141" s="105"/>
      <c r="J1141" s="105"/>
      <c r="K1141" s="105"/>
      <c r="L1141" s="57"/>
      <c r="N1141" s="57"/>
    </row>
    <row r="1142" spans="7:14" x14ac:dyDescent="0.25">
      <c r="G1142" s="104"/>
      <c r="H1142" s="105"/>
      <c r="I1142" s="105"/>
      <c r="J1142" s="105"/>
      <c r="K1142" s="105"/>
      <c r="L1142" s="57"/>
      <c r="N1142" s="57"/>
    </row>
    <row r="1143" spans="7:14" x14ac:dyDescent="0.25">
      <c r="G1143" s="104"/>
      <c r="H1143" s="105"/>
      <c r="I1143" s="105"/>
      <c r="J1143" s="105"/>
      <c r="K1143" s="105"/>
      <c r="L1143" s="57"/>
      <c r="N1143" s="57"/>
    </row>
    <row r="1144" spans="7:14" x14ac:dyDescent="0.25">
      <c r="G1144" s="104"/>
      <c r="H1144" s="105"/>
      <c r="I1144" s="105"/>
      <c r="J1144" s="105"/>
      <c r="K1144" s="105"/>
      <c r="L1144" s="57"/>
      <c r="N1144" s="57"/>
    </row>
    <row r="1145" spans="7:14" x14ac:dyDescent="0.25">
      <c r="G1145" s="104"/>
      <c r="H1145" s="105"/>
      <c r="I1145" s="105"/>
      <c r="J1145" s="105"/>
      <c r="K1145" s="105"/>
      <c r="L1145" s="57"/>
      <c r="N1145" s="57"/>
    </row>
    <row r="1146" spans="7:14" x14ac:dyDescent="0.25">
      <c r="G1146" s="104"/>
      <c r="H1146" s="105"/>
      <c r="I1146" s="105"/>
      <c r="J1146" s="105"/>
      <c r="K1146" s="105"/>
      <c r="L1146" s="57"/>
      <c r="N1146" s="57"/>
    </row>
    <row r="1147" spans="7:14" x14ac:dyDescent="0.25">
      <c r="G1147" s="104"/>
      <c r="H1147" s="105"/>
      <c r="I1147" s="105"/>
      <c r="J1147" s="105"/>
      <c r="K1147" s="105"/>
      <c r="L1147" s="57"/>
      <c r="N1147" s="57"/>
    </row>
    <row r="1148" spans="7:14" x14ac:dyDescent="0.25">
      <c r="G1148" s="104"/>
      <c r="H1148" s="105"/>
      <c r="I1148" s="105"/>
      <c r="J1148" s="105"/>
      <c r="K1148" s="105"/>
      <c r="L1148" s="57"/>
      <c r="N1148" s="57"/>
    </row>
    <row r="1149" spans="7:14" x14ac:dyDescent="0.25">
      <c r="G1149" s="104"/>
      <c r="H1149" s="105"/>
      <c r="I1149" s="105"/>
      <c r="J1149" s="105"/>
      <c r="K1149" s="105"/>
      <c r="L1149" s="57"/>
      <c r="N1149" s="57"/>
    </row>
    <row r="1150" spans="7:14" x14ac:dyDescent="0.25">
      <c r="G1150" s="104"/>
      <c r="H1150" s="105"/>
      <c r="I1150" s="105"/>
      <c r="J1150" s="105"/>
      <c r="K1150" s="105"/>
      <c r="L1150" s="57"/>
      <c r="N1150" s="57"/>
    </row>
    <row r="1151" spans="7:14" x14ac:dyDescent="0.25">
      <c r="G1151" s="104"/>
      <c r="H1151" s="105"/>
      <c r="I1151" s="105"/>
      <c r="J1151" s="105"/>
      <c r="K1151" s="105"/>
      <c r="L1151" s="57"/>
      <c r="N1151" s="57"/>
    </row>
    <row r="1152" spans="7:14" x14ac:dyDescent="0.25">
      <c r="G1152" s="104"/>
      <c r="H1152" s="105"/>
      <c r="I1152" s="105"/>
      <c r="J1152" s="105"/>
      <c r="K1152" s="105"/>
      <c r="L1152" s="57"/>
      <c r="N1152" s="57"/>
    </row>
    <row r="1153" spans="7:14" x14ac:dyDescent="0.25">
      <c r="G1153" s="104"/>
      <c r="H1153" s="105"/>
      <c r="I1153" s="105"/>
      <c r="J1153" s="105"/>
      <c r="K1153" s="105"/>
      <c r="L1153" s="57"/>
      <c r="N1153" s="57"/>
    </row>
    <row r="1154" spans="7:14" x14ac:dyDescent="0.25">
      <c r="G1154" s="104"/>
      <c r="H1154" s="105"/>
      <c r="I1154" s="105"/>
      <c r="J1154" s="105"/>
      <c r="K1154" s="105"/>
      <c r="L1154" s="57"/>
      <c r="N1154" s="57"/>
    </row>
    <row r="1155" spans="7:14" x14ac:dyDescent="0.25">
      <c r="G1155" s="104"/>
      <c r="H1155" s="105"/>
      <c r="I1155" s="105"/>
      <c r="J1155" s="105"/>
      <c r="K1155" s="105"/>
      <c r="L1155" s="57"/>
      <c r="N1155" s="57"/>
    </row>
    <row r="1156" spans="7:14" x14ac:dyDescent="0.25">
      <c r="G1156" s="104"/>
      <c r="H1156" s="105"/>
      <c r="I1156" s="105"/>
      <c r="J1156" s="105"/>
      <c r="K1156" s="105"/>
      <c r="L1156" s="57"/>
      <c r="N1156" s="57"/>
    </row>
    <row r="1157" spans="7:14" x14ac:dyDescent="0.25">
      <c r="G1157" s="104"/>
      <c r="H1157" s="105"/>
      <c r="I1157" s="105"/>
      <c r="J1157" s="105"/>
      <c r="K1157" s="105"/>
      <c r="L1157" s="57"/>
      <c r="N1157" s="57"/>
    </row>
    <row r="1158" spans="7:14" x14ac:dyDescent="0.25">
      <c r="G1158" s="104"/>
      <c r="H1158" s="105"/>
      <c r="I1158" s="105"/>
      <c r="J1158" s="105"/>
      <c r="K1158" s="105"/>
      <c r="L1158" s="57"/>
      <c r="N1158" s="57"/>
    </row>
    <row r="1159" spans="7:14" x14ac:dyDescent="0.25">
      <c r="G1159" s="104"/>
      <c r="H1159" s="105"/>
      <c r="I1159" s="105"/>
      <c r="J1159" s="105"/>
      <c r="K1159" s="105"/>
      <c r="L1159" s="57"/>
      <c r="N1159" s="57"/>
    </row>
    <row r="1160" spans="7:14" x14ac:dyDescent="0.25">
      <c r="G1160" s="104"/>
      <c r="H1160" s="105"/>
      <c r="I1160" s="105"/>
      <c r="J1160" s="105"/>
      <c r="K1160" s="105"/>
      <c r="L1160" s="57"/>
      <c r="N1160" s="57"/>
    </row>
    <row r="1161" spans="7:14" x14ac:dyDescent="0.25">
      <c r="G1161" s="104"/>
      <c r="H1161" s="105"/>
      <c r="I1161" s="105"/>
      <c r="J1161" s="105"/>
      <c r="K1161" s="105"/>
      <c r="L1161" s="57"/>
      <c r="N1161" s="57"/>
    </row>
    <row r="1162" spans="7:14" x14ac:dyDescent="0.25">
      <c r="G1162" s="104"/>
      <c r="H1162" s="105"/>
      <c r="I1162" s="105"/>
      <c r="J1162" s="105"/>
      <c r="K1162" s="105"/>
      <c r="L1162" s="57"/>
      <c r="N1162" s="57"/>
    </row>
    <row r="1163" spans="7:14" x14ac:dyDescent="0.25">
      <c r="G1163" s="104"/>
      <c r="H1163" s="105"/>
      <c r="I1163" s="105"/>
      <c r="J1163" s="105"/>
      <c r="K1163" s="105"/>
      <c r="L1163" s="57"/>
      <c r="N1163" s="57"/>
    </row>
    <row r="1164" spans="7:14" x14ac:dyDescent="0.25">
      <c r="G1164" s="104"/>
      <c r="H1164" s="105"/>
      <c r="I1164" s="105"/>
      <c r="J1164" s="105"/>
      <c r="K1164" s="105"/>
      <c r="L1164" s="57"/>
      <c r="N1164" s="57"/>
    </row>
    <row r="1165" spans="7:14" x14ac:dyDescent="0.25">
      <c r="G1165" s="104"/>
      <c r="H1165" s="105"/>
      <c r="I1165" s="105"/>
      <c r="J1165" s="105"/>
      <c r="K1165" s="105"/>
      <c r="L1165" s="57"/>
      <c r="N1165" s="57"/>
    </row>
    <row r="1166" spans="7:14" x14ac:dyDescent="0.25">
      <c r="G1166" s="104"/>
      <c r="H1166" s="105"/>
      <c r="I1166" s="105"/>
      <c r="J1166" s="105"/>
      <c r="K1166" s="105"/>
      <c r="L1166" s="57"/>
      <c r="N1166" s="57"/>
    </row>
    <row r="1167" spans="7:14" x14ac:dyDescent="0.25">
      <c r="G1167" s="104"/>
      <c r="H1167" s="105"/>
      <c r="I1167" s="105"/>
      <c r="J1167" s="105"/>
      <c r="K1167" s="105"/>
      <c r="L1167" s="57"/>
      <c r="N1167" s="57"/>
    </row>
    <row r="1168" spans="7:14" x14ac:dyDescent="0.25">
      <c r="G1168" s="104"/>
      <c r="H1168" s="105"/>
      <c r="I1168" s="105"/>
      <c r="J1168" s="105"/>
      <c r="K1168" s="105"/>
      <c r="L1168" s="57"/>
      <c r="N1168" s="57"/>
    </row>
    <row r="1169" spans="7:14" x14ac:dyDescent="0.25">
      <c r="G1169" s="104"/>
      <c r="H1169" s="105"/>
      <c r="I1169" s="105"/>
      <c r="J1169" s="105"/>
      <c r="K1169" s="105"/>
      <c r="L1169" s="57"/>
      <c r="N1169" s="57"/>
    </row>
    <row r="1170" spans="7:14" x14ac:dyDescent="0.25">
      <c r="G1170" s="104"/>
      <c r="H1170" s="105"/>
      <c r="I1170" s="105"/>
      <c r="J1170" s="105"/>
      <c r="K1170" s="105"/>
      <c r="L1170" s="57"/>
      <c r="N1170" s="57"/>
    </row>
    <row r="1171" spans="7:14" x14ac:dyDescent="0.25">
      <c r="G1171" s="104"/>
      <c r="H1171" s="105"/>
      <c r="I1171" s="105"/>
      <c r="J1171" s="105"/>
      <c r="K1171" s="105"/>
      <c r="L1171" s="57"/>
      <c r="N1171" s="57"/>
    </row>
    <row r="1172" spans="7:14" x14ac:dyDescent="0.25">
      <c r="G1172" s="104"/>
      <c r="H1172" s="105"/>
      <c r="I1172" s="105"/>
      <c r="J1172" s="105"/>
      <c r="K1172" s="105"/>
      <c r="L1172" s="57"/>
      <c r="N1172" s="57"/>
    </row>
    <row r="1173" spans="7:14" x14ac:dyDescent="0.25">
      <c r="G1173" s="104"/>
      <c r="H1173" s="105"/>
      <c r="I1173" s="105"/>
      <c r="J1173" s="105"/>
      <c r="K1173" s="105"/>
      <c r="L1173" s="57"/>
      <c r="N1173" s="57"/>
    </row>
    <row r="1174" spans="7:14" x14ac:dyDescent="0.25">
      <c r="G1174" s="104"/>
      <c r="H1174" s="105"/>
      <c r="I1174" s="105"/>
      <c r="J1174" s="105"/>
      <c r="K1174" s="105"/>
      <c r="L1174" s="57"/>
      <c r="N1174" s="57"/>
    </row>
    <row r="1175" spans="7:14" x14ac:dyDescent="0.25">
      <c r="G1175" s="104"/>
      <c r="H1175" s="105"/>
      <c r="I1175" s="105"/>
      <c r="J1175" s="105"/>
      <c r="K1175" s="105"/>
      <c r="L1175" s="57"/>
      <c r="N1175" s="57"/>
    </row>
    <row r="1176" spans="7:14" x14ac:dyDescent="0.25">
      <c r="G1176" s="104"/>
      <c r="H1176" s="105"/>
      <c r="I1176" s="105"/>
      <c r="J1176" s="105"/>
      <c r="K1176" s="105"/>
      <c r="L1176" s="57"/>
      <c r="N1176" s="57"/>
    </row>
    <row r="1177" spans="7:14" x14ac:dyDescent="0.25">
      <c r="G1177" s="104"/>
      <c r="H1177" s="105"/>
      <c r="I1177" s="105"/>
      <c r="J1177" s="105"/>
      <c r="K1177" s="105"/>
      <c r="L1177" s="57"/>
      <c r="N1177" s="57"/>
    </row>
    <row r="1178" spans="7:14" x14ac:dyDescent="0.25">
      <c r="G1178" s="104"/>
      <c r="H1178" s="105"/>
      <c r="I1178" s="105"/>
      <c r="J1178" s="105"/>
      <c r="K1178" s="105"/>
      <c r="L1178" s="57"/>
      <c r="N1178" s="57"/>
    </row>
    <row r="1179" spans="7:14" x14ac:dyDescent="0.25">
      <c r="G1179" s="104"/>
      <c r="H1179" s="105"/>
      <c r="I1179" s="105"/>
      <c r="J1179" s="105"/>
      <c r="K1179" s="105"/>
      <c r="L1179" s="57"/>
      <c r="N1179" s="57"/>
    </row>
    <row r="1180" spans="7:14" x14ac:dyDescent="0.25">
      <c r="G1180" s="104"/>
      <c r="H1180" s="105"/>
      <c r="I1180" s="105"/>
      <c r="J1180" s="105"/>
      <c r="K1180" s="105"/>
      <c r="L1180" s="57"/>
      <c r="N1180" s="57"/>
    </row>
    <row r="1181" spans="7:14" x14ac:dyDescent="0.25">
      <c r="G1181" s="104"/>
      <c r="H1181" s="105"/>
      <c r="I1181" s="105"/>
      <c r="J1181" s="105"/>
      <c r="K1181" s="105"/>
      <c r="L1181" s="57"/>
      <c r="N1181" s="57"/>
    </row>
    <row r="1182" spans="7:14" x14ac:dyDescent="0.25">
      <c r="G1182" s="104"/>
      <c r="H1182" s="105"/>
      <c r="I1182" s="105"/>
      <c r="J1182" s="105"/>
      <c r="K1182" s="105"/>
      <c r="L1182" s="57"/>
      <c r="N1182" s="57"/>
    </row>
    <row r="1183" spans="7:14" x14ac:dyDescent="0.25">
      <c r="G1183" s="104"/>
      <c r="H1183" s="105"/>
      <c r="I1183" s="105"/>
      <c r="J1183" s="105"/>
      <c r="K1183" s="105"/>
      <c r="L1183" s="57"/>
      <c r="N1183" s="57"/>
    </row>
    <row r="1184" spans="7:14" x14ac:dyDescent="0.25">
      <c r="G1184" s="104"/>
      <c r="H1184" s="105"/>
      <c r="I1184" s="105"/>
      <c r="J1184" s="105"/>
      <c r="K1184" s="105"/>
      <c r="L1184" s="57"/>
      <c r="N1184" s="57"/>
    </row>
    <row r="1185" spans="7:14" x14ac:dyDescent="0.25">
      <c r="G1185" s="104"/>
      <c r="H1185" s="105"/>
      <c r="I1185" s="105"/>
      <c r="J1185" s="105"/>
      <c r="K1185" s="105"/>
      <c r="L1185" s="57"/>
      <c r="N1185" s="57"/>
    </row>
    <row r="1186" spans="7:14" x14ac:dyDescent="0.25">
      <c r="G1186" s="104"/>
      <c r="H1186" s="105"/>
      <c r="I1186" s="105"/>
      <c r="J1186" s="105"/>
      <c r="K1186" s="105"/>
      <c r="L1186" s="57"/>
      <c r="N1186" s="57"/>
    </row>
    <row r="1187" spans="7:14" x14ac:dyDescent="0.25">
      <c r="G1187" s="104"/>
      <c r="H1187" s="105"/>
      <c r="I1187" s="105"/>
      <c r="J1187" s="105"/>
      <c r="K1187" s="105"/>
      <c r="L1187" s="57"/>
      <c r="N1187" s="57"/>
    </row>
    <row r="1188" spans="7:14" x14ac:dyDescent="0.25">
      <c r="G1188" s="104"/>
      <c r="H1188" s="105"/>
      <c r="I1188" s="105"/>
      <c r="J1188" s="105"/>
      <c r="K1188" s="105"/>
      <c r="L1188" s="57"/>
      <c r="N1188" s="57"/>
    </row>
    <row r="1189" spans="7:14" x14ac:dyDescent="0.25">
      <c r="G1189" s="104"/>
      <c r="H1189" s="105"/>
      <c r="I1189" s="105"/>
      <c r="J1189" s="105"/>
      <c r="K1189" s="105"/>
      <c r="L1189" s="57"/>
      <c r="N1189" s="57"/>
    </row>
    <row r="1190" spans="7:14" x14ac:dyDescent="0.25">
      <c r="G1190" s="104"/>
      <c r="H1190" s="105"/>
      <c r="I1190" s="105"/>
      <c r="J1190" s="105"/>
      <c r="K1190" s="105"/>
      <c r="L1190" s="57"/>
      <c r="N1190" s="57"/>
    </row>
    <row r="1191" spans="7:14" x14ac:dyDescent="0.25">
      <c r="G1191" s="104"/>
      <c r="H1191" s="105"/>
      <c r="I1191" s="105"/>
      <c r="J1191" s="105"/>
      <c r="K1191" s="105"/>
      <c r="L1191" s="57"/>
      <c r="N1191" s="57"/>
    </row>
    <row r="1192" spans="7:14" x14ac:dyDescent="0.25">
      <c r="G1192" s="104"/>
      <c r="H1192" s="105"/>
      <c r="I1192" s="105"/>
      <c r="J1192" s="105"/>
      <c r="K1192" s="105"/>
      <c r="L1192" s="57"/>
      <c r="N1192" s="57"/>
    </row>
    <row r="1193" spans="7:14" x14ac:dyDescent="0.25">
      <c r="G1193" s="104"/>
      <c r="H1193" s="105"/>
      <c r="I1193" s="105"/>
      <c r="J1193" s="105"/>
      <c r="K1193" s="105"/>
      <c r="L1193" s="57"/>
      <c r="N1193" s="57"/>
    </row>
    <row r="1194" spans="7:14" x14ac:dyDescent="0.25">
      <c r="G1194" s="104"/>
      <c r="H1194" s="105"/>
      <c r="I1194" s="105"/>
      <c r="J1194" s="105"/>
      <c r="K1194" s="105"/>
      <c r="L1194" s="57"/>
      <c r="N1194" s="57"/>
    </row>
    <row r="1195" spans="7:14" x14ac:dyDescent="0.25">
      <c r="G1195" s="104"/>
      <c r="H1195" s="105"/>
      <c r="I1195" s="105"/>
      <c r="J1195" s="105"/>
      <c r="K1195" s="105"/>
      <c r="L1195" s="57"/>
      <c r="N1195" s="57"/>
    </row>
    <row r="1196" spans="7:14" x14ac:dyDescent="0.25">
      <c r="G1196" s="104"/>
      <c r="H1196" s="105"/>
      <c r="I1196" s="105"/>
      <c r="J1196" s="105"/>
      <c r="K1196" s="105"/>
      <c r="L1196" s="57"/>
      <c r="N1196" s="57"/>
    </row>
    <row r="1197" spans="7:14" x14ac:dyDescent="0.25">
      <c r="G1197" s="104"/>
      <c r="H1197" s="105"/>
      <c r="I1197" s="105"/>
      <c r="J1197" s="105"/>
      <c r="K1197" s="105"/>
      <c r="L1197" s="57"/>
      <c r="N1197" s="57"/>
    </row>
    <row r="1198" spans="7:14" x14ac:dyDescent="0.25">
      <c r="G1198" s="104"/>
      <c r="H1198" s="105"/>
      <c r="I1198" s="105"/>
      <c r="J1198" s="105"/>
      <c r="K1198" s="105"/>
      <c r="L1198" s="57"/>
      <c r="N1198" s="57"/>
    </row>
    <row r="1199" spans="7:14" x14ac:dyDescent="0.25">
      <c r="G1199" s="104"/>
      <c r="H1199" s="105"/>
      <c r="I1199" s="105"/>
      <c r="J1199" s="105"/>
      <c r="K1199" s="105"/>
      <c r="L1199" s="57"/>
      <c r="N1199" s="57"/>
    </row>
    <row r="1200" spans="7:14" x14ac:dyDescent="0.25">
      <c r="G1200" s="104"/>
      <c r="H1200" s="105"/>
      <c r="I1200" s="105"/>
      <c r="J1200" s="105"/>
      <c r="K1200" s="105"/>
      <c r="L1200" s="57"/>
      <c r="N1200" s="57"/>
    </row>
    <row r="1201" spans="7:14" x14ac:dyDescent="0.25">
      <c r="G1201" s="104"/>
      <c r="H1201" s="105"/>
      <c r="I1201" s="105"/>
      <c r="J1201" s="105"/>
      <c r="K1201" s="105"/>
      <c r="L1201" s="57"/>
      <c r="N1201" s="57"/>
    </row>
    <row r="1202" spans="7:14" x14ac:dyDescent="0.25">
      <c r="G1202" s="104"/>
      <c r="H1202" s="105"/>
      <c r="I1202" s="105"/>
      <c r="J1202" s="105"/>
      <c r="K1202" s="105"/>
      <c r="L1202" s="57"/>
      <c r="N1202" s="57"/>
    </row>
    <row r="1203" spans="7:14" x14ac:dyDescent="0.25">
      <c r="G1203" s="104"/>
      <c r="H1203" s="105"/>
      <c r="I1203" s="105"/>
      <c r="J1203" s="105"/>
      <c r="K1203" s="105"/>
      <c r="L1203" s="57"/>
      <c r="N1203" s="57"/>
    </row>
    <row r="1204" spans="7:14" x14ac:dyDescent="0.25">
      <c r="G1204" s="104"/>
      <c r="H1204" s="105"/>
      <c r="I1204" s="105"/>
      <c r="J1204" s="105"/>
      <c r="K1204" s="105"/>
      <c r="L1204" s="57"/>
      <c r="N1204" s="57"/>
    </row>
    <row r="1205" spans="7:14" x14ac:dyDescent="0.25">
      <c r="G1205" s="104"/>
      <c r="H1205" s="105"/>
      <c r="I1205" s="105"/>
      <c r="J1205" s="105"/>
      <c r="K1205" s="105"/>
      <c r="L1205" s="57"/>
      <c r="N1205" s="57"/>
    </row>
    <row r="1206" spans="7:14" x14ac:dyDescent="0.25">
      <c r="G1206" s="104"/>
      <c r="H1206" s="105"/>
      <c r="I1206" s="105"/>
      <c r="J1206" s="105"/>
      <c r="K1206" s="105"/>
      <c r="L1206" s="57"/>
      <c r="N1206" s="57"/>
    </row>
    <row r="1207" spans="7:14" x14ac:dyDescent="0.25">
      <c r="G1207" s="104"/>
      <c r="H1207" s="105"/>
      <c r="I1207" s="105"/>
      <c r="J1207" s="105"/>
      <c r="K1207" s="105"/>
      <c r="L1207" s="57"/>
      <c r="N1207" s="57"/>
    </row>
    <row r="1208" spans="7:14" x14ac:dyDescent="0.25">
      <c r="G1208" s="104"/>
      <c r="H1208" s="105"/>
      <c r="I1208" s="105"/>
      <c r="J1208" s="105"/>
      <c r="K1208" s="105"/>
      <c r="L1208" s="57"/>
      <c r="N1208" s="57"/>
    </row>
    <row r="1209" spans="7:14" x14ac:dyDescent="0.25">
      <c r="G1209" s="104"/>
      <c r="H1209" s="105"/>
      <c r="I1209" s="105"/>
      <c r="J1209" s="105"/>
      <c r="K1209" s="105"/>
      <c r="L1209" s="57"/>
      <c r="N1209" s="57"/>
    </row>
    <row r="1210" spans="7:14" x14ac:dyDescent="0.25">
      <c r="G1210" s="104"/>
      <c r="H1210" s="105"/>
      <c r="I1210" s="105"/>
      <c r="J1210" s="105"/>
      <c r="K1210" s="105"/>
      <c r="L1210" s="57"/>
      <c r="N1210" s="57"/>
    </row>
    <row r="1211" spans="7:14" x14ac:dyDescent="0.25">
      <c r="G1211" s="104"/>
      <c r="H1211" s="105"/>
      <c r="I1211" s="105"/>
      <c r="J1211" s="105"/>
      <c r="K1211" s="105"/>
      <c r="L1211" s="57"/>
      <c r="N1211" s="57"/>
    </row>
    <row r="1212" spans="7:14" x14ac:dyDescent="0.25">
      <c r="G1212" s="104"/>
      <c r="H1212" s="105"/>
      <c r="I1212" s="105"/>
      <c r="J1212" s="105"/>
      <c r="K1212" s="105"/>
      <c r="L1212" s="57"/>
      <c r="N1212" s="57"/>
    </row>
    <row r="1213" spans="7:14" x14ac:dyDescent="0.25">
      <c r="G1213" s="104"/>
      <c r="H1213" s="105"/>
      <c r="I1213" s="105"/>
      <c r="J1213" s="105"/>
      <c r="K1213" s="105"/>
      <c r="L1213" s="57"/>
      <c r="N1213" s="57"/>
    </row>
    <row r="1214" spans="7:14" x14ac:dyDescent="0.25">
      <c r="G1214" s="104"/>
      <c r="H1214" s="105"/>
      <c r="I1214" s="105"/>
      <c r="J1214" s="105"/>
      <c r="K1214" s="105"/>
      <c r="L1214" s="57"/>
      <c r="N1214" s="57"/>
    </row>
    <row r="1215" spans="7:14" x14ac:dyDescent="0.25">
      <c r="G1215" s="104"/>
      <c r="H1215" s="105"/>
      <c r="I1215" s="105"/>
      <c r="J1215" s="105"/>
      <c r="K1215" s="105"/>
      <c r="L1215" s="57"/>
      <c r="N1215" s="57"/>
    </row>
    <row r="1216" spans="7:14" x14ac:dyDescent="0.25">
      <c r="G1216" s="104"/>
      <c r="H1216" s="105"/>
      <c r="I1216" s="105"/>
      <c r="J1216" s="105"/>
      <c r="K1216" s="105"/>
      <c r="L1216" s="57"/>
      <c r="N1216" s="57"/>
    </row>
    <row r="1217" spans="7:14" x14ac:dyDescent="0.25">
      <c r="G1217" s="104"/>
      <c r="H1217" s="105"/>
      <c r="I1217" s="105"/>
      <c r="J1217" s="105"/>
      <c r="K1217" s="105"/>
      <c r="L1217" s="57"/>
      <c r="N1217" s="57"/>
    </row>
    <row r="1218" spans="7:14" x14ac:dyDescent="0.25">
      <c r="G1218" s="104"/>
      <c r="H1218" s="105"/>
      <c r="I1218" s="105"/>
      <c r="J1218" s="105"/>
      <c r="K1218" s="105"/>
      <c r="L1218" s="57"/>
      <c r="N1218" s="57"/>
    </row>
    <row r="1219" spans="7:14" x14ac:dyDescent="0.25">
      <c r="G1219" s="104"/>
      <c r="H1219" s="105"/>
      <c r="I1219" s="105"/>
      <c r="J1219" s="105"/>
      <c r="K1219" s="105"/>
      <c r="L1219" s="57"/>
      <c r="N1219" s="57"/>
    </row>
    <row r="1220" spans="7:14" x14ac:dyDescent="0.25">
      <c r="G1220" s="104"/>
      <c r="H1220" s="105"/>
      <c r="I1220" s="105"/>
      <c r="J1220" s="105"/>
      <c r="K1220" s="105"/>
      <c r="L1220" s="57"/>
      <c r="N1220" s="57"/>
    </row>
    <row r="1221" spans="7:14" x14ac:dyDescent="0.25">
      <c r="G1221" s="104"/>
      <c r="H1221" s="105"/>
      <c r="I1221" s="105"/>
      <c r="J1221" s="105"/>
      <c r="K1221" s="105"/>
      <c r="L1221" s="57"/>
      <c r="N1221" s="57"/>
    </row>
    <row r="1222" spans="7:14" x14ac:dyDescent="0.25">
      <c r="G1222" s="104"/>
      <c r="H1222" s="105"/>
      <c r="I1222" s="105"/>
      <c r="J1222" s="105"/>
      <c r="K1222" s="105"/>
      <c r="L1222" s="57"/>
      <c r="N1222" s="57"/>
    </row>
    <row r="1223" spans="7:14" x14ac:dyDescent="0.25">
      <c r="G1223" s="104"/>
      <c r="H1223" s="105"/>
      <c r="I1223" s="105"/>
      <c r="J1223" s="105"/>
      <c r="K1223" s="105"/>
      <c r="L1223" s="57"/>
      <c r="N1223" s="57"/>
    </row>
    <row r="1224" spans="7:14" x14ac:dyDescent="0.25">
      <c r="G1224" s="104"/>
      <c r="H1224" s="105"/>
      <c r="I1224" s="105"/>
      <c r="J1224" s="105"/>
      <c r="K1224" s="105"/>
      <c r="L1224" s="57"/>
      <c r="N1224" s="57"/>
    </row>
    <row r="1225" spans="7:14" x14ac:dyDescent="0.25">
      <c r="G1225" s="104"/>
      <c r="H1225" s="105"/>
      <c r="I1225" s="105"/>
      <c r="J1225" s="105"/>
      <c r="K1225" s="105"/>
      <c r="L1225" s="57"/>
      <c r="N1225" s="57"/>
    </row>
    <row r="1226" spans="7:14" x14ac:dyDescent="0.25">
      <c r="G1226" s="104"/>
      <c r="H1226" s="105"/>
      <c r="I1226" s="105"/>
      <c r="J1226" s="105"/>
      <c r="K1226" s="105"/>
      <c r="L1226" s="57"/>
      <c r="N1226" s="57"/>
    </row>
    <row r="1227" spans="7:14" x14ac:dyDescent="0.25">
      <c r="G1227" s="104"/>
      <c r="H1227" s="105"/>
      <c r="I1227" s="105"/>
      <c r="J1227" s="105"/>
      <c r="K1227" s="105"/>
      <c r="L1227" s="57"/>
      <c r="N1227" s="57"/>
    </row>
    <row r="1228" spans="7:14" x14ac:dyDescent="0.25">
      <c r="G1228" s="104"/>
      <c r="H1228" s="105"/>
      <c r="I1228" s="105"/>
      <c r="J1228" s="105"/>
      <c r="K1228" s="105"/>
      <c r="L1228" s="57"/>
      <c r="N1228" s="57"/>
    </row>
    <row r="1229" spans="7:14" x14ac:dyDescent="0.25">
      <c r="G1229" s="104"/>
      <c r="H1229" s="105"/>
      <c r="I1229" s="105"/>
      <c r="J1229" s="105"/>
      <c r="K1229" s="105"/>
      <c r="L1229" s="57"/>
      <c r="N1229" s="57"/>
    </row>
    <row r="1230" spans="7:14" x14ac:dyDescent="0.25">
      <c r="G1230" s="104"/>
      <c r="H1230" s="105"/>
      <c r="I1230" s="105"/>
      <c r="J1230" s="105"/>
      <c r="K1230" s="105"/>
      <c r="L1230" s="57"/>
      <c r="N1230" s="57"/>
    </row>
    <row r="1231" spans="7:14" x14ac:dyDescent="0.25">
      <c r="G1231" s="104"/>
      <c r="H1231" s="105"/>
      <c r="I1231" s="105"/>
      <c r="J1231" s="105"/>
      <c r="K1231" s="105"/>
      <c r="L1231" s="57"/>
      <c r="N1231" s="57"/>
    </row>
    <row r="1232" spans="7:14" x14ac:dyDescent="0.25">
      <c r="G1232" s="104"/>
      <c r="H1232" s="105"/>
      <c r="I1232" s="105"/>
      <c r="J1232" s="105"/>
      <c r="K1232" s="105"/>
      <c r="L1232" s="57"/>
      <c r="N1232" s="57"/>
    </row>
    <row r="1233" spans="7:14" x14ac:dyDescent="0.25">
      <c r="G1233" s="104"/>
      <c r="H1233" s="105"/>
      <c r="I1233" s="105"/>
      <c r="J1233" s="105"/>
      <c r="K1233" s="105"/>
      <c r="L1233" s="57"/>
      <c r="N1233" s="57"/>
    </row>
    <row r="1234" spans="7:14" x14ac:dyDescent="0.25">
      <c r="G1234" s="104"/>
      <c r="H1234" s="105"/>
      <c r="I1234" s="105"/>
      <c r="J1234" s="105"/>
      <c r="K1234" s="105"/>
      <c r="L1234" s="57"/>
      <c r="N1234" s="57"/>
    </row>
    <row r="1235" spans="7:14" x14ac:dyDescent="0.25">
      <c r="G1235" s="104"/>
      <c r="H1235" s="105"/>
      <c r="I1235" s="105"/>
      <c r="J1235" s="105"/>
      <c r="K1235" s="105"/>
      <c r="L1235" s="57"/>
      <c r="N1235" s="57"/>
    </row>
    <row r="1236" spans="7:14" x14ac:dyDescent="0.25">
      <c r="G1236" s="104"/>
      <c r="H1236" s="105"/>
      <c r="I1236" s="105"/>
      <c r="J1236" s="105"/>
      <c r="K1236" s="105"/>
      <c r="L1236" s="57"/>
      <c r="N1236" s="57"/>
    </row>
    <row r="1237" spans="7:14" x14ac:dyDescent="0.25">
      <c r="G1237" s="104"/>
      <c r="H1237" s="105"/>
      <c r="I1237" s="105"/>
      <c r="J1237" s="105"/>
      <c r="K1237" s="105"/>
      <c r="L1237" s="57"/>
      <c r="N1237" s="57"/>
    </row>
    <row r="1238" spans="7:14" x14ac:dyDescent="0.25">
      <c r="G1238" s="104"/>
      <c r="H1238" s="105"/>
      <c r="I1238" s="105"/>
      <c r="J1238" s="105"/>
      <c r="K1238" s="105"/>
      <c r="L1238" s="57"/>
      <c r="N1238" s="57"/>
    </row>
    <row r="1239" spans="7:14" x14ac:dyDescent="0.25">
      <c r="G1239" s="104"/>
      <c r="H1239" s="105"/>
      <c r="I1239" s="105"/>
      <c r="J1239" s="105"/>
      <c r="K1239" s="105"/>
      <c r="L1239" s="57"/>
      <c r="N1239" s="57"/>
    </row>
    <row r="1240" spans="7:14" x14ac:dyDescent="0.25">
      <c r="G1240" s="104"/>
      <c r="H1240" s="105"/>
      <c r="I1240" s="105"/>
      <c r="J1240" s="105"/>
      <c r="K1240" s="105"/>
      <c r="L1240" s="57"/>
      <c r="N1240" s="57"/>
    </row>
    <row r="1241" spans="7:14" x14ac:dyDescent="0.25">
      <c r="G1241" s="104"/>
      <c r="H1241" s="105"/>
      <c r="I1241" s="105"/>
      <c r="J1241" s="105"/>
      <c r="K1241" s="105"/>
      <c r="L1241" s="57"/>
      <c r="N1241" s="57"/>
    </row>
    <row r="1242" spans="7:14" x14ac:dyDescent="0.25">
      <c r="G1242" s="104"/>
      <c r="H1242" s="105"/>
      <c r="I1242" s="105"/>
      <c r="J1242" s="105"/>
      <c r="K1242" s="105"/>
      <c r="L1242" s="57"/>
      <c r="N1242" s="57"/>
    </row>
    <row r="1243" spans="7:14" x14ac:dyDescent="0.25">
      <c r="G1243" s="104"/>
      <c r="H1243" s="105"/>
      <c r="I1243" s="105"/>
      <c r="J1243" s="105"/>
      <c r="K1243" s="105"/>
      <c r="L1243" s="57"/>
      <c r="N1243" s="57"/>
    </row>
    <row r="1244" spans="7:14" x14ac:dyDescent="0.25">
      <c r="G1244" s="104"/>
      <c r="H1244" s="105"/>
      <c r="I1244" s="105"/>
      <c r="J1244" s="105"/>
      <c r="K1244" s="105"/>
      <c r="L1244" s="57"/>
      <c r="N1244" s="57"/>
    </row>
    <row r="1245" spans="7:14" x14ac:dyDescent="0.25">
      <c r="G1245" s="104"/>
      <c r="H1245" s="105"/>
      <c r="I1245" s="105"/>
      <c r="J1245" s="105"/>
      <c r="K1245" s="105"/>
      <c r="L1245" s="57"/>
      <c r="N1245" s="57"/>
    </row>
    <row r="1246" spans="7:14" x14ac:dyDescent="0.25">
      <c r="G1246" s="104"/>
      <c r="H1246" s="105"/>
      <c r="I1246" s="105"/>
      <c r="J1246" s="105"/>
      <c r="K1246" s="105"/>
      <c r="L1246" s="57"/>
      <c r="N1246" s="57"/>
    </row>
    <row r="1247" spans="7:14" x14ac:dyDescent="0.25">
      <c r="G1247" s="104"/>
      <c r="H1247" s="105"/>
      <c r="I1247" s="105"/>
      <c r="J1247" s="105"/>
      <c r="K1247" s="105"/>
      <c r="L1247" s="57"/>
      <c r="N1247" s="57"/>
    </row>
    <row r="1248" spans="7:14" x14ac:dyDescent="0.25">
      <c r="G1248" s="104"/>
      <c r="H1248" s="105"/>
      <c r="I1248" s="105"/>
      <c r="J1248" s="105"/>
      <c r="K1248" s="105"/>
      <c r="L1248" s="57"/>
      <c r="N1248" s="57"/>
    </row>
    <row r="1249" spans="7:14" x14ac:dyDescent="0.25">
      <c r="G1249" s="104"/>
      <c r="H1249" s="105"/>
      <c r="I1249" s="105"/>
      <c r="J1249" s="105"/>
      <c r="K1249" s="105"/>
      <c r="L1249" s="57"/>
      <c r="N1249" s="57"/>
    </row>
    <row r="1250" spans="7:14" x14ac:dyDescent="0.25">
      <c r="G1250" s="104"/>
      <c r="H1250" s="105"/>
      <c r="I1250" s="105"/>
      <c r="J1250" s="105"/>
      <c r="K1250" s="105"/>
      <c r="L1250" s="57"/>
      <c r="N1250" s="57"/>
    </row>
    <row r="1251" spans="7:14" x14ac:dyDescent="0.25">
      <c r="G1251" s="104"/>
      <c r="H1251" s="105"/>
      <c r="I1251" s="105"/>
      <c r="J1251" s="105"/>
      <c r="K1251" s="105"/>
      <c r="L1251" s="57"/>
      <c r="N1251" s="57"/>
    </row>
    <row r="1252" spans="7:14" x14ac:dyDescent="0.25">
      <c r="G1252" s="104"/>
      <c r="H1252" s="105"/>
      <c r="I1252" s="105"/>
      <c r="J1252" s="105"/>
      <c r="K1252" s="105"/>
      <c r="L1252" s="57"/>
      <c r="N1252" s="57"/>
    </row>
    <row r="1253" spans="7:14" x14ac:dyDescent="0.25">
      <c r="G1253" s="104"/>
      <c r="H1253" s="105"/>
      <c r="I1253" s="105"/>
      <c r="J1253" s="105"/>
      <c r="K1253" s="105"/>
      <c r="L1253" s="57"/>
      <c r="N1253" s="57"/>
    </row>
    <row r="1254" spans="7:14" x14ac:dyDescent="0.25">
      <c r="G1254" s="104"/>
      <c r="H1254" s="105"/>
      <c r="I1254" s="105"/>
      <c r="J1254" s="105"/>
      <c r="K1254" s="105"/>
      <c r="L1254" s="57"/>
      <c r="N1254" s="57"/>
    </row>
    <row r="1255" spans="7:14" x14ac:dyDescent="0.25">
      <c r="G1255" s="104"/>
      <c r="H1255" s="105"/>
      <c r="I1255" s="105"/>
      <c r="J1255" s="105"/>
      <c r="K1255" s="105"/>
      <c r="L1255" s="57"/>
      <c r="N1255" s="57"/>
    </row>
    <row r="1256" spans="7:14" x14ac:dyDescent="0.25">
      <c r="G1256" s="104"/>
      <c r="H1256" s="105"/>
      <c r="I1256" s="105"/>
      <c r="J1256" s="105"/>
      <c r="K1256" s="105"/>
      <c r="L1256" s="57"/>
      <c r="N1256" s="57"/>
    </row>
    <row r="1257" spans="7:14" x14ac:dyDescent="0.25">
      <c r="G1257" s="104"/>
      <c r="H1257" s="105"/>
      <c r="I1257" s="105"/>
      <c r="J1257" s="105"/>
      <c r="K1257" s="105"/>
      <c r="L1257" s="57"/>
      <c r="N1257" s="57"/>
    </row>
    <row r="1258" spans="7:14" x14ac:dyDescent="0.25">
      <c r="G1258" s="104"/>
      <c r="H1258" s="105"/>
      <c r="I1258" s="105"/>
      <c r="J1258" s="105"/>
      <c r="K1258" s="105"/>
      <c r="L1258" s="57"/>
      <c r="N1258" s="57"/>
    </row>
    <row r="1259" spans="7:14" x14ac:dyDescent="0.25">
      <c r="G1259" s="104"/>
      <c r="H1259" s="105"/>
      <c r="I1259" s="105"/>
      <c r="J1259" s="105"/>
      <c r="K1259" s="105"/>
      <c r="L1259" s="57"/>
      <c r="N1259" s="57"/>
    </row>
    <row r="1260" spans="7:14" x14ac:dyDescent="0.25">
      <c r="G1260" s="104"/>
      <c r="H1260" s="105"/>
      <c r="I1260" s="105"/>
      <c r="J1260" s="105"/>
      <c r="K1260" s="105"/>
      <c r="L1260" s="57"/>
      <c r="N1260" s="57"/>
    </row>
    <row r="1261" spans="7:14" x14ac:dyDescent="0.25">
      <c r="G1261" s="104"/>
      <c r="H1261" s="105"/>
      <c r="I1261" s="105"/>
      <c r="J1261" s="105"/>
      <c r="K1261" s="105"/>
      <c r="L1261" s="57"/>
      <c r="N1261" s="57"/>
    </row>
    <row r="1262" spans="7:14" x14ac:dyDescent="0.25">
      <c r="G1262" s="104"/>
      <c r="H1262" s="105"/>
      <c r="I1262" s="105"/>
      <c r="J1262" s="105"/>
      <c r="K1262" s="105"/>
      <c r="L1262" s="57"/>
      <c r="N1262" s="57"/>
    </row>
    <row r="1263" spans="7:14" x14ac:dyDescent="0.25">
      <c r="G1263" s="104"/>
      <c r="H1263" s="105"/>
      <c r="I1263" s="105"/>
      <c r="J1263" s="105"/>
      <c r="K1263" s="105"/>
      <c r="L1263" s="57"/>
      <c r="N1263" s="57"/>
    </row>
    <row r="1264" spans="7:14" x14ac:dyDescent="0.25">
      <c r="G1264" s="104"/>
      <c r="H1264" s="105"/>
      <c r="I1264" s="105"/>
      <c r="J1264" s="105"/>
      <c r="K1264" s="105"/>
      <c r="L1264" s="57"/>
      <c r="N1264" s="57"/>
    </row>
    <row r="1265" spans="7:14" x14ac:dyDescent="0.25">
      <c r="G1265" s="104"/>
      <c r="H1265" s="105"/>
      <c r="I1265" s="105"/>
      <c r="J1265" s="105"/>
      <c r="K1265" s="105"/>
      <c r="L1265" s="57"/>
      <c r="N1265" s="57"/>
    </row>
    <row r="1266" spans="7:14" x14ac:dyDescent="0.25">
      <c r="G1266" s="104"/>
      <c r="H1266" s="105"/>
      <c r="I1266" s="105"/>
      <c r="J1266" s="105"/>
      <c r="K1266" s="105"/>
      <c r="L1266" s="57"/>
      <c r="N1266" s="57"/>
    </row>
    <row r="1267" spans="7:14" x14ac:dyDescent="0.25">
      <c r="G1267" s="104"/>
      <c r="H1267" s="105"/>
      <c r="I1267" s="105"/>
      <c r="J1267" s="105"/>
      <c r="K1267" s="105"/>
      <c r="L1267" s="57"/>
      <c r="N1267" s="57"/>
    </row>
    <row r="1268" spans="7:14" x14ac:dyDescent="0.25">
      <c r="G1268" s="104"/>
      <c r="H1268" s="105"/>
      <c r="I1268" s="105"/>
      <c r="J1268" s="105"/>
      <c r="K1268" s="105"/>
      <c r="L1268" s="57"/>
      <c r="N1268" s="57"/>
    </row>
    <row r="1269" spans="7:14" x14ac:dyDescent="0.25">
      <c r="G1269" s="104"/>
      <c r="H1269" s="105"/>
      <c r="I1269" s="105"/>
      <c r="J1269" s="105"/>
      <c r="K1269" s="105"/>
      <c r="L1269" s="57"/>
      <c r="N1269" s="57"/>
    </row>
    <row r="1270" spans="7:14" x14ac:dyDescent="0.25">
      <c r="G1270" s="104"/>
      <c r="H1270" s="105"/>
      <c r="I1270" s="105"/>
      <c r="J1270" s="105"/>
      <c r="K1270" s="105"/>
      <c r="L1270" s="57"/>
      <c r="N1270" s="57"/>
    </row>
    <row r="1271" spans="7:14" x14ac:dyDescent="0.25">
      <c r="G1271" s="104"/>
      <c r="H1271" s="105"/>
      <c r="I1271" s="105"/>
      <c r="J1271" s="105"/>
      <c r="K1271" s="105"/>
      <c r="L1271" s="57"/>
      <c r="N1271" s="57"/>
    </row>
    <row r="1272" spans="7:14" x14ac:dyDescent="0.25">
      <c r="G1272" s="104"/>
      <c r="H1272" s="105"/>
      <c r="I1272" s="105"/>
      <c r="J1272" s="105"/>
      <c r="K1272" s="105"/>
      <c r="L1272" s="57"/>
      <c r="N1272" s="57"/>
    </row>
    <row r="1273" spans="7:14" x14ac:dyDescent="0.25">
      <c r="G1273" s="104"/>
      <c r="H1273" s="105"/>
      <c r="I1273" s="105"/>
      <c r="J1273" s="105"/>
      <c r="K1273" s="105"/>
      <c r="L1273" s="57"/>
      <c r="N1273" s="57"/>
    </row>
    <row r="1274" spans="7:14" x14ac:dyDescent="0.25">
      <c r="G1274" s="104"/>
      <c r="H1274" s="105"/>
      <c r="I1274" s="105"/>
      <c r="J1274" s="105"/>
      <c r="K1274" s="105"/>
      <c r="L1274" s="57"/>
      <c r="N1274" s="57"/>
    </row>
    <row r="1275" spans="7:14" x14ac:dyDescent="0.25">
      <c r="G1275" s="104"/>
      <c r="H1275" s="105"/>
      <c r="I1275" s="105"/>
      <c r="J1275" s="105"/>
      <c r="K1275" s="105"/>
      <c r="L1275" s="57"/>
      <c r="N1275" s="57"/>
    </row>
    <row r="1276" spans="7:14" x14ac:dyDescent="0.25">
      <c r="G1276" s="104"/>
      <c r="H1276" s="105"/>
      <c r="I1276" s="105"/>
      <c r="J1276" s="105"/>
      <c r="K1276" s="105"/>
      <c r="L1276" s="57"/>
      <c r="N1276" s="57"/>
    </row>
    <row r="1277" spans="7:14" x14ac:dyDescent="0.25">
      <c r="G1277" s="104"/>
      <c r="H1277" s="105"/>
      <c r="I1277" s="105"/>
      <c r="J1277" s="105"/>
      <c r="K1277" s="105"/>
      <c r="L1277" s="57"/>
      <c r="N1277" s="57"/>
    </row>
    <row r="1278" spans="7:14" x14ac:dyDescent="0.25">
      <c r="G1278" s="104"/>
      <c r="H1278" s="105"/>
      <c r="I1278" s="105"/>
      <c r="J1278" s="105"/>
      <c r="K1278" s="105"/>
      <c r="L1278" s="57"/>
      <c r="N1278" s="57"/>
    </row>
    <row r="1279" spans="7:14" x14ac:dyDescent="0.25">
      <c r="G1279" s="104"/>
      <c r="H1279" s="105"/>
      <c r="I1279" s="105"/>
      <c r="J1279" s="105"/>
      <c r="K1279" s="105"/>
      <c r="L1279" s="57"/>
      <c r="N1279" s="57"/>
    </row>
    <row r="1280" spans="7:14" x14ac:dyDescent="0.25">
      <c r="G1280" s="104"/>
      <c r="H1280" s="105"/>
      <c r="I1280" s="105"/>
      <c r="J1280" s="105"/>
      <c r="K1280" s="105"/>
      <c r="L1280" s="57"/>
      <c r="N1280" s="57"/>
    </row>
    <row r="1281" spans="7:14" x14ac:dyDescent="0.25">
      <c r="G1281" s="104"/>
      <c r="H1281" s="105"/>
      <c r="I1281" s="105"/>
      <c r="J1281" s="105"/>
      <c r="K1281" s="105"/>
      <c r="L1281" s="57"/>
      <c r="N1281" s="57"/>
    </row>
    <row r="1282" spans="7:14" x14ac:dyDescent="0.25">
      <c r="G1282" s="104"/>
      <c r="H1282" s="105"/>
      <c r="I1282" s="105"/>
      <c r="J1282" s="105"/>
      <c r="K1282" s="105"/>
      <c r="L1282" s="57"/>
      <c r="N1282" s="57"/>
    </row>
    <row r="1283" spans="7:14" x14ac:dyDescent="0.25">
      <c r="G1283" s="104"/>
      <c r="H1283" s="105"/>
      <c r="I1283" s="105"/>
      <c r="J1283" s="105"/>
      <c r="K1283" s="105"/>
      <c r="L1283" s="57"/>
      <c r="N1283" s="57"/>
    </row>
    <row r="1284" spans="7:14" x14ac:dyDescent="0.25">
      <c r="G1284" s="104"/>
      <c r="H1284" s="105"/>
      <c r="I1284" s="105"/>
      <c r="J1284" s="105"/>
      <c r="K1284" s="105"/>
      <c r="L1284" s="57"/>
      <c r="N1284" s="57"/>
    </row>
    <row r="1285" spans="7:14" x14ac:dyDescent="0.25">
      <c r="G1285" s="104"/>
      <c r="H1285" s="105"/>
      <c r="I1285" s="105"/>
      <c r="J1285" s="105"/>
      <c r="K1285" s="105"/>
      <c r="L1285" s="57"/>
      <c r="N1285" s="57"/>
    </row>
    <row r="1286" spans="7:14" x14ac:dyDescent="0.25">
      <c r="G1286" s="104"/>
      <c r="H1286" s="105"/>
      <c r="I1286" s="105"/>
      <c r="J1286" s="105"/>
      <c r="K1286" s="105"/>
      <c r="L1286" s="57"/>
      <c r="N1286" s="57"/>
    </row>
    <row r="1287" spans="7:14" x14ac:dyDescent="0.25">
      <c r="G1287" s="104"/>
      <c r="H1287" s="105"/>
      <c r="I1287" s="105"/>
      <c r="J1287" s="105"/>
      <c r="K1287" s="105"/>
      <c r="L1287" s="57"/>
      <c r="N1287" s="57"/>
    </row>
    <row r="1288" spans="7:14" x14ac:dyDescent="0.25">
      <c r="G1288" s="104"/>
      <c r="H1288" s="105"/>
      <c r="I1288" s="105"/>
      <c r="J1288" s="105"/>
      <c r="K1288" s="105"/>
      <c r="L1288" s="57"/>
      <c r="N1288" s="57"/>
    </row>
    <row r="1289" spans="7:14" x14ac:dyDescent="0.25">
      <c r="G1289" s="104"/>
      <c r="H1289" s="105"/>
      <c r="I1289" s="105"/>
      <c r="J1289" s="105"/>
      <c r="K1289" s="105"/>
      <c r="L1289" s="57"/>
      <c r="N1289" s="57"/>
    </row>
    <row r="1290" spans="7:14" x14ac:dyDescent="0.25">
      <c r="G1290" s="104"/>
      <c r="H1290" s="105"/>
      <c r="I1290" s="105"/>
      <c r="J1290" s="105"/>
      <c r="K1290" s="105"/>
      <c r="L1290" s="57"/>
      <c r="N1290" s="57"/>
    </row>
    <row r="1291" spans="7:14" x14ac:dyDescent="0.25">
      <c r="G1291" s="104"/>
      <c r="H1291" s="105"/>
      <c r="I1291" s="105"/>
      <c r="J1291" s="105"/>
      <c r="K1291" s="105"/>
      <c r="L1291" s="57"/>
      <c r="N1291" s="57"/>
    </row>
    <row r="1292" spans="7:14" x14ac:dyDescent="0.25">
      <c r="G1292" s="104"/>
      <c r="H1292" s="105"/>
      <c r="I1292" s="105"/>
      <c r="J1292" s="105"/>
      <c r="K1292" s="105"/>
      <c r="L1292" s="57"/>
      <c r="N1292" s="57"/>
    </row>
    <row r="1293" spans="7:14" x14ac:dyDescent="0.25">
      <c r="G1293" s="104"/>
      <c r="H1293" s="105"/>
      <c r="I1293" s="105"/>
      <c r="J1293" s="105"/>
      <c r="K1293" s="105"/>
      <c r="L1293" s="57"/>
      <c r="N1293" s="57"/>
    </row>
    <row r="1294" spans="7:14" x14ac:dyDescent="0.25">
      <c r="G1294" s="104"/>
      <c r="H1294" s="105"/>
      <c r="I1294" s="105"/>
      <c r="J1294" s="105"/>
      <c r="K1294" s="105"/>
      <c r="L1294" s="57"/>
      <c r="N1294" s="57"/>
    </row>
    <row r="1295" spans="7:14" x14ac:dyDescent="0.25">
      <c r="G1295" s="104"/>
      <c r="H1295" s="105"/>
      <c r="I1295" s="105"/>
      <c r="J1295" s="105"/>
      <c r="K1295" s="105"/>
      <c r="L1295" s="57"/>
      <c r="N1295" s="57"/>
    </row>
    <row r="1296" spans="7:14" x14ac:dyDescent="0.25">
      <c r="G1296" s="104"/>
      <c r="H1296" s="105"/>
      <c r="I1296" s="105"/>
      <c r="J1296" s="105"/>
      <c r="K1296" s="105"/>
      <c r="L1296" s="57"/>
      <c r="N1296" s="57"/>
    </row>
    <row r="1297" spans="7:14" x14ac:dyDescent="0.25">
      <c r="G1297" s="104"/>
      <c r="H1297" s="105"/>
      <c r="I1297" s="105"/>
      <c r="J1297" s="105"/>
      <c r="K1297" s="105"/>
      <c r="L1297" s="57"/>
      <c r="N1297" s="57"/>
    </row>
    <row r="1298" spans="7:14" x14ac:dyDescent="0.25">
      <c r="G1298" s="104"/>
      <c r="H1298" s="105"/>
      <c r="I1298" s="105"/>
      <c r="J1298" s="105"/>
      <c r="K1298" s="105"/>
      <c r="L1298" s="57"/>
      <c r="N1298" s="57"/>
    </row>
    <row r="1299" spans="7:14" x14ac:dyDescent="0.25">
      <c r="G1299" s="104"/>
      <c r="H1299" s="105"/>
      <c r="I1299" s="105"/>
      <c r="J1299" s="105"/>
      <c r="K1299" s="105"/>
      <c r="L1299" s="57"/>
      <c r="N1299" s="57"/>
    </row>
    <row r="1300" spans="7:14" x14ac:dyDescent="0.25">
      <c r="G1300" s="104"/>
      <c r="H1300" s="105"/>
      <c r="I1300" s="105"/>
      <c r="J1300" s="105"/>
      <c r="K1300" s="105"/>
      <c r="L1300" s="57"/>
      <c r="N1300" s="57"/>
    </row>
    <row r="1301" spans="7:14" x14ac:dyDescent="0.25">
      <c r="G1301" s="104"/>
      <c r="H1301" s="105"/>
      <c r="I1301" s="105"/>
      <c r="J1301" s="105"/>
      <c r="K1301" s="105"/>
      <c r="L1301" s="57"/>
      <c r="N1301" s="57"/>
    </row>
    <row r="1302" spans="7:14" x14ac:dyDescent="0.25">
      <c r="G1302" s="104"/>
      <c r="H1302" s="105"/>
      <c r="I1302" s="105"/>
      <c r="J1302" s="105"/>
      <c r="K1302" s="105"/>
      <c r="L1302" s="57"/>
      <c r="N1302" s="57"/>
    </row>
    <row r="1303" spans="7:14" x14ac:dyDescent="0.25">
      <c r="G1303" s="104"/>
      <c r="H1303" s="105"/>
      <c r="I1303" s="105"/>
      <c r="J1303" s="105"/>
      <c r="K1303" s="105"/>
      <c r="L1303" s="57"/>
      <c r="N1303" s="57"/>
    </row>
    <row r="1304" spans="7:14" x14ac:dyDescent="0.25">
      <c r="G1304" s="104"/>
      <c r="H1304" s="105"/>
      <c r="I1304" s="105"/>
      <c r="J1304" s="105"/>
      <c r="K1304" s="105"/>
      <c r="L1304" s="57"/>
      <c r="N1304" s="57"/>
    </row>
    <row r="1305" spans="7:14" x14ac:dyDescent="0.25">
      <c r="G1305" s="104"/>
      <c r="H1305" s="105"/>
      <c r="I1305" s="105"/>
      <c r="J1305" s="105"/>
      <c r="K1305" s="105"/>
      <c r="L1305" s="57"/>
      <c r="N1305" s="57"/>
    </row>
    <row r="1306" spans="7:14" x14ac:dyDescent="0.25">
      <c r="G1306" s="104"/>
      <c r="H1306" s="105"/>
      <c r="I1306" s="105"/>
      <c r="J1306" s="105"/>
      <c r="K1306" s="105"/>
      <c r="L1306" s="57"/>
      <c r="N1306" s="57"/>
    </row>
    <row r="1307" spans="7:14" x14ac:dyDescent="0.25">
      <c r="G1307" s="104"/>
      <c r="H1307" s="105"/>
      <c r="I1307" s="105"/>
      <c r="J1307" s="105"/>
      <c r="K1307" s="105"/>
      <c r="L1307" s="57"/>
      <c r="N1307" s="57"/>
    </row>
    <row r="1308" spans="7:14" x14ac:dyDescent="0.25">
      <c r="G1308" s="104"/>
      <c r="H1308" s="105"/>
      <c r="I1308" s="105"/>
      <c r="J1308" s="105"/>
      <c r="K1308" s="105"/>
      <c r="L1308" s="57"/>
      <c r="N1308" s="57"/>
    </row>
    <row r="1309" spans="7:14" x14ac:dyDescent="0.25">
      <c r="G1309" s="104"/>
      <c r="H1309" s="105"/>
      <c r="I1309" s="105"/>
      <c r="J1309" s="105"/>
      <c r="K1309" s="105"/>
      <c r="L1309" s="57"/>
      <c r="N1309" s="57"/>
    </row>
    <row r="1310" spans="7:14" x14ac:dyDescent="0.25">
      <c r="G1310" s="104"/>
      <c r="H1310" s="105"/>
      <c r="I1310" s="105"/>
      <c r="J1310" s="105"/>
      <c r="K1310" s="105"/>
      <c r="L1310" s="57"/>
      <c r="N1310" s="57"/>
    </row>
    <row r="1311" spans="7:14" x14ac:dyDescent="0.25">
      <c r="G1311" s="104"/>
      <c r="H1311" s="105"/>
      <c r="I1311" s="105"/>
      <c r="J1311" s="105"/>
      <c r="K1311" s="105"/>
      <c r="L1311" s="57"/>
      <c r="N1311" s="57"/>
    </row>
    <row r="1312" spans="7:14" x14ac:dyDescent="0.25">
      <c r="G1312" s="104"/>
      <c r="H1312" s="105"/>
      <c r="I1312" s="105"/>
      <c r="J1312" s="105"/>
      <c r="K1312" s="105"/>
      <c r="L1312" s="57"/>
      <c r="N1312" s="57"/>
    </row>
    <row r="1313" spans="7:14" x14ac:dyDescent="0.25">
      <c r="G1313" s="104"/>
      <c r="H1313" s="105"/>
      <c r="I1313" s="105"/>
      <c r="J1313" s="105"/>
      <c r="K1313" s="105"/>
      <c r="L1313" s="57"/>
      <c r="N1313" s="57"/>
    </row>
    <row r="1314" spans="7:14" x14ac:dyDescent="0.25">
      <c r="G1314" s="104"/>
      <c r="H1314" s="105"/>
      <c r="I1314" s="105"/>
      <c r="J1314" s="105"/>
      <c r="K1314" s="105"/>
      <c r="L1314" s="57"/>
      <c r="N1314" s="57"/>
    </row>
    <row r="1315" spans="7:14" x14ac:dyDescent="0.25">
      <c r="G1315" s="104"/>
      <c r="H1315" s="105"/>
      <c r="I1315" s="105"/>
      <c r="J1315" s="105"/>
      <c r="K1315" s="105"/>
      <c r="L1315" s="57"/>
      <c r="N1315" s="57"/>
    </row>
    <row r="1316" spans="7:14" x14ac:dyDescent="0.25">
      <c r="G1316" s="104"/>
      <c r="H1316" s="105"/>
      <c r="I1316" s="105"/>
      <c r="J1316" s="105"/>
      <c r="K1316" s="105"/>
      <c r="L1316" s="57"/>
      <c r="N1316" s="57"/>
    </row>
    <row r="1317" spans="7:14" x14ac:dyDescent="0.25">
      <c r="G1317" s="104"/>
      <c r="H1317" s="105"/>
      <c r="I1317" s="105"/>
      <c r="J1317" s="105"/>
      <c r="K1317" s="105"/>
      <c r="L1317" s="57"/>
      <c r="N1317" s="57"/>
    </row>
    <row r="1318" spans="7:14" x14ac:dyDescent="0.25">
      <c r="G1318" s="104"/>
      <c r="H1318" s="105"/>
      <c r="I1318" s="105"/>
      <c r="J1318" s="105"/>
      <c r="K1318" s="105"/>
      <c r="L1318" s="57"/>
      <c r="N1318" s="57"/>
    </row>
    <row r="1319" spans="7:14" x14ac:dyDescent="0.25">
      <c r="G1319" s="104"/>
      <c r="H1319" s="105"/>
      <c r="I1319" s="105"/>
      <c r="J1319" s="105"/>
      <c r="K1319" s="105"/>
      <c r="L1319" s="57"/>
      <c r="N1319" s="57"/>
    </row>
    <row r="1320" spans="7:14" x14ac:dyDescent="0.25">
      <c r="G1320" s="104"/>
      <c r="H1320" s="105"/>
      <c r="I1320" s="105"/>
      <c r="J1320" s="105"/>
      <c r="K1320" s="105"/>
      <c r="L1320" s="57"/>
      <c r="N1320" s="57"/>
    </row>
    <row r="1321" spans="7:14" x14ac:dyDescent="0.25">
      <c r="G1321" s="104"/>
      <c r="H1321" s="105"/>
      <c r="I1321" s="105"/>
      <c r="J1321" s="105"/>
      <c r="K1321" s="105"/>
      <c r="L1321" s="57"/>
      <c r="N1321" s="57"/>
    </row>
    <row r="1322" spans="7:14" x14ac:dyDescent="0.25">
      <c r="G1322" s="104"/>
      <c r="H1322" s="105"/>
      <c r="I1322" s="105"/>
      <c r="J1322" s="105"/>
      <c r="K1322" s="105"/>
      <c r="L1322" s="57"/>
      <c r="N1322" s="57"/>
    </row>
    <row r="1323" spans="7:14" x14ac:dyDescent="0.25">
      <c r="G1323" s="104"/>
      <c r="H1323" s="105"/>
      <c r="I1323" s="105"/>
      <c r="J1323" s="105"/>
      <c r="K1323" s="105"/>
      <c r="L1323" s="57"/>
      <c r="N1323" s="57"/>
    </row>
    <row r="1324" spans="7:14" x14ac:dyDescent="0.25">
      <c r="G1324" s="104"/>
      <c r="H1324" s="105"/>
      <c r="I1324" s="105"/>
      <c r="J1324" s="105"/>
      <c r="K1324" s="105"/>
      <c r="L1324" s="57"/>
      <c r="N1324" s="57"/>
    </row>
    <row r="1325" spans="7:14" x14ac:dyDescent="0.25">
      <c r="G1325" s="104"/>
      <c r="H1325" s="105"/>
      <c r="I1325" s="105"/>
      <c r="J1325" s="105"/>
      <c r="K1325" s="105"/>
      <c r="L1325" s="57"/>
      <c r="N1325" s="57"/>
    </row>
  </sheetData>
  <mergeCells count="924">
    <mergeCell ref="N157:N158"/>
    <mergeCell ref="H155:H156"/>
    <mergeCell ref="J155:J156"/>
    <mergeCell ref="H157:H158"/>
    <mergeCell ref="J157:J158"/>
    <mergeCell ref="I151:I152"/>
    <mergeCell ref="N151:N152"/>
    <mergeCell ref="I153:I154"/>
    <mergeCell ref="N153:N154"/>
    <mergeCell ref="M157:M158"/>
    <mergeCell ref="A280:A281"/>
    <mergeCell ref="M8:M11"/>
    <mergeCell ref="A7:F7"/>
    <mergeCell ref="A42:A43"/>
    <mergeCell ref="A200:A201"/>
    <mergeCell ref="A315:A316"/>
    <mergeCell ref="A6:F6"/>
    <mergeCell ref="J349:J350"/>
    <mergeCell ref="H351:H352"/>
    <mergeCell ref="J351:J352"/>
    <mergeCell ref="H102:H103"/>
    <mergeCell ref="J102:J103"/>
    <mergeCell ref="H104:H105"/>
    <mergeCell ref="J104:J105"/>
    <mergeCell ref="H106:H107"/>
    <mergeCell ref="J106:J107"/>
    <mergeCell ref="M102:M103"/>
    <mergeCell ref="M98:M99"/>
    <mergeCell ref="G351:G352"/>
    <mergeCell ref="I300:I301"/>
    <mergeCell ref="I292:I293"/>
    <mergeCell ref="M298:M299"/>
    <mergeCell ref="M300:M301"/>
    <mergeCell ref="J284:J285"/>
    <mergeCell ref="H353:H354"/>
    <mergeCell ref="J353:J354"/>
    <mergeCell ref="H320:H321"/>
    <mergeCell ref="J320:J321"/>
    <mergeCell ref="H322:H323"/>
    <mergeCell ref="J322:J323"/>
    <mergeCell ref="H324:H325"/>
    <mergeCell ref="J324:J325"/>
    <mergeCell ref="H114:H115"/>
    <mergeCell ref="J114:J115"/>
    <mergeCell ref="H116:H117"/>
    <mergeCell ref="J116:J117"/>
    <mergeCell ref="H118:H119"/>
    <mergeCell ref="J118:J119"/>
    <mergeCell ref="I254:I255"/>
    <mergeCell ref="I246:I247"/>
    <mergeCell ref="I238:I239"/>
    <mergeCell ref="H349:H350"/>
    <mergeCell ref="I351:I352"/>
    <mergeCell ref="I296:I297"/>
    <mergeCell ref="I230:I231"/>
    <mergeCell ref="I222:I223"/>
    <mergeCell ref="I214:I215"/>
    <mergeCell ref="I304:I305"/>
    <mergeCell ref="J14:J15"/>
    <mergeCell ref="H16:H17"/>
    <mergeCell ref="J16:J17"/>
    <mergeCell ref="H18:H19"/>
    <mergeCell ref="J18:J19"/>
    <mergeCell ref="H20:H21"/>
    <mergeCell ref="J20:J21"/>
    <mergeCell ref="H90:H91"/>
    <mergeCell ref="H28:H29"/>
    <mergeCell ref="J28:J29"/>
    <mergeCell ref="H46:H47"/>
    <mergeCell ref="H86:H87"/>
    <mergeCell ref="J86:J87"/>
    <mergeCell ref="H66:H67"/>
    <mergeCell ref="J66:J67"/>
    <mergeCell ref="H88:H89"/>
    <mergeCell ref="J88:J89"/>
    <mergeCell ref="H44:H45"/>
    <mergeCell ref="J44:J45"/>
    <mergeCell ref="G353:G354"/>
    <mergeCell ref="G324:G325"/>
    <mergeCell ref="I324:I325"/>
    <mergeCell ref="I311:I312"/>
    <mergeCell ref="H300:H301"/>
    <mergeCell ref="I232:I233"/>
    <mergeCell ref="G335:G336"/>
    <mergeCell ref="I335:I336"/>
    <mergeCell ref="G331:G332"/>
    <mergeCell ref="I331:I332"/>
    <mergeCell ref="H311:H312"/>
    <mergeCell ref="H296:H297"/>
    <mergeCell ref="G320:G321"/>
    <mergeCell ref="I320:I321"/>
    <mergeCell ref="G309:G310"/>
    <mergeCell ref="G346:G347"/>
    <mergeCell ref="I346:I347"/>
    <mergeCell ref="G329:G330"/>
    <mergeCell ref="I309:I310"/>
    <mergeCell ref="I302:I303"/>
    <mergeCell ref="H284:H285"/>
    <mergeCell ref="I284:I285"/>
    <mergeCell ref="I274:I275"/>
    <mergeCell ref="G315:G316"/>
    <mergeCell ref="N385:N386"/>
    <mergeCell ref="G387:G388"/>
    <mergeCell ref="I387:I388"/>
    <mergeCell ref="N387:N388"/>
    <mergeCell ref="H385:H386"/>
    <mergeCell ref="J385:J386"/>
    <mergeCell ref="H387:H388"/>
    <mergeCell ref="J387:J388"/>
    <mergeCell ref="G380:G381"/>
    <mergeCell ref="I380:I381"/>
    <mergeCell ref="N380:N381"/>
    <mergeCell ref="G382:G383"/>
    <mergeCell ref="I382:I383"/>
    <mergeCell ref="N382:N383"/>
    <mergeCell ref="H380:H381"/>
    <mergeCell ref="J380:J381"/>
    <mergeCell ref="H382:H383"/>
    <mergeCell ref="J382:J383"/>
    <mergeCell ref="G385:G386"/>
    <mergeCell ref="I385:I386"/>
    <mergeCell ref="N367:N368"/>
    <mergeCell ref="N376:N377"/>
    <mergeCell ref="G378:G379"/>
    <mergeCell ref="N378:N379"/>
    <mergeCell ref="H376:H377"/>
    <mergeCell ref="J376:J377"/>
    <mergeCell ref="H378:H379"/>
    <mergeCell ref="J378:J379"/>
    <mergeCell ref="G371:G372"/>
    <mergeCell ref="I371:I372"/>
    <mergeCell ref="N371:N372"/>
    <mergeCell ref="G374:G375"/>
    <mergeCell ref="I374:I375"/>
    <mergeCell ref="N374:N375"/>
    <mergeCell ref="H371:H372"/>
    <mergeCell ref="J371:J372"/>
    <mergeCell ref="H374:H375"/>
    <mergeCell ref="J374:J375"/>
    <mergeCell ref="G376:G377"/>
    <mergeCell ref="I376:I377"/>
    <mergeCell ref="I378:I379"/>
    <mergeCell ref="H357:H358"/>
    <mergeCell ref="J357:J358"/>
    <mergeCell ref="M355:M356"/>
    <mergeCell ref="M357:M358"/>
    <mergeCell ref="M359:M360"/>
    <mergeCell ref="G369:G370"/>
    <mergeCell ref="I369:I370"/>
    <mergeCell ref="N369:N370"/>
    <mergeCell ref="H367:H368"/>
    <mergeCell ref="J367:J368"/>
    <mergeCell ref="H369:H370"/>
    <mergeCell ref="J369:J370"/>
    <mergeCell ref="G363:G364"/>
    <mergeCell ref="I363:I364"/>
    <mergeCell ref="N363:N364"/>
    <mergeCell ref="G365:G366"/>
    <mergeCell ref="I365:I366"/>
    <mergeCell ref="N365:N366"/>
    <mergeCell ref="H363:H364"/>
    <mergeCell ref="J363:J364"/>
    <mergeCell ref="H365:H366"/>
    <mergeCell ref="J365:J366"/>
    <mergeCell ref="G367:G368"/>
    <mergeCell ref="I367:I368"/>
    <mergeCell ref="J331:J332"/>
    <mergeCell ref="H333:H334"/>
    <mergeCell ref="J333:J334"/>
    <mergeCell ref="N346:N347"/>
    <mergeCell ref="I353:I354"/>
    <mergeCell ref="G359:G360"/>
    <mergeCell ref="I359:I360"/>
    <mergeCell ref="G361:G362"/>
    <mergeCell ref="I361:I362"/>
    <mergeCell ref="N361:N362"/>
    <mergeCell ref="H359:H360"/>
    <mergeCell ref="J359:J360"/>
    <mergeCell ref="H361:H362"/>
    <mergeCell ref="G349:G350"/>
    <mergeCell ref="I349:I350"/>
    <mergeCell ref="J361:J362"/>
    <mergeCell ref="G355:G356"/>
    <mergeCell ref="I355:I356"/>
    <mergeCell ref="N355:N356"/>
    <mergeCell ref="G357:G358"/>
    <mergeCell ref="I357:I358"/>
    <mergeCell ref="N357:N358"/>
    <mergeCell ref="H355:H356"/>
    <mergeCell ref="J355:J356"/>
    <mergeCell ref="J344:J345"/>
    <mergeCell ref="H346:H347"/>
    <mergeCell ref="J346:J347"/>
    <mergeCell ref="G340:G341"/>
    <mergeCell ref="I340:I341"/>
    <mergeCell ref="N340:N341"/>
    <mergeCell ref="G342:G343"/>
    <mergeCell ref="I342:I343"/>
    <mergeCell ref="N342:N343"/>
    <mergeCell ref="H340:H341"/>
    <mergeCell ref="J340:J341"/>
    <mergeCell ref="H342:H343"/>
    <mergeCell ref="J342:J343"/>
    <mergeCell ref="M342:M343"/>
    <mergeCell ref="M344:M345"/>
    <mergeCell ref="M346:M347"/>
    <mergeCell ref="G344:G345"/>
    <mergeCell ref="I344:I345"/>
    <mergeCell ref="N324:N325"/>
    <mergeCell ref="M324:M325"/>
    <mergeCell ref="M326:M327"/>
    <mergeCell ref="M329:M330"/>
    <mergeCell ref="M331:M332"/>
    <mergeCell ref="I329:I330"/>
    <mergeCell ref="G337:G338"/>
    <mergeCell ref="I337:I338"/>
    <mergeCell ref="N337:N338"/>
    <mergeCell ref="H335:H336"/>
    <mergeCell ref="J335:J336"/>
    <mergeCell ref="H337:H338"/>
    <mergeCell ref="J337:J338"/>
    <mergeCell ref="G326:G327"/>
    <mergeCell ref="I326:I327"/>
    <mergeCell ref="N326:N327"/>
    <mergeCell ref="G333:G334"/>
    <mergeCell ref="I333:I334"/>
    <mergeCell ref="N333:N334"/>
    <mergeCell ref="H326:H327"/>
    <mergeCell ref="J326:J327"/>
    <mergeCell ref="H329:H330"/>
    <mergeCell ref="J329:J330"/>
    <mergeCell ref="H331:H332"/>
    <mergeCell ref="N320:N321"/>
    <mergeCell ref="G322:G323"/>
    <mergeCell ref="I322:I323"/>
    <mergeCell ref="N322:N323"/>
    <mergeCell ref="N307:N308"/>
    <mergeCell ref="N298:N299"/>
    <mergeCell ref="H304:H305"/>
    <mergeCell ref="J304:J305"/>
    <mergeCell ref="H307:H308"/>
    <mergeCell ref="J307:J308"/>
    <mergeCell ref="M302:M303"/>
    <mergeCell ref="M304:M305"/>
    <mergeCell ref="M307:M308"/>
    <mergeCell ref="N304:N305"/>
    <mergeCell ref="G318:G319"/>
    <mergeCell ref="I318:I319"/>
    <mergeCell ref="N318:N319"/>
    <mergeCell ref="G313:G314"/>
    <mergeCell ref="I313:I314"/>
    <mergeCell ref="N313:N314"/>
    <mergeCell ref="H313:H314"/>
    <mergeCell ref="J313:J314"/>
    <mergeCell ref="H318:H319"/>
    <mergeCell ref="J318:J319"/>
    <mergeCell ref="N309:N310"/>
    <mergeCell ref="G311:G312"/>
    <mergeCell ref="N311:N312"/>
    <mergeCell ref="H309:H310"/>
    <mergeCell ref="J309:J310"/>
    <mergeCell ref="J311:J312"/>
    <mergeCell ref="M309:M310"/>
    <mergeCell ref="M311:M312"/>
    <mergeCell ref="G307:G308"/>
    <mergeCell ref="I307:I308"/>
    <mergeCell ref="N292:N293"/>
    <mergeCell ref="I294:I295"/>
    <mergeCell ref="N294:N295"/>
    <mergeCell ref="H292:H293"/>
    <mergeCell ref="J292:J293"/>
    <mergeCell ref="H294:H295"/>
    <mergeCell ref="J294:J295"/>
    <mergeCell ref="M294:M295"/>
    <mergeCell ref="M296:M297"/>
    <mergeCell ref="M292:M293"/>
    <mergeCell ref="N302:N303"/>
    <mergeCell ref="N296:N297"/>
    <mergeCell ref="I298:I299"/>
    <mergeCell ref="J296:J297"/>
    <mergeCell ref="H298:H299"/>
    <mergeCell ref="J298:J299"/>
    <mergeCell ref="N300:N301"/>
    <mergeCell ref="J300:J301"/>
    <mergeCell ref="H302:H303"/>
    <mergeCell ref="J302:J303"/>
    <mergeCell ref="I290:I291"/>
    <mergeCell ref="N290:N291"/>
    <mergeCell ref="H288:H289"/>
    <mergeCell ref="J288:J289"/>
    <mergeCell ref="H290:H291"/>
    <mergeCell ref="J290:J291"/>
    <mergeCell ref="I286:I287"/>
    <mergeCell ref="N286:N287"/>
    <mergeCell ref="H286:H287"/>
    <mergeCell ref="J286:J287"/>
    <mergeCell ref="M286:M287"/>
    <mergeCell ref="M288:M289"/>
    <mergeCell ref="M290:M291"/>
    <mergeCell ref="N284:N285"/>
    <mergeCell ref="I288:I289"/>
    <mergeCell ref="N280:N281"/>
    <mergeCell ref="I282:I283"/>
    <mergeCell ref="N282:N283"/>
    <mergeCell ref="H280:H281"/>
    <mergeCell ref="J280:J281"/>
    <mergeCell ref="H282:H283"/>
    <mergeCell ref="J282:J283"/>
    <mergeCell ref="M282:M283"/>
    <mergeCell ref="M284:M285"/>
    <mergeCell ref="N288:N289"/>
    <mergeCell ref="N274:N275"/>
    <mergeCell ref="I276:I277"/>
    <mergeCell ref="N276:N277"/>
    <mergeCell ref="H274:H275"/>
    <mergeCell ref="J274:J275"/>
    <mergeCell ref="H276:H277"/>
    <mergeCell ref="J276:J277"/>
    <mergeCell ref="M276:M277"/>
    <mergeCell ref="M280:M281"/>
    <mergeCell ref="I280:I281"/>
    <mergeCell ref="M274:M275"/>
    <mergeCell ref="H278:H279"/>
    <mergeCell ref="I278:I279"/>
    <mergeCell ref="J278:J279"/>
    <mergeCell ref="M278:M279"/>
    <mergeCell ref="N278:N279"/>
    <mergeCell ref="N270:N271"/>
    <mergeCell ref="I272:I273"/>
    <mergeCell ref="N272:N273"/>
    <mergeCell ref="H270:H271"/>
    <mergeCell ref="J270:J271"/>
    <mergeCell ref="H272:H273"/>
    <mergeCell ref="J272:J273"/>
    <mergeCell ref="I266:I267"/>
    <mergeCell ref="N266:N267"/>
    <mergeCell ref="I268:I269"/>
    <mergeCell ref="N268:N269"/>
    <mergeCell ref="H266:H267"/>
    <mergeCell ref="J266:J267"/>
    <mergeCell ref="H268:H269"/>
    <mergeCell ref="J268:J269"/>
    <mergeCell ref="M268:M269"/>
    <mergeCell ref="M270:M271"/>
    <mergeCell ref="M272:M273"/>
    <mergeCell ref="I270:I271"/>
    <mergeCell ref="M266:M267"/>
    <mergeCell ref="N262:N263"/>
    <mergeCell ref="I264:I265"/>
    <mergeCell ref="N264:N265"/>
    <mergeCell ref="H262:H263"/>
    <mergeCell ref="J262:J263"/>
    <mergeCell ref="H264:H265"/>
    <mergeCell ref="J264:J265"/>
    <mergeCell ref="I258:I259"/>
    <mergeCell ref="N258:N259"/>
    <mergeCell ref="I260:I261"/>
    <mergeCell ref="N260:N261"/>
    <mergeCell ref="H258:H259"/>
    <mergeCell ref="J258:J259"/>
    <mergeCell ref="H260:H261"/>
    <mergeCell ref="J260:J261"/>
    <mergeCell ref="M260:M261"/>
    <mergeCell ref="M262:M263"/>
    <mergeCell ref="M264:M265"/>
    <mergeCell ref="M258:M259"/>
    <mergeCell ref="I262:I263"/>
    <mergeCell ref="N254:N255"/>
    <mergeCell ref="I256:I257"/>
    <mergeCell ref="N256:N257"/>
    <mergeCell ref="H254:H255"/>
    <mergeCell ref="J254:J255"/>
    <mergeCell ref="H256:H257"/>
    <mergeCell ref="J256:J257"/>
    <mergeCell ref="I250:I251"/>
    <mergeCell ref="N250:N251"/>
    <mergeCell ref="I252:I253"/>
    <mergeCell ref="N252:N253"/>
    <mergeCell ref="H250:H251"/>
    <mergeCell ref="J250:J251"/>
    <mergeCell ref="H252:H253"/>
    <mergeCell ref="J252:J253"/>
    <mergeCell ref="M252:M253"/>
    <mergeCell ref="M254:M255"/>
    <mergeCell ref="M256:M257"/>
    <mergeCell ref="M250:M251"/>
    <mergeCell ref="N246:N247"/>
    <mergeCell ref="I248:I249"/>
    <mergeCell ref="N248:N249"/>
    <mergeCell ref="H246:H247"/>
    <mergeCell ref="J246:J247"/>
    <mergeCell ref="H248:H249"/>
    <mergeCell ref="J248:J249"/>
    <mergeCell ref="I242:I243"/>
    <mergeCell ref="N242:N243"/>
    <mergeCell ref="I244:I245"/>
    <mergeCell ref="N244:N245"/>
    <mergeCell ref="H242:H243"/>
    <mergeCell ref="J242:J243"/>
    <mergeCell ref="H244:H245"/>
    <mergeCell ref="J244:J245"/>
    <mergeCell ref="M244:M245"/>
    <mergeCell ref="M246:M247"/>
    <mergeCell ref="M248:M249"/>
    <mergeCell ref="M242:M243"/>
    <mergeCell ref="N238:N239"/>
    <mergeCell ref="I240:I241"/>
    <mergeCell ref="N240:N241"/>
    <mergeCell ref="H238:H239"/>
    <mergeCell ref="J238:J239"/>
    <mergeCell ref="H240:H241"/>
    <mergeCell ref="J240:J241"/>
    <mergeCell ref="I234:I235"/>
    <mergeCell ref="N234:N235"/>
    <mergeCell ref="I236:I237"/>
    <mergeCell ref="N236:N237"/>
    <mergeCell ref="H234:H235"/>
    <mergeCell ref="J234:J235"/>
    <mergeCell ref="H236:H237"/>
    <mergeCell ref="J236:J237"/>
    <mergeCell ref="M236:M237"/>
    <mergeCell ref="M238:M239"/>
    <mergeCell ref="M240:M241"/>
    <mergeCell ref="M234:M235"/>
    <mergeCell ref="N232:N233"/>
    <mergeCell ref="H230:H231"/>
    <mergeCell ref="J230:J231"/>
    <mergeCell ref="H232:H233"/>
    <mergeCell ref="J232:J233"/>
    <mergeCell ref="I226:I227"/>
    <mergeCell ref="N226:N227"/>
    <mergeCell ref="I228:I229"/>
    <mergeCell ref="N228:N229"/>
    <mergeCell ref="H226:H227"/>
    <mergeCell ref="J226:J227"/>
    <mergeCell ref="H228:H229"/>
    <mergeCell ref="J228:J229"/>
    <mergeCell ref="M228:M229"/>
    <mergeCell ref="M230:M231"/>
    <mergeCell ref="M232:M233"/>
    <mergeCell ref="M226:M227"/>
    <mergeCell ref="N230:N231"/>
    <mergeCell ref="N222:N223"/>
    <mergeCell ref="I224:I225"/>
    <mergeCell ref="N224:N225"/>
    <mergeCell ref="H222:H223"/>
    <mergeCell ref="J222:J223"/>
    <mergeCell ref="H224:H225"/>
    <mergeCell ref="J224:J225"/>
    <mergeCell ref="I218:I219"/>
    <mergeCell ref="N218:N219"/>
    <mergeCell ref="I220:I221"/>
    <mergeCell ref="N220:N221"/>
    <mergeCell ref="H218:H219"/>
    <mergeCell ref="J218:J219"/>
    <mergeCell ref="H220:H221"/>
    <mergeCell ref="J220:J221"/>
    <mergeCell ref="M220:M221"/>
    <mergeCell ref="M222:M223"/>
    <mergeCell ref="M224:M225"/>
    <mergeCell ref="M218:M219"/>
    <mergeCell ref="N214:N215"/>
    <mergeCell ref="I216:I217"/>
    <mergeCell ref="N216:N217"/>
    <mergeCell ref="H214:H215"/>
    <mergeCell ref="J214:J215"/>
    <mergeCell ref="H216:H217"/>
    <mergeCell ref="J216:J217"/>
    <mergeCell ref="I210:I211"/>
    <mergeCell ref="N210:N211"/>
    <mergeCell ref="I212:I213"/>
    <mergeCell ref="N212:N213"/>
    <mergeCell ref="H210:H211"/>
    <mergeCell ref="J210:J211"/>
    <mergeCell ref="H212:H213"/>
    <mergeCell ref="J212:J213"/>
    <mergeCell ref="M212:M213"/>
    <mergeCell ref="M214:M215"/>
    <mergeCell ref="M216:M217"/>
    <mergeCell ref="M210:M211"/>
    <mergeCell ref="I208:I209"/>
    <mergeCell ref="N208:N209"/>
    <mergeCell ref="H206:H207"/>
    <mergeCell ref="J206:J207"/>
    <mergeCell ref="H208:H209"/>
    <mergeCell ref="J208:J209"/>
    <mergeCell ref="I202:I203"/>
    <mergeCell ref="N202:N203"/>
    <mergeCell ref="I204:I205"/>
    <mergeCell ref="N204:N205"/>
    <mergeCell ref="H202:H203"/>
    <mergeCell ref="J202:J203"/>
    <mergeCell ref="H204:H205"/>
    <mergeCell ref="J204:J205"/>
    <mergeCell ref="M204:M205"/>
    <mergeCell ref="M206:M207"/>
    <mergeCell ref="M208:M209"/>
    <mergeCell ref="N206:N207"/>
    <mergeCell ref="I206:I207"/>
    <mergeCell ref="I200:I201"/>
    <mergeCell ref="N200:N201"/>
    <mergeCell ref="H196:H197"/>
    <mergeCell ref="J196:J197"/>
    <mergeCell ref="H200:H201"/>
    <mergeCell ref="J200:J201"/>
    <mergeCell ref="I192:I193"/>
    <mergeCell ref="N192:N193"/>
    <mergeCell ref="I194:I195"/>
    <mergeCell ref="N194:N195"/>
    <mergeCell ref="H192:H193"/>
    <mergeCell ref="J192:J193"/>
    <mergeCell ref="H194:H195"/>
    <mergeCell ref="J194:J195"/>
    <mergeCell ref="M194:M195"/>
    <mergeCell ref="M196:M197"/>
    <mergeCell ref="M200:M201"/>
    <mergeCell ref="N196:N197"/>
    <mergeCell ref="I196:I197"/>
    <mergeCell ref="J198:J199"/>
    <mergeCell ref="M198:M199"/>
    <mergeCell ref="N198:N199"/>
    <mergeCell ref="H190:H191"/>
    <mergeCell ref="J190:J191"/>
    <mergeCell ref="I185:I186"/>
    <mergeCell ref="N185:N186"/>
    <mergeCell ref="I187:I188"/>
    <mergeCell ref="N187:N188"/>
    <mergeCell ref="H185:H186"/>
    <mergeCell ref="J185:J186"/>
    <mergeCell ref="H187:H188"/>
    <mergeCell ref="J187:J188"/>
    <mergeCell ref="M190:M191"/>
    <mergeCell ref="N190:N191"/>
    <mergeCell ref="I190:I191"/>
    <mergeCell ref="I183:I184"/>
    <mergeCell ref="N183:N184"/>
    <mergeCell ref="H181:H182"/>
    <mergeCell ref="J181:J182"/>
    <mergeCell ref="H183:H184"/>
    <mergeCell ref="J183:J184"/>
    <mergeCell ref="I177:I178"/>
    <mergeCell ref="N177:N178"/>
    <mergeCell ref="I179:I180"/>
    <mergeCell ref="N179:N180"/>
    <mergeCell ref="H177:H178"/>
    <mergeCell ref="J177:J178"/>
    <mergeCell ref="H179:H180"/>
    <mergeCell ref="J179:J180"/>
    <mergeCell ref="N181:N182"/>
    <mergeCell ref="I181:I182"/>
    <mergeCell ref="H159:H160"/>
    <mergeCell ref="I159:I160"/>
    <mergeCell ref="J159:J160"/>
    <mergeCell ref="M159:M160"/>
    <mergeCell ref="N159:N160"/>
    <mergeCell ref="M149:M150"/>
    <mergeCell ref="I149:I150"/>
    <mergeCell ref="N173:N174"/>
    <mergeCell ref="I175:I176"/>
    <mergeCell ref="N175:N176"/>
    <mergeCell ref="H173:H174"/>
    <mergeCell ref="J173:J174"/>
    <mergeCell ref="H175:H176"/>
    <mergeCell ref="J175:J176"/>
    <mergeCell ref="I169:I170"/>
    <mergeCell ref="N169:N170"/>
    <mergeCell ref="I171:I172"/>
    <mergeCell ref="N171:N172"/>
    <mergeCell ref="H169:H170"/>
    <mergeCell ref="J169:J170"/>
    <mergeCell ref="H171:H172"/>
    <mergeCell ref="J171:J172"/>
    <mergeCell ref="I173:I174"/>
    <mergeCell ref="I157:I158"/>
    <mergeCell ref="I165:I166"/>
    <mergeCell ref="N165:N166"/>
    <mergeCell ref="I167:I168"/>
    <mergeCell ref="N167:N168"/>
    <mergeCell ref="H165:H166"/>
    <mergeCell ref="J165:J166"/>
    <mergeCell ref="H167:H168"/>
    <mergeCell ref="J167:J168"/>
    <mergeCell ref="I161:I162"/>
    <mergeCell ref="N161:N162"/>
    <mergeCell ref="I163:I164"/>
    <mergeCell ref="N163:N164"/>
    <mergeCell ref="H161:H162"/>
    <mergeCell ref="J161:J162"/>
    <mergeCell ref="H163:H164"/>
    <mergeCell ref="J163:J164"/>
    <mergeCell ref="N149:N150"/>
    <mergeCell ref="H151:H152"/>
    <mergeCell ref="J151:J152"/>
    <mergeCell ref="H153:H154"/>
    <mergeCell ref="J153:J154"/>
    <mergeCell ref="M151:M152"/>
    <mergeCell ref="M153:M154"/>
    <mergeCell ref="M155:M156"/>
    <mergeCell ref="I155:I156"/>
    <mergeCell ref="N155:N156"/>
    <mergeCell ref="H149:H150"/>
    <mergeCell ref="J149:J150"/>
    <mergeCell ref="I141:I142"/>
    <mergeCell ref="N141:N142"/>
    <mergeCell ref="I143:I144"/>
    <mergeCell ref="N143:N144"/>
    <mergeCell ref="H141:H142"/>
    <mergeCell ref="J141:J142"/>
    <mergeCell ref="H143:H144"/>
    <mergeCell ref="J143:J144"/>
    <mergeCell ref="M147:M148"/>
    <mergeCell ref="M141:M142"/>
    <mergeCell ref="M143:M144"/>
    <mergeCell ref="M145:M146"/>
    <mergeCell ref="N145:N146"/>
    <mergeCell ref="I147:I148"/>
    <mergeCell ref="N147:N148"/>
    <mergeCell ref="H145:H146"/>
    <mergeCell ref="J145:J146"/>
    <mergeCell ref="H147:H148"/>
    <mergeCell ref="J147:J148"/>
    <mergeCell ref="I145:I146"/>
    <mergeCell ref="N136:N137"/>
    <mergeCell ref="I138:I139"/>
    <mergeCell ref="K138:K139"/>
    <mergeCell ref="N138:N139"/>
    <mergeCell ref="H136:H137"/>
    <mergeCell ref="J136:J137"/>
    <mergeCell ref="H138:H139"/>
    <mergeCell ref="J138:J139"/>
    <mergeCell ref="N132:N133"/>
    <mergeCell ref="N134:N135"/>
    <mergeCell ref="H132:H133"/>
    <mergeCell ref="J132:J133"/>
    <mergeCell ref="H134:H135"/>
    <mergeCell ref="J134:J135"/>
    <mergeCell ref="M132:M133"/>
    <mergeCell ref="M134:M135"/>
    <mergeCell ref="M136:M137"/>
    <mergeCell ref="M138:M139"/>
    <mergeCell ref="N130:N131"/>
    <mergeCell ref="H128:H129"/>
    <mergeCell ref="J128:J129"/>
    <mergeCell ref="H130:H131"/>
    <mergeCell ref="J130:J131"/>
    <mergeCell ref="N124:N125"/>
    <mergeCell ref="N126:N127"/>
    <mergeCell ref="H124:H125"/>
    <mergeCell ref="J124:J125"/>
    <mergeCell ref="H126:H127"/>
    <mergeCell ref="J126:J127"/>
    <mergeCell ref="M124:M125"/>
    <mergeCell ref="M126:M127"/>
    <mergeCell ref="M128:M129"/>
    <mergeCell ref="M130:M131"/>
    <mergeCell ref="M122:M123"/>
    <mergeCell ref="N110:N111"/>
    <mergeCell ref="N128:N129"/>
    <mergeCell ref="N118:N119"/>
    <mergeCell ref="N120:N121"/>
    <mergeCell ref="N122:N123"/>
    <mergeCell ref="H120:H121"/>
    <mergeCell ref="J120:J121"/>
    <mergeCell ref="H122:H123"/>
    <mergeCell ref="J122:J123"/>
    <mergeCell ref="N112:N113"/>
    <mergeCell ref="M114:M115"/>
    <mergeCell ref="M116:M117"/>
    <mergeCell ref="M118:M119"/>
    <mergeCell ref="M120:M121"/>
    <mergeCell ref="N116:N117"/>
    <mergeCell ref="N106:N107"/>
    <mergeCell ref="N108:N109"/>
    <mergeCell ref="H108:H109"/>
    <mergeCell ref="J108:J109"/>
    <mergeCell ref="M104:M105"/>
    <mergeCell ref="M106:M107"/>
    <mergeCell ref="M108:M109"/>
    <mergeCell ref="M110:M111"/>
    <mergeCell ref="M112:M113"/>
    <mergeCell ref="H110:H111"/>
    <mergeCell ref="J110:J111"/>
    <mergeCell ref="H112:H113"/>
    <mergeCell ref="J112:J113"/>
    <mergeCell ref="N104:N105"/>
    <mergeCell ref="N72:N73"/>
    <mergeCell ref="N86:N87"/>
    <mergeCell ref="N78:N79"/>
    <mergeCell ref="N98:N99"/>
    <mergeCell ref="N100:N101"/>
    <mergeCell ref="H98:H99"/>
    <mergeCell ref="J98:J99"/>
    <mergeCell ref="H100:H101"/>
    <mergeCell ref="J100:J101"/>
    <mergeCell ref="N92:N93"/>
    <mergeCell ref="N94:N95"/>
    <mergeCell ref="N96:N97"/>
    <mergeCell ref="H96:H97"/>
    <mergeCell ref="J96:J97"/>
    <mergeCell ref="J94:J95"/>
    <mergeCell ref="M94:M95"/>
    <mergeCell ref="M96:M97"/>
    <mergeCell ref="J90:J91"/>
    <mergeCell ref="H92:H93"/>
    <mergeCell ref="J92:J93"/>
    <mergeCell ref="H94:H95"/>
    <mergeCell ref="J76:J77"/>
    <mergeCell ref="M74:M75"/>
    <mergeCell ref="M76:M77"/>
    <mergeCell ref="M88:M89"/>
    <mergeCell ref="N82:N83"/>
    <mergeCell ref="N84:N85"/>
    <mergeCell ref="H82:H83"/>
    <mergeCell ref="J82:J83"/>
    <mergeCell ref="H84:H85"/>
    <mergeCell ref="J84:J85"/>
    <mergeCell ref="N36:N37"/>
    <mergeCell ref="M44:M45"/>
    <mergeCell ref="N38:N39"/>
    <mergeCell ref="H64:H65"/>
    <mergeCell ref="J64:J65"/>
    <mergeCell ref="H68:H69"/>
    <mergeCell ref="J68:J69"/>
    <mergeCell ref="N50:N51"/>
    <mergeCell ref="N54:N55"/>
    <mergeCell ref="M66:M67"/>
    <mergeCell ref="N66:N67"/>
    <mergeCell ref="N52:N53"/>
    <mergeCell ref="H50:H51"/>
    <mergeCell ref="J50:J51"/>
    <mergeCell ref="H52:H53"/>
    <mergeCell ref="J52:J53"/>
    <mergeCell ref="N68:N69"/>
    <mergeCell ref="N28:N29"/>
    <mergeCell ref="H22:H23"/>
    <mergeCell ref="J22:J23"/>
    <mergeCell ref="M22:M23"/>
    <mergeCell ref="N22:N23"/>
    <mergeCell ref="H24:H25"/>
    <mergeCell ref="J24:J25"/>
    <mergeCell ref="N46:N47"/>
    <mergeCell ref="N48:N49"/>
    <mergeCell ref="J46:J47"/>
    <mergeCell ref="H48:H49"/>
    <mergeCell ref="J48:J49"/>
    <mergeCell ref="M46:M47"/>
    <mergeCell ref="M48:M49"/>
    <mergeCell ref="H30:H31"/>
    <mergeCell ref="J30:J31"/>
    <mergeCell ref="N44:N45"/>
    <mergeCell ref="H42:H43"/>
    <mergeCell ref="J42:J43"/>
    <mergeCell ref="N32:N33"/>
    <mergeCell ref="H32:H33"/>
    <mergeCell ref="J32:J33"/>
    <mergeCell ref="H34:H35"/>
    <mergeCell ref="J34:J35"/>
    <mergeCell ref="M92:M93"/>
    <mergeCell ref="M100:M101"/>
    <mergeCell ref="N40:N41"/>
    <mergeCell ref="M50:M51"/>
    <mergeCell ref="N56:N57"/>
    <mergeCell ref="H54:H55"/>
    <mergeCell ref="J54:J55"/>
    <mergeCell ref="H56:H57"/>
    <mergeCell ref="J56:J57"/>
    <mergeCell ref="H58:H59"/>
    <mergeCell ref="J58:J59"/>
    <mergeCell ref="H60:H61"/>
    <mergeCell ref="J60:J61"/>
    <mergeCell ref="H70:H71"/>
    <mergeCell ref="J70:J71"/>
    <mergeCell ref="H72:H73"/>
    <mergeCell ref="J72:J73"/>
    <mergeCell ref="N88:N89"/>
    <mergeCell ref="J80:J81"/>
    <mergeCell ref="N74:N75"/>
    <mergeCell ref="N76:N77"/>
    <mergeCell ref="H74:H75"/>
    <mergeCell ref="J74:J75"/>
    <mergeCell ref="H76:H77"/>
    <mergeCell ref="A8:A11"/>
    <mergeCell ref="B8:B11"/>
    <mergeCell ref="M78:M79"/>
    <mergeCell ref="M80:M81"/>
    <mergeCell ref="M82:M83"/>
    <mergeCell ref="M84:M85"/>
    <mergeCell ref="M86:M87"/>
    <mergeCell ref="G8:K8"/>
    <mergeCell ref="M42:M43"/>
    <mergeCell ref="H40:H41"/>
    <mergeCell ref="J40:J41"/>
    <mergeCell ref="M40:M41"/>
    <mergeCell ref="E8:E11"/>
    <mergeCell ref="H62:H63"/>
    <mergeCell ref="J62:J63"/>
    <mergeCell ref="M52:M53"/>
    <mergeCell ref="M54:M55"/>
    <mergeCell ref="M56:M57"/>
    <mergeCell ref="M58:M59"/>
    <mergeCell ref="M60:M61"/>
    <mergeCell ref="M62:M63"/>
    <mergeCell ref="M64:M65"/>
    <mergeCell ref="M68:M69"/>
    <mergeCell ref="M70:M71"/>
    <mergeCell ref="A4:B4"/>
    <mergeCell ref="A2:B2"/>
    <mergeCell ref="A3:B3"/>
    <mergeCell ref="I16:I17"/>
    <mergeCell ref="N26:N27"/>
    <mergeCell ref="N34:N35"/>
    <mergeCell ref="N42:N43"/>
    <mergeCell ref="N16:N17"/>
    <mergeCell ref="H26:H27"/>
    <mergeCell ref="J26:J27"/>
    <mergeCell ref="N6:N7"/>
    <mergeCell ref="N8:N11"/>
    <mergeCell ref="N24:N25"/>
    <mergeCell ref="N30:N31"/>
    <mergeCell ref="H36:H37"/>
    <mergeCell ref="J36:J37"/>
    <mergeCell ref="H38:H39"/>
    <mergeCell ref="J38:J39"/>
    <mergeCell ref="N14:N15"/>
    <mergeCell ref="G14:G15"/>
    <mergeCell ref="M32:M33"/>
    <mergeCell ref="M34:M35"/>
    <mergeCell ref="M36:M37"/>
    <mergeCell ref="M38:M39"/>
    <mergeCell ref="C1:F1"/>
    <mergeCell ref="M14:M15"/>
    <mergeCell ref="M16:M17"/>
    <mergeCell ref="M18:M19"/>
    <mergeCell ref="M20:M21"/>
    <mergeCell ref="M24:M25"/>
    <mergeCell ref="M26:M27"/>
    <mergeCell ref="M28:M29"/>
    <mergeCell ref="M30:M31"/>
    <mergeCell ref="G10:K10"/>
    <mergeCell ref="C3:N3"/>
    <mergeCell ref="C2:N2"/>
    <mergeCell ref="C4:N4"/>
    <mergeCell ref="H14:H15"/>
    <mergeCell ref="I14:I15"/>
    <mergeCell ref="K14:K15"/>
    <mergeCell ref="F8:F11"/>
    <mergeCell ref="F14:F15"/>
    <mergeCell ref="G6:M6"/>
    <mergeCell ref="C8:C11"/>
    <mergeCell ref="D8:D11"/>
    <mergeCell ref="N18:N19"/>
    <mergeCell ref="N20:N21"/>
    <mergeCell ref="K1:N1"/>
    <mergeCell ref="N351:N352"/>
    <mergeCell ref="N353:N354"/>
    <mergeCell ref="N329:N330"/>
    <mergeCell ref="N335:N336"/>
    <mergeCell ref="N344:N345"/>
    <mergeCell ref="N359:N360"/>
    <mergeCell ref="M340:M341"/>
    <mergeCell ref="N349:N350"/>
    <mergeCell ref="A390:N390"/>
    <mergeCell ref="M361:M362"/>
    <mergeCell ref="M363:M364"/>
    <mergeCell ref="M365:M366"/>
    <mergeCell ref="M367:M368"/>
    <mergeCell ref="M369:M370"/>
    <mergeCell ref="M371:M372"/>
    <mergeCell ref="M374:M375"/>
    <mergeCell ref="M376:M377"/>
    <mergeCell ref="M378:M379"/>
    <mergeCell ref="M380:M381"/>
    <mergeCell ref="M382:M383"/>
    <mergeCell ref="M385:M386"/>
    <mergeCell ref="M387:M388"/>
    <mergeCell ref="N331:N332"/>
    <mergeCell ref="H344:H345"/>
    <mergeCell ref="M351:M352"/>
    <mergeCell ref="M353:M354"/>
    <mergeCell ref="M161:M162"/>
    <mergeCell ref="M163:M164"/>
    <mergeCell ref="M165:M166"/>
    <mergeCell ref="M167:M168"/>
    <mergeCell ref="M169:M170"/>
    <mergeCell ref="M171:M172"/>
    <mergeCell ref="M173:M174"/>
    <mergeCell ref="M175:M176"/>
    <mergeCell ref="M177:M178"/>
    <mergeCell ref="M179:M180"/>
    <mergeCell ref="M181:M182"/>
    <mergeCell ref="M183:M184"/>
    <mergeCell ref="M185:M186"/>
    <mergeCell ref="M187:M188"/>
    <mergeCell ref="M192:M193"/>
    <mergeCell ref="M202:M203"/>
    <mergeCell ref="M313:M314"/>
    <mergeCell ref="M318:M319"/>
    <mergeCell ref="M320:M321"/>
    <mergeCell ref="M322:M323"/>
    <mergeCell ref="M315:M316"/>
    <mergeCell ref="N315:N316"/>
    <mergeCell ref="M349:M350"/>
    <mergeCell ref="M333:M334"/>
    <mergeCell ref="M335:M336"/>
    <mergeCell ref="N58:N59"/>
    <mergeCell ref="M337:M338"/>
    <mergeCell ref="H315:H316"/>
    <mergeCell ref="I315:I316"/>
    <mergeCell ref="J315:J316"/>
    <mergeCell ref="H198:H199"/>
    <mergeCell ref="I198:I199"/>
    <mergeCell ref="N114:N115"/>
    <mergeCell ref="N102:N103"/>
    <mergeCell ref="N64:N65"/>
    <mergeCell ref="N62:N63"/>
    <mergeCell ref="N60:N61"/>
    <mergeCell ref="N70:N71"/>
    <mergeCell ref="N90:N91"/>
    <mergeCell ref="M72:M73"/>
    <mergeCell ref="N80:N81"/>
    <mergeCell ref="H78:H79"/>
    <mergeCell ref="J78:J79"/>
    <mergeCell ref="H80:H81"/>
    <mergeCell ref="M90:M91"/>
  </mergeCells>
  <hyperlinks>
    <hyperlink ref="A390:N390" location="Лист1!A1" display=" в начало &gt;&gt;"/>
    <hyperlink ref="F390" location="Лист1!A1" display=" в начало &gt;&gt;"/>
  </hyperlinks>
  <pageMargins left="0.7" right="0.7" top="0.75" bottom="0.75" header="0.3" footer="0.3"/>
  <pageSetup paperSize="9" orientation="portrait" verticalDpi="1200" r:id="rId1"/>
  <ignoredErrors>
    <ignoredError sqref="B15 B19 B17 B21 B25 B27 B29 B31 B330 B332 B334 B336 B338 B341 B343 B345 B347 B352 B354 B356 B358 B360 B362 B364 B366 B370 B372 B375 B377 B379 B386 B368 B350 B381:E381 B388 B383:E383 C382 E382 L280:L281 H200 G316:H316 B69 B70:E158 B285 B184 B286:E327 B185:E284 H33 H35 H37 H41 H43 H45 H47 H49 H51 H55 H57 H59 H61 H63 H65 H69 H75 H77 H81 H89 H99 H101 H109 H131 H133 H137 H139 H142 H144 H150 H158 H164 H176 H178 H184 H197 H199 H201 H203 H205 H211 H213 H217 H219 H221 H223 H225 H227 H231 H237 H241 H243 H245 H249 H255 H261 H289 H291 H297 H301 H305 H191 H299 H125 H193 H295 H73 H79 H85 H87 H91 H113 H115 H123 H154 H162 H174 H180 H233 H253 H93 H97 H105 H119 H127 H195 H207 H209 H215 H229 H235 H247 H251 H269 H273 H275 H71 H293 H83 H95 H103 H107 H111 H117 H135 H148 H152 H156 H267 G310:H310 H146 H188 H186 H166 G319:H319 G321:H321 G323:H323 G325:H325 G327:H327 H168 H170 H172 H182 H257 H281 H259 G308:H308 H32 H36 H42 G317:L317 H122 G189:L189 H187 G324:H324 G140:L140 H138 H290 H288 H183 G306:L306 H304 H185 G326:H326 G322:H322 G320:H320 G315:H315 G309:H309 H300 H298 H296 H292 H274 H272 H268 H266 H260 H258 H256 H254 H252 H250 H248 H246 H244 H242 H240 H236 H234 H232 H230 H228 H226 H224 H222 H220 H218 H216 H214 H212 H210 H208 H206 H204 H202 H196 H194 H192 H181 H179 H177 H175 H173 H171 H169 H167 H165 H163 H161 H157 H155 H153 H151 H149 H147 H145 H143 H136 H134 H132 H130 H126 H124 H118 H116 H114 H112 H110 H108 H106 H104 H102 H100 H98 H96 H94 H92 H90 H88 H86 H84 H82 H80 H78 H76 H74 H72 H70 H68 H64 H62 H60 H58 H56 H54 H50 H48 H46 H44 H40 H198 H280 H34 H294 H141 H190 G307:H307 G318:H318 B32:E65 B68:E68 D69:E69 B161:E183 D285:E285 D184:E184 L33 L35 L37 L41 L43 L45 L47 L49 L32 L36 L42 L48 L46 L44 L40 L34 L51 L55 L57 L59 L61 L63 L65 L69 L75 L77 L81 L89 L99 L101 L109 L131 L133 L137 L139 L125 L73 L79 L85 L87 L91 L113 L115 L123 L93 L97 L105 L119 L127 L71 L83 L95 L103 L107 L111 L117 L135 L122 L138 L136 L134 L132 L130 L126 L124 L118 L116 L114 L112 L110 L108 L106 L104 L102 L100 L98 L96 L94 L92 L90 L88 L86 L84 L82 L80 L78 L76 L74 L72 L70 L68 L64 L62 L60 L58 L56 L54 L50 L142 L141 L144 L150 L158 L164 L176 L178 L184 L154 L162 L174 L180 L148 L152 L156 L146 L188 L186 L166 L168 L170 L172 L182 L187 L183 L185 L181 L179 L177 L175 L173 L171 L169 L167 L165 L163 L161 L157 L155 L153 L151 L149 L147 L145 L143 L200 L197 L199 L201 L203 L205 L211 L213 L217 L219 L221 L223 L225 L227 L231 L237 L241 L243 L245 L249 L255 L261 L289 L291 L297 L301 L305 L191 L299 L193 L295 L233 L253 L195 L207 L209 L215 L229 L235 L247 L251 L269 L273 L275 L293 L267 L257 L259 L290 L288 L304 L300 L298 L296 L292 L274 L272 L268 L266 L260 L258 L256 L254 L252 L250 L248 L246 L244 L242 L240 L236 L234 L232 L230 L228 L226 L224 L222 L220 L218 L216 L214 L212 L210 L208 L206 L204 L202 L196 L194 L192 L198 L294 L190 L316 L310 L308 L315 L309 L307 L319 L321 L323 L325 L327 L324 L326 L322 L320 L318 J33 J35 J37 J41 J43 J45 J47 J49 J51 J55 J57 J59 J61 J63 J65 J69 J75 J77 J81 J89 J99 J101 J109 J131 J133 J137 J139 J125 J73 J79 J85 J87 J91 J113 J115 J123 J93 J97 J105 J119 J127 J71 J83 J95 J103 J107 J111 J117 J135 J32 J36 J42 J122 J138 J136 J134 J132 J130 J126 J124 J118 J116 J114 J112 J110 J108 J106 J104 J102 J100 J98 J96 J94 J92 J90 J88 J86 J84 J82 J80 J78 J76 J74 J72 J70 J68 J64 J62 J60 J58 J56 J54 J50 J48 J46 J44 J40 J34 J142 J144 J150 J158 J164 J176 J178 J184 J154 J162 J174 J180 J148 J152 J156 J146 J188 J186 J166 J168 J170 J172 J182 J187 J183 J185 J181 J179 J177 J175 J173 J171 J169 J167 J165 J163 J161 J157 J155 J153 J151 J149 J147 J145 J143 J141 J200 J197 J199 J201 J203 J205 J211 J213 J217 J219 J221 J223 J225 J227 J231 J237 J241 J243 J245 J249 J255 J261 J289 J291 J297 J301 J305 J191 J299 J193 J295 J233 J253 J195 J207 J209 J215 J229 J235 J247 J251 J269 J273 J275 J293 J267 J257 J281 J259 J290 J288 J304 J300 J298 J296 J292 J274 J272 J268 J266 J260 J258 J256 J254 J252 J250 J248 J246 J244 J242 J240 J236 J234 J232 J230 J228 J226 J224 J222 J220 J218 J216 J214 J212 J210 J208 J206 J204 J202 J196 J194 J192 J198 J280 J294 J190 J316 J310 J308 J315 J309 J307 J319 J321 J323 J325 J327 J324 J326 J322 J320 J318" numberStoredAsText="1"/>
    <ignoredError sqref="G7:K7" unlockedFormula="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3"/>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ARLEN</cp:lastModifiedBy>
  <dcterms:created xsi:type="dcterms:W3CDTF">2016-10-20T14:27:03Z</dcterms:created>
  <dcterms:modified xsi:type="dcterms:W3CDTF">2026-03-25T13:20:05Z</dcterms:modified>
</cp:coreProperties>
</file>