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120" yWindow="-120" windowWidth="29040" windowHeight="15720"/>
  </bookViews>
  <sheets>
    <sheet name="Лист1" sheetId="1" r:id="rId1"/>
    <sheet name="Лист2" sheetId="2" r:id="rId2"/>
    <sheet name="Лист3" sheetId="3" r:id="rId3"/>
  </sheets>
  <definedNames>
    <definedName name="_xlnm._FilterDatabase" localSheetId="0" hidden="1">Лист1!$A$12:$R$966</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63" i="1" l="1"/>
  <c r="L963" i="1" s="1"/>
  <c r="I963" i="1"/>
  <c r="J963" i="1" s="1"/>
  <c r="G963" i="1"/>
  <c r="H963" i="1" s="1"/>
  <c r="N6" i="1" l="1"/>
  <c r="G947" i="1"/>
  <c r="G949" i="1"/>
  <c r="G951" i="1"/>
  <c r="G953" i="1"/>
  <c r="G955" i="1"/>
  <c r="G957" i="1"/>
  <c r="G959" i="1"/>
  <c r="G961" i="1"/>
  <c r="G945" i="1"/>
  <c r="G942" i="1"/>
  <c r="G933" i="1"/>
  <c r="G935" i="1"/>
  <c r="G937" i="1"/>
  <c r="G939" i="1"/>
  <c r="G931" i="1"/>
  <c r="G928" i="1"/>
  <c r="G925" i="1"/>
  <c r="G860" i="1"/>
  <c r="G862" i="1"/>
  <c r="G864" i="1"/>
  <c r="G866" i="1"/>
  <c r="G868" i="1"/>
  <c r="G870" i="1"/>
  <c r="G872" i="1"/>
  <c r="G874" i="1"/>
  <c r="G876" i="1"/>
  <c r="G878" i="1"/>
  <c r="G880" i="1"/>
  <c r="G882" i="1"/>
  <c r="G884" i="1"/>
  <c r="G886" i="1"/>
  <c r="G888" i="1"/>
  <c r="G890" i="1"/>
  <c r="G892" i="1"/>
  <c r="G894" i="1"/>
  <c r="G896" i="1"/>
  <c r="G898" i="1"/>
  <c r="G900" i="1"/>
  <c r="G902" i="1"/>
  <c r="G904" i="1"/>
  <c r="G906" i="1"/>
  <c r="G908" i="1"/>
  <c r="G910" i="1"/>
  <c r="G912" i="1"/>
  <c r="G914" i="1"/>
  <c r="G916" i="1"/>
  <c r="G918" i="1"/>
  <c r="G920" i="1"/>
  <c r="G922" i="1"/>
  <c r="G858" i="1"/>
  <c r="G855" i="1"/>
  <c r="G830" i="1"/>
  <c r="G832" i="1"/>
  <c r="G834" i="1"/>
  <c r="G836" i="1"/>
  <c r="G838" i="1"/>
  <c r="G840" i="1"/>
  <c r="G842" i="1"/>
  <c r="G844" i="1"/>
  <c r="G846" i="1"/>
  <c r="G848" i="1"/>
  <c r="G850" i="1"/>
  <c r="G852" i="1"/>
  <c r="G828" i="1"/>
  <c r="G783" i="1"/>
  <c r="G785" i="1"/>
  <c r="G787" i="1"/>
  <c r="G789" i="1"/>
  <c r="G791" i="1"/>
  <c r="G793" i="1"/>
  <c r="G795" i="1"/>
  <c r="G797" i="1"/>
  <c r="G799" i="1"/>
  <c r="G801" i="1"/>
  <c r="G803" i="1"/>
  <c r="G805" i="1"/>
  <c r="G807" i="1"/>
  <c r="G809" i="1"/>
  <c r="G811" i="1"/>
  <c r="G813" i="1"/>
  <c r="G815" i="1"/>
  <c r="G817" i="1"/>
  <c r="G819" i="1"/>
  <c r="G821" i="1"/>
  <c r="G823" i="1"/>
  <c r="G825" i="1"/>
  <c r="G781" i="1"/>
  <c r="G740" i="1"/>
  <c r="G742" i="1"/>
  <c r="G744" i="1"/>
  <c r="G746" i="1"/>
  <c r="G748" i="1"/>
  <c r="G750" i="1"/>
  <c r="G752" i="1"/>
  <c r="G754" i="1"/>
  <c r="G756" i="1"/>
  <c r="G758" i="1"/>
  <c r="G760" i="1"/>
  <c r="G762" i="1"/>
  <c r="G764" i="1"/>
  <c r="G766" i="1"/>
  <c r="G768" i="1"/>
  <c r="G770" i="1"/>
  <c r="G772" i="1"/>
  <c r="G774" i="1"/>
  <c r="G776" i="1"/>
  <c r="G778" i="1"/>
  <c r="G738" i="1"/>
  <c r="G735" i="1"/>
  <c r="G733" i="1"/>
  <c r="G731" i="1"/>
  <c r="G596" i="1"/>
  <c r="G598" i="1"/>
  <c r="G600" i="1"/>
  <c r="G602" i="1"/>
  <c r="G604" i="1"/>
  <c r="G606" i="1"/>
  <c r="G608" i="1"/>
  <c r="G610" i="1"/>
  <c r="G612" i="1"/>
  <c r="G614" i="1"/>
  <c r="G616" i="1"/>
  <c r="G618" i="1"/>
  <c r="G620" i="1"/>
  <c r="G622" i="1"/>
  <c r="G624" i="1"/>
  <c r="G626" i="1"/>
  <c r="G628" i="1"/>
  <c r="G630" i="1"/>
  <c r="G632" i="1"/>
  <c r="G634" i="1"/>
  <c r="G636" i="1"/>
  <c r="G638" i="1"/>
  <c r="G640" i="1"/>
  <c r="G642" i="1"/>
  <c r="G644" i="1"/>
  <c r="G646" i="1"/>
  <c r="G648" i="1"/>
  <c r="G650" i="1"/>
  <c r="G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G710" i="1"/>
  <c r="G712" i="1"/>
  <c r="G714" i="1"/>
  <c r="G716" i="1"/>
  <c r="G718" i="1"/>
  <c r="G720" i="1"/>
  <c r="G722" i="1"/>
  <c r="G724" i="1"/>
  <c r="G726" i="1"/>
  <c r="G728" i="1"/>
  <c r="G594" i="1"/>
  <c r="G591" i="1"/>
  <c r="G589" i="1"/>
  <c r="G562" i="1"/>
  <c r="G564" i="1"/>
  <c r="G566" i="1"/>
  <c r="G568" i="1"/>
  <c r="G570" i="1"/>
  <c r="G572" i="1"/>
  <c r="G574" i="1"/>
  <c r="G576" i="1"/>
  <c r="G578" i="1"/>
  <c r="G580" i="1"/>
  <c r="G582" i="1"/>
  <c r="G584" i="1"/>
  <c r="G586" i="1"/>
  <c r="G560" i="1"/>
  <c r="G403" i="1"/>
  <c r="G405" i="1"/>
  <c r="G407" i="1"/>
  <c r="G409" i="1"/>
  <c r="G411" i="1"/>
  <c r="G413" i="1"/>
  <c r="G415" i="1"/>
  <c r="G417" i="1"/>
  <c r="G419" i="1"/>
  <c r="G421" i="1"/>
  <c r="G423" i="1"/>
  <c r="G425" i="1"/>
  <c r="G427" i="1"/>
  <c r="G429" i="1"/>
  <c r="G431" i="1"/>
  <c r="G433" i="1"/>
  <c r="G435" i="1"/>
  <c r="G437" i="1"/>
  <c r="G439" i="1"/>
  <c r="G441" i="1"/>
  <c r="H441" i="1" s="1"/>
  <c r="G443" i="1"/>
  <c r="G445" i="1"/>
  <c r="G447" i="1"/>
  <c r="G449" i="1"/>
  <c r="G451" i="1"/>
  <c r="G453" i="1"/>
  <c r="G455" i="1"/>
  <c r="G457" i="1"/>
  <c r="G459" i="1"/>
  <c r="G461" i="1"/>
  <c r="G463" i="1"/>
  <c r="G465" i="1"/>
  <c r="G467" i="1"/>
  <c r="G469" i="1"/>
  <c r="G471" i="1"/>
  <c r="G473" i="1"/>
  <c r="G475" i="1"/>
  <c r="G477" i="1"/>
  <c r="G479" i="1"/>
  <c r="G481" i="1"/>
  <c r="G483" i="1"/>
  <c r="G485" i="1"/>
  <c r="G487" i="1"/>
  <c r="G489" i="1"/>
  <c r="G491" i="1"/>
  <c r="G493" i="1"/>
  <c r="G495" i="1"/>
  <c r="G497" i="1"/>
  <c r="G499" i="1"/>
  <c r="G501" i="1"/>
  <c r="G503" i="1"/>
  <c r="G505" i="1"/>
  <c r="G507" i="1"/>
  <c r="G509" i="1"/>
  <c r="G511" i="1"/>
  <c r="G513" i="1"/>
  <c r="H513" i="1" s="1"/>
  <c r="G515" i="1"/>
  <c r="G517" i="1"/>
  <c r="G519" i="1"/>
  <c r="G521" i="1"/>
  <c r="G523" i="1"/>
  <c r="G525" i="1"/>
  <c r="G527" i="1"/>
  <c r="G529" i="1"/>
  <c r="G531" i="1"/>
  <c r="G533" i="1"/>
  <c r="G535" i="1"/>
  <c r="G537" i="1"/>
  <c r="G539" i="1"/>
  <c r="G541" i="1"/>
  <c r="G543" i="1"/>
  <c r="G545" i="1"/>
  <c r="G547" i="1"/>
  <c r="G549" i="1"/>
  <c r="G551" i="1"/>
  <c r="G553" i="1"/>
  <c r="H553" i="1" s="1"/>
  <c r="G555" i="1"/>
  <c r="G557" i="1"/>
  <c r="G401" i="1"/>
  <c r="G232" i="1"/>
  <c r="G234" i="1"/>
  <c r="G236" i="1"/>
  <c r="G238" i="1"/>
  <c r="G240" i="1"/>
  <c r="G242" i="1"/>
  <c r="G244" i="1"/>
  <c r="G246" i="1"/>
  <c r="G248" i="1"/>
  <c r="G250" i="1"/>
  <c r="G252" i="1"/>
  <c r="G254" i="1"/>
  <c r="G256" i="1"/>
  <c r="G258" i="1"/>
  <c r="G260" i="1"/>
  <c r="G262" i="1"/>
  <c r="G264" i="1"/>
  <c r="G266" i="1"/>
  <c r="G268" i="1"/>
  <c r="G270" i="1"/>
  <c r="G272" i="1"/>
  <c r="G274" i="1"/>
  <c r="G276" i="1"/>
  <c r="G278" i="1"/>
  <c r="G280" i="1"/>
  <c r="G282" i="1"/>
  <c r="G284" i="1"/>
  <c r="G286" i="1"/>
  <c r="G288" i="1"/>
  <c r="G290" i="1"/>
  <c r="G292" i="1"/>
  <c r="G294" i="1"/>
  <c r="G296" i="1"/>
  <c r="G298" i="1"/>
  <c r="G300" i="1"/>
  <c r="G302" i="1"/>
  <c r="G304" i="1"/>
  <c r="G306" i="1"/>
  <c r="G308" i="1"/>
  <c r="G310" i="1"/>
  <c r="G312" i="1"/>
  <c r="G314" i="1"/>
  <c r="G316" i="1"/>
  <c r="G318" i="1"/>
  <c r="G320" i="1"/>
  <c r="G322" i="1"/>
  <c r="G324" i="1"/>
  <c r="G326" i="1"/>
  <c r="G328" i="1"/>
  <c r="G330" i="1"/>
  <c r="G332" i="1"/>
  <c r="G334" i="1"/>
  <c r="G336" i="1"/>
  <c r="G338" i="1"/>
  <c r="G340" i="1"/>
  <c r="G342" i="1"/>
  <c r="G344" i="1"/>
  <c r="G346" i="1"/>
  <c r="G348" i="1"/>
  <c r="G350" i="1"/>
  <c r="G352" i="1"/>
  <c r="G354" i="1"/>
  <c r="G356" i="1"/>
  <c r="G358" i="1"/>
  <c r="G360" i="1"/>
  <c r="G362" i="1"/>
  <c r="G364" i="1"/>
  <c r="G366" i="1"/>
  <c r="G368" i="1"/>
  <c r="G370" i="1"/>
  <c r="G372" i="1"/>
  <c r="G374" i="1"/>
  <c r="G376" i="1"/>
  <c r="G378" i="1"/>
  <c r="G380" i="1"/>
  <c r="G382" i="1"/>
  <c r="G384" i="1"/>
  <c r="G386" i="1"/>
  <c r="G388" i="1"/>
  <c r="G390" i="1"/>
  <c r="G392" i="1"/>
  <c r="G394" i="1"/>
  <c r="G396" i="1"/>
  <c r="G398" i="1"/>
  <c r="G230" i="1"/>
  <c r="G17" i="1"/>
  <c r="G19" i="1"/>
  <c r="G21" i="1"/>
  <c r="G23" i="1"/>
  <c r="G25" i="1"/>
  <c r="G27" i="1"/>
  <c r="G29" i="1"/>
  <c r="G31" i="1"/>
  <c r="G33" i="1"/>
  <c r="G35" i="1"/>
  <c r="G37" i="1"/>
  <c r="G39" i="1"/>
  <c r="G41" i="1"/>
  <c r="G43" i="1"/>
  <c r="G45" i="1"/>
  <c r="G47" i="1"/>
  <c r="G49" i="1"/>
  <c r="G51" i="1"/>
  <c r="G53" i="1"/>
  <c r="G55" i="1"/>
  <c r="G57" i="1"/>
  <c r="G59" i="1"/>
  <c r="G61" i="1"/>
  <c r="G63" i="1"/>
  <c r="G65" i="1"/>
  <c r="G67" i="1"/>
  <c r="G69" i="1"/>
  <c r="G71" i="1"/>
  <c r="G73" i="1"/>
  <c r="G75" i="1"/>
  <c r="G77" i="1"/>
  <c r="G79" i="1"/>
  <c r="G81" i="1"/>
  <c r="G83" i="1"/>
  <c r="G85" i="1"/>
  <c r="G87" i="1"/>
  <c r="G89" i="1"/>
  <c r="G91" i="1"/>
  <c r="G93" i="1"/>
  <c r="G95" i="1"/>
  <c r="G97" i="1"/>
  <c r="G99" i="1"/>
  <c r="G101" i="1"/>
  <c r="G103" i="1"/>
  <c r="G105" i="1"/>
  <c r="G107" i="1"/>
  <c r="G109" i="1"/>
  <c r="G111" i="1"/>
  <c r="G113" i="1"/>
  <c r="G115" i="1"/>
  <c r="G117" i="1"/>
  <c r="G119" i="1"/>
  <c r="G121" i="1"/>
  <c r="G123" i="1"/>
  <c r="G125" i="1"/>
  <c r="G127" i="1"/>
  <c r="G129" i="1"/>
  <c r="G131" i="1"/>
  <c r="G133" i="1"/>
  <c r="G135" i="1"/>
  <c r="G137" i="1"/>
  <c r="G139" i="1"/>
  <c r="G141" i="1"/>
  <c r="G143" i="1"/>
  <c r="G145" i="1"/>
  <c r="G147" i="1"/>
  <c r="G149" i="1"/>
  <c r="G151" i="1"/>
  <c r="G153" i="1"/>
  <c r="G155" i="1"/>
  <c r="G157" i="1"/>
  <c r="G159" i="1"/>
  <c r="G161" i="1"/>
  <c r="G163" i="1"/>
  <c r="G165" i="1"/>
  <c r="G167" i="1"/>
  <c r="G169" i="1"/>
  <c r="G171" i="1"/>
  <c r="G173" i="1"/>
  <c r="G175" i="1"/>
  <c r="G177" i="1"/>
  <c r="G179" i="1"/>
  <c r="G181" i="1"/>
  <c r="G183" i="1"/>
  <c r="G185" i="1"/>
  <c r="G187" i="1"/>
  <c r="G189" i="1"/>
  <c r="G191" i="1"/>
  <c r="G193" i="1"/>
  <c r="G195" i="1"/>
  <c r="G197" i="1"/>
  <c r="G199" i="1"/>
  <c r="G201" i="1"/>
  <c r="G203" i="1"/>
  <c r="G205" i="1"/>
  <c r="G207" i="1"/>
  <c r="G209" i="1"/>
  <c r="G211" i="1"/>
  <c r="G213" i="1"/>
  <c r="G215" i="1"/>
  <c r="G217" i="1"/>
  <c r="G219" i="1"/>
  <c r="G221" i="1"/>
  <c r="G223" i="1"/>
  <c r="G225" i="1"/>
  <c r="G227" i="1"/>
  <c r="G15" i="1"/>
  <c r="G13" i="1"/>
  <c r="I947" i="1"/>
  <c r="I949" i="1"/>
  <c r="I951" i="1"/>
  <c r="I953" i="1"/>
  <c r="I955" i="1"/>
  <c r="I957" i="1"/>
  <c r="I959" i="1"/>
  <c r="I961" i="1"/>
  <c r="I945" i="1"/>
  <c r="I942" i="1"/>
  <c r="I933" i="1"/>
  <c r="I935" i="1"/>
  <c r="I937" i="1"/>
  <c r="I939" i="1"/>
  <c r="I931" i="1"/>
  <c r="I928" i="1"/>
  <c r="I925" i="1"/>
  <c r="I860" i="1"/>
  <c r="I862" i="1"/>
  <c r="I864" i="1"/>
  <c r="I866" i="1"/>
  <c r="I868" i="1"/>
  <c r="I870" i="1"/>
  <c r="I872" i="1"/>
  <c r="I874" i="1"/>
  <c r="I876" i="1"/>
  <c r="I878" i="1"/>
  <c r="I880" i="1"/>
  <c r="I882" i="1"/>
  <c r="I884" i="1"/>
  <c r="I886" i="1"/>
  <c r="I888" i="1"/>
  <c r="I890" i="1"/>
  <c r="I892" i="1"/>
  <c r="I894" i="1"/>
  <c r="I896" i="1"/>
  <c r="I898" i="1"/>
  <c r="I900" i="1"/>
  <c r="I902" i="1"/>
  <c r="I904" i="1"/>
  <c r="I906" i="1"/>
  <c r="I908" i="1"/>
  <c r="I910" i="1"/>
  <c r="I912" i="1"/>
  <c r="I914" i="1"/>
  <c r="I916" i="1"/>
  <c r="I918" i="1"/>
  <c r="I920" i="1"/>
  <c r="I922" i="1"/>
  <c r="I858" i="1"/>
  <c r="I855" i="1"/>
  <c r="I830" i="1"/>
  <c r="I832" i="1"/>
  <c r="I834" i="1"/>
  <c r="I836" i="1"/>
  <c r="I838" i="1"/>
  <c r="I840" i="1"/>
  <c r="I842" i="1"/>
  <c r="I844" i="1"/>
  <c r="I846" i="1"/>
  <c r="I848" i="1"/>
  <c r="I850" i="1"/>
  <c r="I852" i="1"/>
  <c r="I828" i="1"/>
  <c r="I783" i="1"/>
  <c r="I785" i="1"/>
  <c r="I787" i="1"/>
  <c r="I789" i="1"/>
  <c r="I791" i="1"/>
  <c r="I793" i="1"/>
  <c r="I795" i="1"/>
  <c r="I797" i="1"/>
  <c r="I799" i="1"/>
  <c r="I801" i="1"/>
  <c r="I803" i="1"/>
  <c r="I805" i="1"/>
  <c r="I807" i="1"/>
  <c r="I809" i="1"/>
  <c r="I811" i="1"/>
  <c r="I813" i="1"/>
  <c r="I815" i="1"/>
  <c r="I817" i="1"/>
  <c r="I819" i="1"/>
  <c r="I821" i="1"/>
  <c r="I823" i="1"/>
  <c r="I825" i="1"/>
  <c r="I781" i="1"/>
  <c r="I740" i="1"/>
  <c r="I742" i="1"/>
  <c r="I744" i="1"/>
  <c r="I746" i="1"/>
  <c r="I748" i="1"/>
  <c r="I750" i="1"/>
  <c r="I752" i="1"/>
  <c r="I754" i="1"/>
  <c r="I756" i="1"/>
  <c r="I758" i="1"/>
  <c r="I760" i="1"/>
  <c r="I762" i="1"/>
  <c r="I764" i="1"/>
  <c r="I766" i="1"/>
  <c r="I768" i="1"/>
  <c r="I770" i="1"/>
  <c r="I772" i="1"/>
  <c r="I774" i="1"/>
  <c r="I776" i="1"/>
  <c r="I778" i="1"/>
  <c r="I738" i="1"/>
  <c r="I733" i="1"/>
  <c r="I735" i="1"/>
  <c r="I731" i="1"/>
  <c r="I728" i="1"/>
  <c r="I726" i="1"/>
  <c r="I724" i="1"/>
  <c r="I722" i="1"/>
  <c r="I720" i="1"/>
  <c r="I718" i="1"/>
  <c r="I716" i="1"/>
  <c r="I714" i="1"/>
  <c r="I712" i="1"/>
  <c r="I696" i="1"/>
  <c r="I698" i="1"/>
  <c r="I700" i="1"/>
  <c r="I702" i="1"/>
  <c r="I704" i="1"/>
  <c r="I706" i="1"/>
  <c r="I708" i="1"/>
  <c r="I710" i="1"/>
  <c r="I680" i="1"/>
  <c r="I682" i="1"/>
  <c r="I684" i="1"/>
  <c r="I686" i="1"/>
  <c r="I688" i="1"/>
  <c r="I690" i="1"/>
  <c r="I692" i="1"/>
  <c r="I694" i="1"/>
  <c r="I664" i="1"/>
  <c r="I666" i="1"/>
  <c r="I668" i="1"/>
  <c r="I670" i="1"/>
  <c r="I672" i="1"/>
  <c r="I674" i="1"/>
  <c r="I676" i="1"/>
  <c r="I678" i="1"/>
  <c r="I650" i="1"/>
  <c r="I652" i="1"/>
  <c r="I654" i="1"/>
  <c r="I656" i="1"/>
  <c r="I658" i="1"/>
  <c r="I660" i="1"/>
  <c r="I662" i="1"/>
  <c r="I638" i="1"/>
  <c r="I640" i="1"/>
  <c r="I642" i="1"/>
  <c r="I644" i="1"/>
  <c r="I646" i="1"/>
  <c r="I648" i="1"/>
  <c r="I624" i="1"/>
  <c r="I626" i="1"/>
  <c r="I628" i="1"/>
  <c r="I630" i="1"/>
  <c r="I632" i="1"/>
  <c r="I634" i="1"/>
  <c r="I636" i="1"/>
  <c r="I596" i="1"/>
  <c r="I598" i="1"/>
  <c r="I600" i="1"/>
  <c r="I602" i="1"/>
  <c r="I604" i="1"/>
  <c r="I606" i="1"/>
  <c r="I608" i="1"/>
  <c r="I610" i="1"/>
  <c r="I612" i="1"/>
  <c r="I614" i="1"/>
  <c r="I616" i="1"/>
  <c r="I618" i="1"/>
  <c r="I620" i="1"/>
  <c r="I622" i="1"/>
  <c r="I594" i="1"/>
  <c r="I591" i="1"/>
  <c r="I589" i="1"/>
  <c r="I562" i="1"/>
  <c r="I564" i="1"/>
  <c r="I566" i="1"/>
  <c r="I568" i="1"/>
  <c r="I570" i="1"/>
  <c r="I572" i="1"/>
  <c r="I574" i="1"/>
  <c r="I576" i="1"/>
  <c r="I578" i="1"/>
  <c r="I580" i="1"/>
  <c r="I582" i="1"/>
  <c r="I584" i="1"/>
  <c r="I586" i="1"/>
  <c r="I560" i="1"/>
  <c r="I403" i="1"/>
  <c r="I405" i="1"/>
  <c r="I407" i="1"/>
  <c r="I409" i="1"/>
  <c r="I411" i="1"/>
  <c r="I413" i="1"/>
  <c r="I415" i="1"/>
  <c r="I417" i="1"/>
  <c r="I419" i="1"/>
  <c r="I421" i="1"/>
  <c r="I423" i="1"/>
  <c r="I425" i="1"/>
  <c r="I427" i="1"/>
  <c r="I429" i="1"/>
  <c r="I431" i="1"/>
  <c r="I433" i="1"/>
  <c r="I435" i="1"/>
  <c r="I437" i="1"/>
  <c r="I439" i="1"/>
  <c r="I441" i="1"/>
  <c r="J441" i="1" s="1"/>
  <c r="I443" i="1"/>
  <c r="I445" i="1"/>
  <c r="I447" i="1"/>
  <c r="I449" i="1"/>
  <c r="I451" i="1"/>
  <c r="I453" i="1"/>
  <c r="I455" i="1"/>
  <c r="I457" i="1"/>
  <c r="I459" i="1"/>
  <c r="I461" i="1"/>
  <c r="I463" i="1"/>
  <c r="I465" i="1"/>
  <c r="I467" i="1"/>
  <c r="I469" i="1"/>
  <c r="I471" i="1"/>
  <c r="I473" i="1"/>
  <c r="I475" i="1"/>
  <c r="I477" i="1"/>
  <c r="I479" i="1"/>
  <c r="I481" i="1"/>
  <c r="J481" i="1" s="1"/>
  <c r="I483" i="1"/>
  <c r="I485" i="1"/>
  <c r="I487" i="1"/>
  <c r="I489" i="1"/>
  <c r="I491" i="1"/>
  <c r="I493" i="1"/>
  <c r="I495" i="1"/>
  <c r="I497" i="1"/>
  <c r="I499" i="1"/>
  <c r="I501" i="1"/>
  <c r="I503" i="1"/>
  <c r="I505" i="1"/>
  <c r="I507" i="1"/>
  <c r="I509" i="1"/>
  <c r="I511" i="1"/>
  <c r="I513" i="1"/>
  <c r="J513" i="1" s="1"/>
  <c r="I515" i="1"/>
  <c r="I517" i="1"/>
  <c r="I519" i="1"/>
  <c r="I521" i="1"/>
  <c r="I523" i="1"/>
  <c r="I525" i="1"/>
  <c r="I527" i="1"/>
  <c r="I529" i="1"/>
  <c r="I531" i="1"/>
  <c r="I533" i="1"/>
  <c r="I535" i="1"/>
  <c r="I537" i="1"/>
  <c r="I539" i="1"/>
  <c r="I541" i="1"/>
  <c r="I543" i="1"/>
  <c r="I545" i="1"/>
  <c r="I547" i="1"/>
  <c r="I549" i="1"/>
  <c r="I551" i="1"/>
  <c r="I553" i="1"/>
  <c r="J553" i="1" s="1"/>
  <c r="I555" i="1"/>
  <c r="I557" i="1"/>
  <c r="I401" i="1"/>
  <c r="I232" i="1"/>
  <c r="I234" i="1"/>
  <c r="I236" i="1"/>
  <c r="I238" i="1"/>
  <c r="I240" i="1"/>
  <c r="I242" i="1"/>
  <c r="I244" i="1"/>
  <c r="I246" i="1"/>
  <c r="I248" i="1"/>
  <c r="I250" i="1"/>
  <c r="I252" i="1"/>
  <c r="I254" i="1"/>
  <c r="I256" i="1"/>
  <c r="I258" i="1"/>
  <c r="I260" i="1"/>
  <c r="I262" i="1"/>
  <c r="I264" i="1"/>
  <c r="I266" i="1"/>
  <c r="I268" i="1"/>
  <c r="I270" i="1"/>
  <c r="I272" i="1"/>
  <c r="I274" i="1"/>
  <c r="I276" i="1"/>
  <c r="I278" i="1"/>
  <c r="I280" i="1"/>
  <c r="I282" i="1"/>
  <c r="I284" i="1"/>
  <c r="I286" i="1"/>
  <c r="I288" i="1"/>
  <c r="I290" i="1"/>
  <c r="I292" i="1"/>
  <c r="I294" i="1"/>
  <c r="I296" i="1"/>
  <c r="I298" i="1"/>
  <c r="I300" i="1"/>
  <c r="I302" i="1"/>
  <c r="I304" i="1"/>
  <c r="I306" i="1"/>
  <c r="I308" i="1"/>
  <c r="I310" i="1"/>
  <c r="I312" i="1"/>
  <c r="I314" i="1"/>
  <c r="I316" i="1"/>
  <c r="I318" i="1"/>
  <c r="I320" i="1"/>
  <c r="I322" i="1"/>
  <c r="I324" i="1"/>
  <c r="I326" i="1"/>
  <c r="I328" i="1"/>
  <c r="I330" i="1"/>
  <c r="I332" i="1"/>
  <c r="I334" i="1"/>
  <c r="I336" i="1"/>
  <c r="I338" i="1"/>
  <c r="I340" i="1"/>
  <c r="I342" i="1"/>
  <c r="I344" i="1"/>
  <c r="I346" i="1"/>
  <c r="I348" i="1"/>
  <c r="I350" i="1"/>
  <c r="I352" i="1"/>
  <c r="I354" i="1"/>
  <c r="I356" i="1"/>
  <c r="I358" i="1"/>
  <c r="I360" i="1"/>
  <c r="I362" i="1"/>
  <c r="I364" i="1"/>
  <c r="I366" i="1"/>
  <c r="I368" i="1"/>
  <c r="I370" i="1"/>
  <c r="I372" i="1"/>
  <c r="I374" i="1"/>
  <c r="I376" i="1"/>
  <c r="I378" i="1"/>
  <c r="I380" i="1"/>
  <c r="I382" i="1"/>
  <c r="I384" i="1"/>
  <c r="I386" i="1"/>
  <c r="I388" i="1"/>
  <c r="I390" i="1"/>
  <c r="I392" i="1"/>
  <c r="I394" i="1"/>
  <c r="I396" i="1"/>
  <c r="I398" i="1"/>
  <c r="I230" i="1"/>
  <c r="I51" i="1"/>
  <c r="I53" i="1"/>
  <c r="I55" i="1"/>
  <c r="I57" i="1"/>
  <c r="I59" i="1"/>
  <c r="I61" i="1"/>
  <c r="I63" i="1"/>
  <c r="I65" i="1"/>
  <c r="I67" i="1"/>
  <c r="I69" i="1"/>
  <c r="I71" i="1"/>
  <c r="I73" i="1"/>
  <c r="I75" i="1"/>
  <c r="I77" i="1"/>
  <c r="I79" i="1"/>
  <c r="I81" i="1"/>
  <c r="I83" i="1"/>
  <c r="I85" i="1"/>
  <c r="I87" i="1"/>
  <c r="I89" i="1"/>
  <c r="I91" i="1"/>
  <c r="I93" i="1"/>
  <c r="I95" i="1"/>
  <c r="I97" i="1"/>
  <c r="I99" i="1"/>
  <c r="I101" i="1"/>
  <c r="I103" i="1"/>
  <c r="I105" i="1"/>
  <c r="I107" i="1"/>
  <c r="I109" i="1"/>
  <c r="I111" i="1"/>
  <c r="I113" i="1"/>
  <c r="I115" i="1"/>
  <c r="I117" i="1"/>
  <c r="I119" i="1"/>
  <c r="I121" i="1"/>
  <c r="I123" i="1"/>
  <c r="I125" i="1"/>
  <c r="I127" i="1"/>
  <c r="I129" i="1"/>
  <c r="I131" i="1"/>
  <c r="I133" i="1"/>
  <c r="I135" i="1"/>
  <c r="I137" i="1"/>
  <c r="I139" i="1"/>
  <c r="I141" i="1"/>
  <c r="I143" i="1"/>
  <c r="I145" i="1"/>
  <c r="I147" i="1"/>
  <c r="I149" i="1"/>
  <c r="I151" i="1"/>
  <c r="I153" i="1"/>
  <c r="I155" i="1"/>
  <c r="I157" i="1"/>
  <c r="I159" i="1"/>
  <c r="I161" i="1"/>
  <c r="I163" i="1"/>
  <c r="I165" i="1"/>
  <c r="I167" i="1"/>
  <c r="I169" i="1"/>
  <c r="I171" i="1"/>
  <c r="I173" i="1"/>
  <c r="I175" i="1"/>
  <c r="I177" i="1"/>
  <c r="I179" i="1"/>
  <c r="I181" i="1"/>
  <c r="I183" i="1"/>
  <c r="I185" i="1"/>
  <c r="I187" i="1"/>
  <c r="I189" i="1"/>
  <c r="I191" i="1"/>
  <c r="I193" i="1"/>
  <c r="I195" i="1"/>
  <c r="I197" i="1"/>
  <c r="I199" i="1"/>
  <c r="I201" i="1"/>
  <c r="I203" i="1"/>
  <c r="I205" i="1"/>
  <c r="I207" i="1"/>
  <c r="I209" i="1"/>
  <c r="I211" i="1"/>
  <c r="I213" i="1"/>
  <c r="I215" i="1"/>
  <c r="I217" i="1"/>
  <c r="I219" i="1"/>
  <c r="I221" i="1"/>
  <c r="I223" i="1"/>
  <c r="I225" i="1"/>
  <c r="I227" i="1"/>
  <c r="I35" i="1"/>
  <c r="I37" i="1"/>
  <c r="I39" i="1"/>
  <c r="I41" i="1"/>
  <c r="I43" i="1"/>
  <c r="I45" i="1"/>
  <c r="I47" i="1"/>
  <c r="I49" i="1"/>
  <c r="I29" i="1"/>
  <c r="I31" i="1"/>
  <c r="I33" i="1"/>
  <c r="I27" i="1"/>
  <c r="I25" i="1"/>
  <c r="I23" i="1"/>
  <c r="I21" i="1"/>
  <c r="I19" i="1"/>
  <c r="I17" i="1"/>
  <c r="J17" i="1" s="1"/>
  <c r="I15" i="1"/>
  <c r="J15" i="1" s="1"/>
  <c r="I13" i="1"/>
  <c r="K961" i="1"/>
  <c r="K959" i="1"/>
  <c r="K957" i="1"/>
  <c r="K955" i="1"/>
  <c r="K953" i="1"/>
  <c r="K951" i="1"/>
  <c r="K949" i="1"/>
  <c r="K947" i="1"/>
  <c r="L947" i="1" s="1"/>
  <c r="K945" i="1"/>
  <c r="K942" i="1"/>
  <c r="K939" i="1"/>
  <c r="K937" i="1"/>
  <c r="K935" i="1"/>
  <c r="K933" i="1"/>
  <c r="K931" i="1"/>
  <c r="K928" i="1"/>
  <c r="K925" i="1"/>
  <c r="K922" i="1"/>
  <c r="K920" i="1"/>
  <c r="K918" i="1"/>
  <c r="K916" i="1"/>
  <c r="K914" i="1"/>
  <c r="K912" i="1"/>
  <c r="K910" i="1"/>
  <c r="K908" i="1"/>
  <c r="K906" i="1"/>
  <c r="K904" i="1"/>
  <c r="K902" i="1"/>
  <c r="K900" i="1"/>
  <c r="K898" i="1"/>
  <c r="K896" i="1"/>
  <c r="K894" i="1"/>
  <c r="K892" i="1"/>
  <c r="K890" i="1"/>
  <c r="K888" i="1"/>
  <c r="K886" i="1"/>
  <c r="K884" i="1"/>
  <c r="K882" i="1"/>
  <c r="K880" i="1"/>
  <c r="K878" i="1"/>
  <c r="K876" i="1"/>
  <c r="K874" i="1"/>
  <c r="K872" i="1"/>
  <c r="K870" i="1"/>
  <c r="K868" i="1"/>
  <c r="K866" i="1"/>
  <c r="K864" i="1"/>
  <c r="K862" i="1"/>
  <c r="K860" i="1"/>
  <c r="K858" i="1"/>
  <c r="K855" i="1"/>
  <c r="K852" i="1"/>
  <c r="K850" i="1"/>
  <c r="K848" i="1"/>
  <c r="K846" i="1"/>
  <c r="K844" i="1"/>
  <c r="K842" i="1"/>
  <c r="K840" i="1"/>
  <c r="K838" i="1"/>
  <c r="K836" i="1"/>
  <c r="K834" i="1"/>
  <c r="K832" i="1"/>
  <c r="K830" i="1"/>
  <c r="K828" i="1"/>
  <c r="K825" i="1"/>
  <c r="K823" i="1"/>
  <c r="K821" i="1"/>
  <c r="K819" i="1"/>
  <c r="K817" i="1"/>
  <c r="K815" i="1"/>
  <c r="K813" i="1"/>
  <c r="K811" i="1"/>
  <c r="K809" i="1"/>
  <c r="K807" i="1"/>
  <c r="K805" i="1"/>
  <c r="K803" i="1"/>
  <c r="K801" i="1"/>
  <c r="K799" i="1"/>
  <c r="K797" i="1"/>
  <c r="K795" i="1"/>
  <c r="K793" i="1"/>
  <c r="K791" i="1"/>
  <c r="K789" i="1"/>
  <c r="K787" i="1"/>
  <c r="K785" i="1"/>
  <c r="K783" i="1"/>
  <c r="K781" i="1"/>
  <c r="K778" i="1"/>
  <c r="K776" i="1"/>
  <c r="K774" i="1"/>
  <c r="K772" i="1"/>
  <c r="K770" i="1"/>
  <c r="K768" i="1"/>
  <c r="K766" i="1"/>
  <c r="K764" i="1"/>
  <c r="K762" i="1"/>
  <c r="K760" i="1"/>
  <c r="K758" i="1"/>
  <c r="K756" i="1"/>
  <c r="K754" i="1"/>
  <c r="K752" i="1"/>
  <c r="K750" i="1"/>
  <c r="K748" i="1"/>
  <c r="K746" i="1"/>
  <c r="K744" i="1"/>
  <c r="K742" i="1"/>
  <c r="K740" i="1"/>
  <c r="K738" i="1"/>
  <c r="K735" i="1"/>
  <c r="K733" i="1"/>
  <c r="K731" i="1"/>
  <c r="K728" i="1"/>
  <c r="K726" i="1"/>
  <c r="K724" i="1"/>
  <c r="K722" i="1"/>
  <c r="K720" i="1"/>
  <c r="K718" i="1"/>
  <c r="K716" i="1"/>
  <c r="K714" i="1"/>
  <c r="K712" i="1"/>
  <c r="K710" i="1"/>
  <c r="K708" i="1"/>
  <c r="K706" i="1"/>
  <c r="K704" i="1"/>
  <c r="K702" i="1"/>
  <c r="K700" i="1"/>
  <c r="K698" i="1"/>
  <c r="K696" i="1"/>
  <c r="K694" i="1"/>
  <c r="K692" i="1"/>
  <c r="K690" i="1"/>
  <c r="K688" i="1"/>
  <c r="K686" i="1"/>
  <c r="K684" i="1"/>
  <c r="K682" i="1"/>
  <c r="K680" i="1"/>
  <c r="K678" i="1"/>
  <c r="K676" i="1"/>
  <c r="K674" i="1"/>
  <c r="K672" i="1"/>
  <c r="K670" i="1"/>
  <c r="K668" i="1"/>
  <c r="K666" i="1"/>
  <c r="K664" i="1"/>
  <c r="K662" i="1"/>
  <c r="K660" i="1"/>
  <c r="K658" i="1"/>
  <c r="K656" i="1"/>
  <c r="K654" i="1"/>
  <c r="K652" i="1"/>
  <c r="K650" i="1"/>
  <c r="K648" i="1"/>
  <c r="K646" i="1"/>
  <c r="K644" i="1"/>
  <c r="K642" i="1"/>
  <c r="K640" i="1"/>
  <c r="K638" i="1"/>
  <c r="K636" i="1"/>
  <c r="K634" i="1"/>
  <c r="K632" i="1"/>
  <c r="K630" i="1"/>
  <c r="K628" i="1"/>
  <c r="K626" i="1"/>
  <c r="K624" i="1"/>
  <c r="K622" i="1"/>
  <c r="K620" i="1"/>
  <c r="K618" i="1"/>
  <c r="K616" i="1"/>
  <c r="K614" i="1"/>
  <c r="K612" i="1"/>
  <c r="K610" i="1"/>
  <c r="K608" i="1"/>
  <c r="K606" i="1"/>
  <c r="K604" i="1"/>
  <c r="K602" i="1"/>
  <c r="K600" i="1"/>
  <c r="K598" i="1"/>
  <c r="K596" i="1"/>
  <c r="K594" i="1"/>
  <c r="K591" i="1"/>
  <c r="K589" i="1"/>
  <c r="K586" i="1"/>
  <c r="K584" i="1"/>
  <c r="K582" i="1"/>
  <c r="K580" i="1"/>
  <c r="K578" i="1"/>
  <c r="K576" i="1"/>
  <c r="K574" i="1"/>
  <c r="K572" i="1"/>
  <c r="K570" i="1"/>
  <c r="K568" i="1"/>
  <c r="K566" i="1"/>
  <c r="K564" i="1"/>
  <c r="L564" i="1" s="1"/>
  <c r="K562" i="1"/>
  <c r="K560" i="1"/>
  <c r="K403" i="1"/>
  <c r="K405" i="1"/>
  <c r="K407" i="1"/>
  <c r="K409" i="1"/>
  <c r="K411" i="1"/>
  <c r="K413" i="1"/>
  <c r="K415" i="1"/>
  <c r="K417" i="1"/>
  <c r="K419" i="1"/>
  <c r="K421" i="1"/>
  <c r="K423" i="1"/>
  <c r="K425" i="1"/>
  <c r="K427" i="1"/>
  <c r="K429" i="1"/>
  <c r="K431" i="1"/>
  <c r="K433" i="1"/>
  <c r="K435" i="1"/>
  <c r="K437" i="1"/>
  <c r="K439" i="1"/>
  <c r="K441" i="1"/>
  <c r="L441" i="1" s="1"/>
  <c r="K443" i="1"/>
  <c r="K445" i="1"/>
  <c r="K447" i="1"/>
  <c r="K449" i="1"/>
  <c r="K451" i="1"/>
  <c r="K453" i="1"/>
  <c r="K455" i="1"/>
  <c r="K457" i="1"/>
  <c r="K459" i="1"/>
  <c r="K461" i="1"/>
  <c r="K463" i="1"/>
  <c r="K465" i="1"/>
  <c r="K467" i="1"/>
  <c r="K469" i="1"/>
  <c r="K471" i="1"/>
  <c r="K473" i="1"/>
  <c r="K475" i="1"/>
  <c r="K477" i="1"/>
  <c r="K479" i="1"/>
  <c r="K481" i="1"/>
  <c r="L481" i="1" s="1"/>
  <c r="K483" i="1"/>
  <c r="K485" i="1"/>
  <c r="K487" i="1"/>
  <c r="K489" i="1"/>
  <c r="K491" i="1"/>
  <c r="K493" i="1"/>
  <c r="K495" i="1"/>
  <c r="K497" i="1"/>
  <c r="K499" i="1"/>
  <c r="K501" i="1"/>
  <c r="K503" i="1"/>
  <c r="K505" i="1"/>
  <c r="K507" i="1"/>
  <c r="K509" i="1"/>
  <c r="K511" i="1"/>
  <c r="K513" i="1"/>
  <c r="K515" i="1"/>
  <c r="K517" i="1"/>
  <c r="K519" i="1"/>
  <c r="K521" i="1"/>
  <c r="K523" i="1"/>
  <c r="K525" i="1"/>
  <c r="K527" i="1"/>
  <c r="K529" i="1"/>
  <c r="K531" i="1"/>
  <c r="K533" i="1"/>
  <c r="K535" i="1"/>
  <c r="K537" i="1"/>
  <c r="L537" i="1" s="1"/>
  <c r="K539" i="1"/>
  <c r="K541" i="1"/>
  <c r="K543" i="1"/>
  <c r="K545" i="1"/>
  <c r="K547" i="1"/>
  <c r="K549" i="1"/>
  <c r="K551" i="1"/>
  <c r="K553" i="1"/>
  <c r="K555" i="1"/>
  <c r="K557" i="1"/>
  <c r="K401" i="1"/>
  <c r="K232" i="1"/>
  <c r="K234" i="1"/>
  <c r="K236" i="1"/>
  <c r="K238" i="1"/>
  <c r="K240" i="1"/>
  <c r="K242" i="1"/>
  <c r="K244" i="1"/>
  <c r="K246" i="1"/>
  <c r="K248" i="1"/>
  <c r="K250" i="1"/>
  <c r="K252" i="1"/>
  <c r="K254" i="1"/>
  <c r="K256" i="1"/>
  <c r="K258" i="1"/>
  <c r="K260" i="1"/>
  <c r="K262" i="1"/>
  <c r="K264" i="1"/>
  <c r="K266" i="1"/>
  <c r="K268" i="1"/>
  <c r="K270" i="1"/>
  <c r="K272" i="1"/>
  <c r="K274" i="1"/>
  <c r="K276" i="1"/>
  <c r="K278" i="1"/>
  <c r="K280" i="1"/>
  <c r="K282" i="1"/>
  <c r="K284" i="1"/>
  <c r="K286" i="1"/>
  <c r="K288" i="1"/>
  <c r="K290" i="1"/>
  <c r="K292" i="1"/>
  <c r="K294" i="1"/>
  <c r="K296" i="1"/>
  <c r="K298" i="1"/>
  <c r="K300" i="1"/>
  <c r="K302" i="1"/>
  <c r="K304" i="1"/>
  <c r="K306" i="1"/>
  <c r="K308" i="1"/>
  <c r="K310" i="1"/>
  <c r="K312" i="1"/>
  <c r="K314" i="1"/>
  <c r="K316" i="1"/>
  <c r="K318" i="1"/>
  <c r="K320" i="1"/>
  <c r="K322" i="1"/>
  <c r="K324" i="1"/>
  <c r="K326" i="1"/>
  <c r="K328" i="1"/>
  <c r="K330" i="1"/>
  <c r="K332" i="1"/>
  <c r="K334" i="1"/>
  <c r="K336" i="1"/>
  <c r="K338" i="1"/>
  <c r="K340" i="1"/>
  <c r="K342" i="1"/>
  <c r="K344" i="1"/>
  <c r="K346" i="1"/>
  <c r="K348" i="1"/>
  <c r="K350" i="1"/>
  <c r="K352" i="1"/>
  <c r="K354" i="1"/>
  <c r="K356" i="1"/>
  <c r="K358" i="1"/>
  <c r="K360" i="1"/>
  <c r="K362" i="1"/>
  <c r="K364" i="1"/>
  <c r="K366" i="1"/>
  <c r="K368" i="1"/>
  <c r="K370" i="1"/>
  <c r="K372" i="1"/>
  <c r="K374" i="1"/>
  <c r="K376" i="1"/>
  <c r="K378" i="1"/>
  <c r="K380" i="1"/>
  <c r="K382" i="1"/>
  <c r="K384" i="1"/>
  <c r="K386" i="1"/>
  <c r="K388" i="1"/>
  <c r="K390" i="1"/>
  <c r="K392" i="1"/>
  <c r="K394" i="1"/>
  <c r="K396" i="1"/>
  <c r="K398" i="1"/>
  <c r="K230" i="1"/>
  <c r="K23" i="1"/>
  <c r="K25" i="1"/>
  <c r="K27" i="1"/>
  <c r="L27" i="1" s="1"/>
  <c r="K29" i="1"/>
  <c r="K31" i="1"/>
  <c r="K33" i="1"/>
  <c r="K35" i="1"/>
  <c r="K37" i="1"/>
  <c r="K39" i="1"/>
  <c r="K41" i="1"/>
  <c r="K43" i="1"/>
  <c r="K45" i="1"/>
  <c r="K47" i="1"/>
  <c r="K49" i="1"/>
  <c r="K51" i="1"/>
  <c r="K53" i="1"/>
  <c r="K55" i="1"/>
  <c r="K57" i="1"/>
  <c r="K59" i="1"/>
  <c r="K61" i="1"/>
  <c r="K63" i="1"/>
  <c r="K65" i="1"/>
  <c r="K67" i="1"/>
  <c r="K69" i="1"/>
  <c r="K71" i="1"/>
  <c r="K73" i="1"/>
  <c r="K75" i="1"/>
  <c r="K77" i="1"/>
  <c r="K79" i="1"/>
  <c r="K81" i="1"/>
  <c r="K83" i="1"/>
  <c r="K85" i="1"/>
  <c r="K87" i="1"/>
  <c r="K89" i="1"/>
  <c r="K91" i="1"/>
  <c r="K93" i="1"/>
  <c r="K95" i="1"/>
  <c r="K97" i="1"/>
  <c r="K99" i="1"/>
  <c r="K101" i="1"/>
  <c r="K103" i="1"/>
  <c r="K105" i="1"/>
  <c r="K107" i="1"/>
  <c r="L107" i="1" s="1"/>
  <c r="K109" i="1"/>
  <c r="K111" i="1"/>
  <c r="K113" i="1"/>
  <c r="K115" i="1"/>
  <c r="K117" i="1"/>
  <c r="K119" i="1"/>
  <c r="K121" i="1"/>
  <c r="K123" i="1"/>
  <c r="K125" i="1"/>
  <c r="K127" i="1"/>
  <c r="K129" i="1"/>
  <c r="K131" i="1"/>
  <c r="K133" i="1"/>
  <c r="K135" i="1"/>
  <c r="K137" i="1"/>
  <c r="K139" i="1"/>
  <c r="K141" i="1"/>
  <c r="K143" i="1"/>
  <c r="K145" i="1"/>
  <c r="K147" i="1"/>
  <c r="K149" i="1"/>
  <c r="K151" i="1"/>
  <c r="K153" i="1"/>
  <c r="K155" i="1"/>
  <c r="K157" i="1"/>
  <c r="K159" i="1"/>
  <c r="K161" i="1"/>
  <c r="K163" i="1"/>
  <c r="K165" i="1"/>
  <c r="K167" i="1"/>
  <c r="K169" i="1"/>
  <c r="K171" i="1"/>
  <c r="K173" i="1"/>
  <c r="K175" i="1"/>
  <c r="K177" i="1"/>
  <c r="K179" i="1"/>
  <c r="K181" i="1"/>
  <c r="K183" i="1"/>
  <c r="K185" i="1"/>
  <c r="K187" i="1"/>
  <c r="K189" i="1"/>
  <c r="K191" i="1"/>
  <c r="K193" i="1"/>
  <c r="K195" i="1"/>
  <c r="K197" i="1"/>
  <c r="K199" i="1"/>
  <c r="K201" i="1"/>
  <c r="K203" i="1"/>
  <c r="K205" i="1"/>
  <c r="K207" i="1"/>
  <c r="K209" i="1"/>
  <c r="K211" i="1"/>
  <c r="K213" i="1"/>
  <c r="K215" i="1"/>
  <c r="K217" i="1"/>
  <c r="K219" i="1"/>
  <c r="K221" i="1"/>
  <c r="K223" i="1"/>
  <c r="K225" i="1"/>
  <c r="K227" i="1"/>
  <c r="K15" i="1"/>
  <c r="K17" i="1"/>
  <c r="K19" i="1"/>
  <c r="K21" i="1"/>
  <c r="L21" i="1" s="1"/>
  <c r="L15" i="1"/>
  <c r="L17" i="1"/>
  <c r="L19" i="1"/>
  <c r="K13" i="1"/>
  <c r="H13" i="1"/>
  <c r="L928" i="1"/>
  <c r="J928" i="1"/>
  <c r="H928" i="1"/>
  <c r="L762" i="1"/>
  <c r="J762" i="1"/>
  <c r="H762" i="1"/>
  <c r="L551" i="1"/>
  <c r="J551" i="1"/>
  <c r="H551" i="1"/>
  <c r="L539" i="1"/>
  <c r="J539" i="1"/>
  <c r="H539" i="1"/>
  <c r="J537" i="1"/>
  <c r="H537" i="1"/>
  <c r="L535" i="1"/>
  <c r="J535" i="1"/>
  <c r="H535" i="1"/>
  <c r="L509" i="1"/>
  <c r="J509" i="1"/>
  <c r="H509" i="1"/>
  <c r="L507" i="1"/>
  <c r="J507" i="1"/>
  <c r="H507" i="1"/>
  <c r="L666" i="1"/>
  <c r="J666" i="1"/>
  <c r="H666" i="1"/>
  <c r="L553" i="1"/>
  <c r="L525" i="1"/>
  <c r="J525" i="1"/>
  <c r="H525" i="1"/>
  <c r="L503" i="1"/>
  <c r="J503" i="1"/>
  <c r="H503" i="1"/>
  <c r="L501" i="1"/>
  <c r="J501" i="1"/>
  <c r="H501" i="1"/>
  <c r="L513" i="1"/>
  <c r="L942" i="1"/>
  <c r="J942" i="1"/>
  <c r="H942" i="1"/>
  <c r="L825" i="1"/>
  <c r="J825" i="1"/>
  <c r="H825" i="1"/>
  <c r="H481" i="1"/>
  <c r="H564" i="1"/>
  <c r="J564" i="1"/>
  <c r="L459" i="1"/>
  <c r="J459" i="1"/>
  <c r="H459" i="1"/>
  <c r="L574" i="1"/>
  <c r="J574" i="1"/>
  <c r="H574" i="1"/>
  <c r="L533" i="1"/>
  <c r="J533" i="1"/>
  <c r="H533" i="1"/>
  <c r="L531" i="1"/>
  <c r="J531" i="1"/>
  <c r="H531" i="1"/>
  <c r="L527" i="1"/>
  <c r="J527" i="1"/>
  <c r="H527" i="1"/>
  <c r="L515" i="1"/>
  <c r="J515" i="1"/>
  <c r="H515" i="1"/>
  <c r="L433" i="1"/>
  <c r="J433" i="1"/>
  <c r="H433" i="1"/>
  <c r="J107" i="1"/>
  <c r="H107" i="1"/>
  <c r="L720" i="1"/>
  <c r="J720" i="1"/>
  <c r="H720" i="1"/>
  <c r="J27" i="1"/>
  <c r="H27" i="1"/>
  <c r="J947" i="1"/>
  <c r="H947" i="1"/>
  <c r="J614" i="1" l="1"/>
  <c r="H614" i="1"/>
  <c r="J961" i="1" l="1"/>
  <c r="H961" i="1"/>
  <c r="J557" i="1" l="1"/>
  <c r="H557" i="1"/>
  <c r="L557" i="1"/>
  <c r="J852" i="1"/>
  <c r="H852" i="1"/>
  <c r="H728" i="1"/>
  <c r="J728" i="1"/>
  <c r="L728" i="1"/>
  <c r="L852" i="1"/>
  <c r="J735" i="1"/>
  <c r="H735" i="1"/>
  <c r="L735" i="1"/>
  <c r="J724" i="1"/>
  <c r="H724" i="1"/>
  <c r="L726" i="1"/>
  <c r="J726" i="1"/>
  <c r="H726" i="1"/>
  <c r="L724" i="1"/>
  <c r="L951" i="1" l="1"/>
  <c r="J951" i="1"/>
  <c r="H951" i="1"/>
  <c r="L957" i="1"/>
  <c r="J957" i="1"/>
  <c r="H957" i="1"/>
  <c r="L945" i="1"/>
  <c r="J945" i="1"/>
  <c r="H945" i="1"/>
  <c r="J722" i="1" l="1"/>
  <c r="H722" i="1"/>
  <c r="L722" i="1"/>
  <c r="J922" i="1"/>
  <c r="H922" i="1"/>
  <c r="L922" i="1"/>
  <c r="J227" i="1"/>
  <c r="H227" i="1"/>
  <c r="L227" i="1"/>
  <c r="L398" i="1"/>
  <c r="J398" i="1"/>
  <c r="H398" i="1"/>
  <c r="L961" i="1" l="1"/>
  <c r="J920" i="1" l="1"/>
  <c r="H920" i="1"/>
  <c r="L949" i="1" l="1"/>
  <c r="L959" i="1"/>
  <c r="L955" i="1"/>
  <c r="L953" i="1"/>
  <c r="L939" i="1"/>
  <c r="L937" i="1"/>
  <c r="L935" i="1"/>
  <c r="L933" i="1"/>
  <c r="L931" i="1"/>
  <c r="L925" i="1"/>
  <c r="L920" i="1"/>
  <c r="L918" i="1"/>
  <c r="L916" i="1"/>
  <c r="L914" i="1"/>
  <c r="L912" i="1"/>
  <c r="L910" i="1"/>
  <c r="L908" i="1"/>
  <c r="L906" i="1"/>
  <c r="L904" i="1"/>
  <c r="L902" i="1"/>
  <c r="L900" i="1"/>
  <c r="L898" i="1"/>
  <c r="L896" i="1"/>
  <c r="L894" i="1"/>
  <c r="L892" i="1"/>
  <c r="L890" i="1"/>
  <c r="L888" i="1"/>
  <c r="L886" i="1"/>
  <c r="L884" i="1"/>
  <c r="L882" i="1"/>
  <c r="L880" i="1"/>
  <c r="L878" i="1"/>
  <c r="L876" i="1"/>
  <c r="L874" i="1"/>
  <c r="L872" i="1"/>
  <c r="L870" i="1"/>
  <c r="L868" i="1"/>
  <c r="L866" i="1"/>
  <c r="L864" i="1"/>
  <c r="L862" i="1"/>
  <c r="L860" i="1"/>
  <c r="L858" i="1"/>
  <c r="L855" i="1"/>
  <c r="L850" i="1"/>
  <c r="L848" i="1"/>
  <c r="L846" i="1"/>
  <c r="L844" i="1"/>
  <c r="L842" i="1"/>
  <c r="L840" i="1"/>
  <c r="L838" i="1"/>
  <c r="L836" i="1"/>
  <c r="L834" i="1"/>
  <c r="L832" i="1"/>
  <c r="L830" i="1"/>
  <c r="L828" i="1"/>
  <c r="L823" i="1"/>
  <c r="L821" i="1"/>
  <c r="L819" i="1"/>
  <c r="L817" i="1"/>
  <c r="L815" i="1"/>
  <c r="L813" i="1"/>
  <c r="L811" i="1"/>
  <c r="L809" i="1"/>
  <c r="L807" i="1"/>
  <c r="L805" i="1"/>
  <c r="L803" i="1"/>
  <c r="L801" i="1"/>
  <c r="L799" i="1"/>
  <c r="L797" i="1"/>
  <c r="L795" i="1"/>
  <c r="L793" i="1"/>
  <c r="L791" i="1"/>
  <c r="L789" i="1"/>
  <c r="L787" i="1"/>
  <c r="L785" i="1"/>
  <c r="L783" i="1"/>
  <c r="L781" i="1"/>
  <c r="L778" i="1"/>
  <c r="L776" i="1"/>
  <c r="L774" i="1"/>
  <c r="L772" i="1"/>
  <c r="L770" i="1"/>
  <c r="L768" i="1"/>
  <c r="L766" i="1"/>
  <c r="L764" i="1"/>
  <c r="L760" i="1"/>
  <c r="L758" i="1"/>
  <c r="L756" i="1"/>
  <c r="L754" i="1"/>
  <c r="L752" i="1"/>
  <c r="L750" i="1"/>
  <c r="L748" i="1"/>
  <c r="L746" i="1"/>
  <c r="L744" i="1"/>
  <c r="L742" i="1"/>
  <c r="L740" i="1"/>
  <c r="L738" i="1"/>
  <c r="L733" i="1"/>
  <c r="L731" i="1"/>
  <c r="L718" i="1"/>
  <c r="L716" i="1"/>
  <c r="L714" i="1"/>
  <c r="L712" i="1"/>
  <c r="L710" i="1"/>
  <c r="L708" i="1"/>
  <c r="L706" i="1"/>
  <c r="L704" i="1"/>
  <c r="L702" i="1"/>
  <c r="L700" i="1"/>
  <c r="L698" i="1"/>
  <c r="L696" i="1"/>
  <c r="L694" i="1"/>
  <c r="L692" i="1"/>
  <c r="L690" i="1"/>
  <c r="L688" i="1"/>
  <c r="L686" i="1"/>
  <c r="L684" i="1"/>
  <c r="L682" i="1"/>
  <c r="L680" i="1"/>
  <c r="L678" i="1"/>
  <c r="L676" i="1"/>
  <c r="L674" i="1"/>
  <c r="L672" i="1"/>
  <c r="L670" i="1"/>
  <c r="L668" i="1"/>
  <c r="L664" i="1"/>
  <c r="L662" i="1"/>
  <c r="L660" i="1"/>
  <c r="L658" i="1"/>
  <c r="L656" i="1"/>
  <c r="L654" i="1"/>
  <c r="L652" i="1"/>
  <c r="L650" i="1"/>
  <c r="L648" i="1"/>
  <c r="L646" i="1"/>
  <c r="L644" i="1"/>
  <c r="L642" i="1"/>
  <c r="L640" i="1"/>
  <c r="L638" i="1"/>
  <c r="L636" i="1"/>
  <c r="L634" i="1"/>
  <c r="L632" i="1"/>
  <c r="L630" i="1"/>
  <c r="L628" i="1"/>
  <c r="L626" i="1"/>
  <c r="L624" i="1"/>
  <c r="L622" i="1"/>
  <c r="L620" i="1"/>
  <c r="L618" i="1"/>
  <c r="L616" i="1"/>
  <c r="L614" i="1"/>
  <c r="L612" i="1"/>
  <c r="L610" i="1"/>
  <c r="L608" i="1"/>
  <c r="L606" i="1"/>
  <c r="L604" i="1"/>
  <c r="L602" i="1"/>
  <c r="L600" i="1"/>
  <c r="L598" i="1"/>
  <c r="L596" i="1"/>
  <c r="L594" i="1"/>
  <c r="L591" i="1"/>
  <c r="L589" i="1"/>
  <c r="L586" i="1"/>
  <c r="L584" i="1"/>
  <c r="L582" i="1"/>
  <c r="L580" i="1"/>
  <c r="L578" i="1"/>
  <c r="L576" i="1"/>
  <c r="L572" i="1"/>
  <c r="L570" i="1"/>
  <c r="L568" i="1"/>
  <c r="L566" i="1"/>
  <c r="L562" i="1"/>
  <c r="L560" i="1"/>
  <c r="L555" i="1"/>
  <c r="L549" i="1"/>
  <c r="L547" i="1"/>
  <c r="L545" i="1"/>
  <c r="L543" i="1"/>
  <c r="L541" i="1"/>
  <c r="L529" i="1"/>
  <c r="L523" i="1"/>
  <c r="L521" i="1"/>
  <c r="L519" i="1"/>
  <c r="L517" i="1"/>
  <c r="L511" i="1"/>
  <c r="L505" i="1"/>
  <c r="L499" i="1"/>
  <c r="L497" i="1"/>
  <c r="L495" i="1"/>
  <c r="L493" i="1"/>
  <c r="L491" i="1"/>
  <c r="L489" i="1"/>
  <c r="L487" i="1"/>
  <c r="L485" i="1"/>
  <c r="L483" i="1"/>
  <c r="L479" i="1"/>
  <c r="L477" i="1"/>
  <c r="L475" i="1"/>
  <c r="L473" i="1"/>
  <c r="L471" i="1"/>
  <c r="L469" i="1"/>
  <c r="L467" i="1"/>
  <c r="L465" i="1"/>
  <c r="L463" i="1"/>
  <c r="L461" i="1"/>
  <c r="L457" i="1"/>
  <c r="L455" i="1"/>
  <c r="L453" i="1"/>
  <c r="L451" i="1"/>
  <c r="L449" i="1"/>
  <c r="L447" i="1"/>
  <c r="L445" i="1"/>
  <c r="L443" i="1"/>
  <c r="L439" i="1"/>
  <c r="L437" i="1"/>
  <c r="L435" i="1"/>
  <c r="L431" i="1"/>
  <c r="L429" i="1"/>
  <c r="L427" i="1"/>
  <c r="L425" i="1"/>
  <c r="L423" i="1"/>
  <c r="L421" i="1"/>
  <c r="L419" i="1"/>
  <c r="L417" i="1"/>
  <c r="L415" i="1"/>
  <c r="L413" i="1"/>
  <c r="L411" i="1"/>
  <c r="L409" i="1"/>
  <c r="L407" i="1"/>
  <c r="L405" i="1"/>
  <c r="L403" i="1"/>
  <c r="L401" i="1"/>
  <c r="L396" i="1"/>
  <c r="L394" i="1"/>
  <c r="L392" i="1"/>
  <c r="L390" i="1"/>
  <c r="L388" i="1"/>
  <c r="L386" i="1"/>
  <c r="L384" i="1"/>
  <c r="L382" i="1"/>
  <c r="L380" i="1"/>
  <c r="L378" i="1"/>
  <c r="L376" i="1"/>
  <c r="L374" i="1"/>
  <c r="L372" i="1"/>
  <c r="L370" i="1"/>
  <c r="L368" i="1"/>
  <c r="L366" i="1"/>
  <c r="L364" i="1"/>
  <c r="L362" i="1"/>
  <c r="L360" i="1"/>
  <c r="L358" i="1"/>
  <c r="L356" i="1"/>
  <c r="L354" i="1"/>
  <c r="L352" i="1"/>
  <c r="L350" i="1"/>
  <c r="L348" i="1"/>
  <c r="L346" i="1"/>
  <c r="L344" i="1"/>
  <c r="L342" i="1"/>
  <c r="L340" i="1"/>
  <c r="L338" i="1"/>
  <c r="L336" i="1"/>
  <c r="L334" i="1"/>
  <c r="L332" i="1"/>
  <c r="L330" i="1"/>
  <c r="L328" i="1"/>
  <c r="L326" i="1"/>
  <c r="L324" i="1"/>
  <c r="L322" i="1"/>
  <c r="L320" i="1"/>
  <c r="L318" i="1"/>
  <c r="L316" i="1"/>
  <c r="L314" i="1"/>
  <c r="L312" i="1"/>
  <c r="L310" i="1"/>
  <c r="L308" i="1"/>
  <c r="L306" i="1"/>
  <c r="L304" i="1"/>
  <c r="L302" i="1"/>
  <c r="L300" i="1"/>
  <c r="L298" i="1"/>
  <c r="L296" i="1"/>
  <c r="L294" i="1"/>
  <c r="L292" i="1"/>
  <c r="L290" i="1"/>
  <c r="L288" i="1"/>
  <c r="L286" i="1"/>
  <c r="L284" i="1"/>
  <c r="L282" i="1"/>
  <c r="L280" i="1"/>
  <c r="L278" i="1"/>
  <c r="L276" i="1"/>
  <c r="L274" i="1"/>
  <c r="L272" i="1"/>
  <c r="L270" i="1"/>
  <c r="L268" i="1"/>
  <c r="L266" i="1"/>
  <c r="L264" i="1"/>
  <c r="L262" i="1"/>
  <c r="L260" i="1"/>
  <c r="L258" i="1"/>
  <c r="L256" i="1"/>
  <c r="L254" i="1"/>
  <c r="L252" i="1"/>
  <c r="L250" i="1"/>
  <c r="L248" i="1"/>
  <c r="L246" i="1"/>
  <c r="L244" i="1"/>
  <c r="L242" i="1"/>
  <c r="L240" i="1"/>
  <c r="L238" i="1"/>
  <c r="L236" i="1"/>
  <c r="L234" i="1"/>
  <c r="L232" i="1"/>
  <c r="L230" i="1"/>
  <c r="L225" i="1"/>
  <c r="L223" i="1"/>
  <c r="L221" i="1"/>
  <c r="L219" i="1"/>
  <c r="L217" i="1"/>
  <c r="L215" i="1"/>
  <c r="L213" i="1"/>
  <c r="L211" i="1"/>
  <c r="L209" i="1"/>
  <c r="L207" i="1"/>
  <c r="L205" i="1"/>
  <c r="L203" i="1"/>
  <c r="L201" i="1"/>
  <c r="L199" i="1"/>
  <c r="L197" i="1"/>
  <c r="L195" i="1"/>
  <c r="L193" i="1"/>
  <c r="L191" i="1"/>
  <c r="L189" i="1"/>
  <c r="L187" i="1"/>
  <c r="L185" i="1"/>
  <c r="L183" i="1"/>
  <c r="L181" i="1"/>
  <c r="L179" i="1"/>
  <c r="L177" i="1"/>
  <c r="L175" i="1"/>
  <c r="L173" i="1"/>
  <c r="L171" i="1"/>
  <c r="L169" i="1"/>
  <c r="L167" i="1"/>
  <c r="L165" i="1"/>
  <c r="L163" i="1"/>
  <c r="L161" i="1"/>
  <c r="L159" i="1"/>
  <c r="L157" i="1"/>
  <c r="L155" i="1"/>
  <c r="L153" i="1"/>
  <c r="L151" i="1"/>
  <c r="L149" i="1"/>
  <c r="L147" i="1"/>
  <c r="L145" i="1"/>
  <c r="L143" i="1"/>
  <c r="L141" i="1"/>
  <c r="L139" i="1"/>
  <c r="L137" i="1"/>
  <c r="L135" i="1"/>
  <c r="L133" i="1"/>
  <c r="L131" i="1"/>
  <c r="L129" i="1"/>
  <c r="L127" i="1"/>
  <c r="L125" i="1"/>
  <c r="L123" i="1"/>
  <c r="L121" i="1"/>
  <c r="L119" i="1"/>
  <c r="L117" i="1"/>
  <c r="L115" i="1"/>
  <c r="L113" i="1"/>
  <c r="L111" i="1"/>
  <c r="L109" i="1"/>
  <c r="L105" i="1"/>
  <c r="L103" i="1"/>
  <c r="L101" i="1"/>
  <c r="L99" i="1"/>
  <c r="L97" i="1"/>
  <c r="L95" i="1"/>
  <c r="L93" i="1"/>
  <c r="L91" i="1"/>
  <c r="L89" i="1"/>
  <c r="L87" i="1"/>
  <c r="L85" i="1"/>
  <c r="L83" i="1"/>
  <c r="L81" i="1"/>
  <c r="L79" i="1"/>
  <c r="L77" i="1"/>
  <c r="L75" i="1"/>
  <c r="L73" i="1"/>
  <c r="L71" i="1"/>
  <c r="L69" i="1"/>
  <c r="L67" i="1"/>
  <c r="L65" i="1"/>
  <c r="L63" i="1"/>
  <c r="L61" i="1"/>
  <c r="L59" i="1"/>
  <c r="L57" i="1"/>
  <c r="L55" i="1"/>
  <c r="L53" i="1"/>
  <c r="L51" i="1"/>
  <c r="L49" i="1"/>
  <c r="L47" i="1"/>
  <c r="L45" i="1"/>
  <c r="L43" i="1"/>
  <c r="L41" i="1"/>
  <c r="L39" i="1"/>
  <c r="L37" i="1"/>
  <c r="L35" i="1"/>
  <c r="L33" i="1"/>
  <c r="L31" i="1"/>
  <c r="L29" i="1"/>
  <c r="L25" i="1"/>
  <c r="L23" i="1"/>
  <c r="L13" i="1"/>
  <c r="J949" i="1"/>
  <c r="J959" i="1"/>
  <c r="J955" i="1"/>
  <c r="J953" i="1"/>
  <c r="J939" i="1"/>
  <c r="J937" i="1"/>
  <c r="J935" i="1"/>
  <c r="J933" i="1"/>
  <c r="J931" i="1"/>
  <c r="J925" i="1"/>
  <c r="J918" i="1"/>
  <c r="J916" i="1"/>
  <c r="J914" i="1"/>
  <c r="J912" i="1"/>
  <c r="J910" i="1"/>
  <c r="J908" i="1"/>
  <c r="J906" i="1"/>
  <c r="J904" i="1"/>
  <c r="J902" i="1"/>
  <c r="J900" i="1"/>
  <c r="J898" i="1"/>
  <c r="J896" i="1"/>
  <c r="J894" i="1"/>
  <c r="J892" i="1"/>
  <c r="J890" i="1"/>
  <c r="J888" i="1"/>
  <c r="J886" i="1"/>
  <c r="J884" i="1"/>
  <c r="J882" i="1"/>
  <c r="J880" i="1"/>
  <c r="J878" i="1"/>
  <c r="J876" i="1"/>
  <c r="J874" i="1"/>
  <c r="J872" i="1"/>
  <c r="J870" i="1"/>
  <c r="J868" i="1"/>
  <c r="J866" i="1"/>
  <c r="J864" i="1"/>
  <c r="J862" i="1"/>
  <c r="J860" i="1"/>
  <c r="J858" i="1"/>
  <c r="J855" i="1"/>
  <c r="J850" i="1"/>
  <c r="J848" i="1"/>
  <c r="J846" i="1"/>
  <c r="J844" i="1"/>
  <c r="J842" i="1"/>
  <c r="J840" i="1"/>
  <c r="J838" i="1"/>
  <c r="J836" i="1"/>
  <c r="J834" i="1"/>
  <c r="J832" i="1"/>
  <c r="J830" i="1"/>
  <c r="J828" i="1"/>
  <c r="J823" i="1"/>
  <c r="J821" i="1"/>
  <c r="J819" i="1"/>
  <c r="J817" i="1"/>
  <c r="J815" i="1"/>
  <c r="J813" i="1"/>
  <c r="J811" i="1"/>
  <c r="J809" i="1"/>
  <c r="J807" i="1"/>
  <c r="J805" i="1"/>
  <c r="J803" i="1"/>
  <c r="J801" i="1"/>
  <c r="J799" i="1"/>
  <c r="J797" i="1"/>
  <c r="J795" i="1"/>
  <c r="J793" i="1"/>
  <c r="J791" i="1"/>
  <c r="J789" i="1"/>
  <c r="J787" i="1"/>
  <c r="J785" i="1"/>
  <c r="J783" i="1"/>
  <c r="J781" i="1"/>
  <c r="J778" i="1"/>
  <c r="J776" i="1"/>
  <c r="J774" i="1"/>
  <c r="J772" i="1"/>
  <c r="J770" i="1"/>
  <c r="J768" i="1"/>
  <c r="J766" i="1"/>
  <c r="J764" i="1"/>
  <c r="J760" i="1"/>
  <c r="J758" i="1"/>
  <c r="J756" i="1"/>
  <c r="J754" i="1"/>
  <c r="J752" i="1"/>
  <c r="J750" i="1"/>
  <c r="J748" i="1"/>
  <c r="J746" i="1"/>
  <c r="J744" i="1"/>
  <c r="J742" i="1"/>
  <c r="J740" i="1"/>
  <c r="J738" i="1"/>
  <c r="J733" i="1"/>
  <c r="J731" i="1"/>
  <c r="J718" i="1"/>
  <c r="J716" i="1"/>
  <c r="J714" i="1"/>
  <c r="J712" i="1"/>
  <c r="J710" i="1"/>
  <c r="J708" i="1"/>
  <c r="J706" i="1"/>
  <c r="J704" i="1"/>
  <c r="J702" i="1"/>
  <c r="J700" i="1"/>
  <c r="J698" i="1"/>
  <c r="J696" i="1"/>
  <c r="J694" i="1"/>
  <c r="J692" i="1"/>
  <c r="J690" i="1"/>
  <c r="J688" i="1"/>
  <c r="J686" i="1"/>
  <c r="J684" i="1"/>
  <c r="J682" i="1"/>
  <c r="J680" i="1"/>
  <c r="J678" i="1"/>
  <c r="J676" i="1"/>
  <c r="J674" i="1"/>
  <c r="J672" i="1"/>
  <c r="J670" i="1"/>
  <c r="J668" i="1"/>
  <c r="J664" i="1"/>
  <c r="J662" i="1"/>
  <c r="J660" i="1"/>
  <c r="J658" i="1"/>
  <c r="J656" i="1"/>
  <c r="J654" i="1"/>
  <c r="J652" i="1"/>
  <c r="J650" i="1"/>
  <c r="J648" i="1"/>
  <c r="J646" i="1"/>
  <c r="J644" i="1"/>
  <c r="J642" i="1"/>
  <c r="J640" i="1"/>
  <c r="J638" i="1"/>
  <c r="J636" i="1"/>
  <c r="J634" i="1"/>
  <c r="J632" i="1"/>
  <c r="J630" i="1"/>
  <c r="J628" i="1"/>
  <c r="J626" i="1"/>
  <c r="J624" i="1"/>
  <c r="J622" i="1"/>
  <c r="J620" i="1"/>
  <c r="J618" i="1"/>
  <c r="J616" i="1"/>
  <c r="J612" i="1"/>
  <c r="J610" i="1"/>
  <c r="J608" i="1"/>
  <c r="J606" i="1"/>
  <c r="J604" i="1"/>
  <c r="J602" i="1"/>
  <c r="J600" i="1"/>
  <c r="J598" i="1"/>
  <c r="J596" i="1"/>
  <c r="J594" i="1"/>
  <c r="J591" i="1"/>
  <c r="J589" i="1"/>
  <c r="J586" i="1"/>
  <c r="J584" i="1"/>
  <c r="J582" i="1"/>
  <c r="J580" i="1"/>
  <c r="J578" i="1"/>
  <c r="J576" i="1"/>
  <c r="J572" i="1"/>
  <c r="J570" i="1"/>
  <c r="J568" i="1"/>
  <c r="J566" i="1"/>
  <c r="J562" i="1"/>
  <c r="J560" i="1"/>
  <c r="J555" i="1"/>
  <c r="J549" i="1"/>
  <c r="J547" i="1"/>
  <c r="J545" i="1"/>
  <c r="J543" i="1"/>
  <c r="J541" i="1"/>
  <c r="J529" i="1"/>
  <c r="J523" i="1"/>
  <c r="J521" i="1"/>
  <c r="J519" i="1"/>
  <c r="J517" i="1"/>
  <c r="J511" i="1"/>
  <c r="J505" i="1"/>
  <c r="J499" i="1"/>
  <c r="J497" i="1"/>
  <c r="J495" i="1"/>
  <c r="J493" i="1"/>
  <c r="J491" i="1"/>
  <c r="J489" i="1"/>
  <c r="J487" i="1"/>
  <c r="J485" i="1"/>
  <c r="J483" i="1"/>
  <c r="J479" i="1"/>
  <c r="J477" i="1"/>
  <c r="J475" i="1"/>
  <c r="J473" i="1"/>
  <c r="J471" i="1"/>
  <c r="J469" i="1"/>
  <c r="J467" i="1"/>
  <c r="J465" i="1"/>
  <c r="J463" i="1"/>
  <c r="J461" i="1"/>
  <c r="J457" i="1"/>
  <c r="J455" i="1"/>
  <c r="J453" i="1"/>
  <c r="J451" i="1"/>
  <c r="J449" i="1"/>
  <c r="J447" i="1"/>
  <c r="J445" i="1"/>
  <c r="J443" i="1"/>
  <c r="J439" i="1"/>
  <c r="J437" i="1"/>
  <c r="J435" i="1"/>
  <c r="J431" i="1"/>
  <c r="J429" i="1"/>
  <c r="J427" i="1"/>
  <c r="J425" i="1"/>
  <c r="J423" i="1"/>
  <c r="J421" i="1"/>
  <c r="J419" i="1"/>
  <c r="J417" i="1"/>
  <c r="J415" i="1"/>
  <c r="J413" i="1"/>
  <c r="J411" i="1"/>
  <c r="J409" i="1"/>
  <c r="J407" i="1"/>
  <c r="J405" i="1"/>
  <c r="J403" i="1"/>
  <c r="J401" i="1"/>
  <c r="J396" i="1"/>
  <c r="J394" i="1"/>
  <c r="J392" i="1"/>
  <c r="J390" i="1"/>
  <c r="J388" i="1"/>
  <c r="J386" i="1"/>
  <c r="J384" i="1"/>
  <c r="J382" i="1"/>
  <c r="J380" i="1"/>
  <c r="J378" i="1"/>
  <c r="J376" i="1"/>
  <c r="J374" i="1"/>
  <c r="J372" i="1"/>
  <c r="J370" i="1"/>
  <c r="J368" i="1"/>
  <c r="J366" i="1"/>
  <c r="J364" i="1"/>
  <c r="J362" i="1"/>
  <c r="J360" i="1"/>
  <c r="J358" i="1"/>
  <c r="J356" i="1"/>
  <c r="J354" i="1"/>
  <c r="J352" i="1"/>
  <c r="J350" i="1"/>
  <c r="J348" i="1"/>
  <c r="J346" i="1"/>
  <c r="J344" i="1"/>
  <c r="J342" i="1"/>
  <c r="J340" i="1"/>
  <c r="J338" i="1"/>
  <c r="J336" i="1"/>
  <c r="J334" i="1"/>
  <c r="J332" i="1"/>
  <c r="J330" i="1"/>
  <c r="J328" i="1"/>
  <c r="J326" i="1"/>
  <c r="J324" i="1"/>
  <c r="J322" i="1"/>
  <c r="J320" i="1"/>
  <c r="J318" i="1"/>
  <c r="J316" i="1"/>
  <c r="J314" i="1"/>
  <c r="J312" i="1"/>
  <c r="J310" i="1"/>
  <c r="J308" i="1"/>
  <c r="J306" i="1"/>
  <c r="J304" i="1"/>
  <c r="J302" i="1"/>
  <c r="J300" i="1"/>
  <c r="J298" i="1"/>
  <c r="J296" i="1"/>
  <c r="J294" i="1"/>
  <c r="J292" i="1"/>
  <c r="J290" i="1"/>
  <c r="J288" i="1"/>
  <c r="J286" i="1"/>
  <c r="J284" i="1"/>
  <c r="J282" i="1"/>
  <c r="J280" i="1"/>
  <c r="J278" i="1"/>
  <c r="J276" i="1"/>
  <c r="J274" i="1"/>
  <c r="J272" i="1"/>
  <c r="J270" i="1"/>
  <c r="J268" i="1"/>
  <c r="J266" i="1"/>
  <c r="J264" i="1"/>
  <c r="J262" i="1"/>
  <c r="J260" i="1"/>
  <c r="J258" i="1"/>
  <c r="J256" i="1"/>
  <c r="J254" i="1"/>
  <c r="J252" i="1"/>
  <c r="J250" i="1"/>
  <c r="J248" i="1"/>
  <c r="J246" i="1"/>
  <c r="J244" i="1"/>
  <c r="J242" i="1"/>
  <c r="J240" i="1"/>
  <c r="J238" i="1"/>
  <c r="J236" i="1"/>
  <c r="J234" i="1"/>
  <c r="J232" i="1"/>
  <c r="J230" i="1"/>
  <c r="J225" i="1"/>
  <c r="J223" i="1"/>
  <c r="J221" i="1"/>
  <c r="J219" i="1"/>
  <c r="J217" i="1"/>
  <c r="J215" i="1"/>
  <c r="J213" i="1"/>
  <c r="J211" i="1"/>
  <c r="J209" i="1"/>
  <c r="J207" i="1"/>
  <c r="J205" i="1"/>
  <c r="J203" i="1"/>
  <c r="J201" i="1"/>
  <c r="J199" i="1"/>
  <c r="J197" i="1"/>
  <c r="J195" i="1"/>
  <c r="J193" i="1"/>
  <c r="J191" i="1"/>
  <c r="J189" i="1"/>
  <c r="J187" i="1"/>
  <c r="J185" i="1"/>
  <c r="J183" i="1"/>
  <c r="J181" i="1"/>
  <c r="J179" i="1"/>
  <c r="J177" i="1"/>
  <c r="J175" i="1"/>
  <c r="J173" i="1"/>
  <c r="J171" i="1"/>
  <c r="J169" i="1"/>
  <c r="J167" i="1"/>
  <c r="J165" i="1"/>
  <c r="J163" i="1"/>
  <c r="J161" i="1"/>
  <c r="J159" i="1"/>
  <c r="J157" i="1"/>
  <c r="J155" i="1"/>
  <c r="J153" i="1"/>
  <c r="J151" i="1"/>
  <c r="J149" i="1"/>
  <c r="J147" i="1"/>
  <c r="J145" i="1"/>
  <c r="J143" i="1"/>
  <c r="J141" i="1"/>
  <c r="J139" i="1"/>
  <c r="J137" i="1"/>
  <c r="J135" i="1"/>
  <c r="J133" i="1"/>
  <c r="J131" i="1"/>
  <c r="J129" i="1"/>
  <c r="J127" i="1"/>
  <c r="J125" i="1"/>
  <c r="J123" i="1"/>
  <c r="J121" i="1"/>
  <c r="J119" i="1"/>
  <c r="J117" i="1"/>
  <c r="J115" i="1"/>
  <c r="J113" i="1"/>
  <c r="J111" i="1"/>
  <c r="J109" i="1"/>
  <c r="J105" i="1"/>
  <c r="J103" i="1"/>
  <c r="J101" i="1"/>
  <c r="J99" i="1"/>
  <c r="J97" i="1"/>
  <c r="J95" i="1"/>
  <c r="J93" i="1"/>
  <c r="J91" i="1"/>
  <c r="J89" i="1"/>
  <c r="J87" i="1"/>
  <c r="J85" i="1"/>
  <c r="J83" i="1"/>
  <c r="J81" i="1"/>
  <c r="J79" i="1"/>
  <c r="J77" i="1"/>
  <c r="J75" i="1"/>
  <c r="J73" i="1"/>
  <c r="J71" i="1"/>
  <c r="J69" i="1"/>
  <c r="J67" i="1"/>
  <c r="J65" i="1"/>
  <c r="J63" i="1"/>
  <c r="J61" i="1"/>
  <c r="J59" i="1"/>
  <c r="J57" i="1"/>
  <c r="J55" i="1"/>
  <c r="J53" i="1"/>
  <c r="J51" i="1"/>
  <c r="J49" i="1"/>
  <c r="J47" i="1"/>
  <c r="J45" i="1"/>
  <c r="J43" i="1"/>
  <c r="J41" i="1"/>
  <c r="J39" i="1"/>
  <c r="J37" i="1"/>
  <c r="J35" i="1"/>
  <c r="J33" i="1"/>
  <c r="J31" i="1"/>
  <c r="J29" i="1"/>
  <c r="J25" i="1"/>
  <c r="J23" i="1"/>
  <c r="J21" i="1"/>
  <c r="J19" i="1"/>
  <c r="J13" i="1"/>
  <c r="H949" i="1"/>
  <c r="H959" i="1"/>
  <c r="H955" i="1"/>
  <c r="H953" i="1"/>
  <c r="H939" i="1"/>
  <c r="H937" i="1"/>
  <c r="H935" i="1"/>
  <c r="H933" i="1"/>
  <c r="H931" i="1"/>
  <c r="H925" i="1"/>
  <c r="H918" i="1"/>
  <c r="H916" i="1"/>
  <c r="H914" i="1"/>
  <c r="H912" i="1"/>
  <c r="H910" i="1"/>
  <c r="H908" i="1"/>
  <c r="H906" i="1"/>
  <c r="H904" i="1"/>
  <c r="H902" i="1"/>
  <c r="H900" i="1"/>
  <c r="H898" i="1"/>
  <c r="H896" i="1"/>
  <c r="H894" i="1"/>
  <c r="H892" i="1"/>
  <c r="H890" i="1"/>
  <c r="H888" i="1"/>
  <c r="H886" i="1"/>
  <c r="H884" i="1"/>
  <c r="H882" i="1"/>
  <c r="H880" i="1"/>
  <c r="H878" i="1"/>
  <c r="H876" i="1"/>
  <c r="H874" i="1"/>
  <c r="H872" i="1"/>
  <c r="H870" i="1"/>
  <c r="H868" i="1"/>
  <c r="H866" i="1"/>
  <c r="H864" i="1"/>
  <c r="H862" i="1"/>
  <c r="H860" i="1"/>
  <c r="H858" i="1"/>
  <c r="H855" i="1"/>
  <c r="H850" i="1"/>
  <c r="H848" i="1"/>
  <c r="H846" i="1"/>
  <c r="H844" i="1"/>
  <c r="H842" i="1"/>
  <c r="H840" i="1"/>
  <c r="H838" i="1"/>
  <c r="H836" i="1"/>
  <c r="H834" i="1"/>
  <c r="H832" i="1"/>
  <c r="H830" i="1"/>
  <c r="H828" i="1"/>
  <c r="H823" i="1"/>
  <c r="H821" i="1"/>
  <c r="H819" i="1"/>
  <c r="H817" i="1"/>
  <c r="H815" i="1"/>
  <c r="H813" i="1"/>
  <c r="H811" i="1"/>
  <c r="H809" i="1"/>
  <c r="H807" i="1"/>
  <c r="H805" i="1"/>
  <c r="H803" i="1"/>
  <c r="H801" i="1"/>
  <c r="H799" i="1"/>
  <c r="H797" i="1"/>
  <c r="H795" i="1"/>
  <c r="H793" i="1"/>
  <c r="H791" i="1"/>
  <c r="H789" i="1"/>
  <c r="H787" i="1"/>
  <c r="H785" i="1"/>
  <c r="H783" i="1"/>
  <c r="H781" i="1"/>
  <c r="H778" i="1"/>
  <c r="H776" i="1"/>
  <c r="H774" i="1"/>
  <c r="H772" i="1"/>
  <c r="H770" i="1"/>
  <c r="H768" i="1"/>
  <c r="H766" i="1"/>
  <c r="H764" i="1"/>
  <c r="H760" i="1"/>
  <c r="H758" i="1"/>
  <c r="H756" i="1"/>
  <c r="H754" i="1"/>
  <c r="H752" i="1"/>
  <c r="H750" i="1"/>
  <c r="H748" i="1"/>
  <c r="H746" i="1"/>
  <c r="H744" i="1"/>
  <c r="H742" i="1"/>
  <c r="H740" i="1"/>
  <c r="H738" i="1"/>
  <c r="H733" i="1"/>
  <c r="H731" i="1"/>
  <c r="H718" i="1"/>
  <c r="H716" i="1"/>
  <c r="H714" i="1"/>
  <c r="H712" i="1"/>
  <c r="H710" i="1"/>
  <c r="H708" i="1"/>
  <c r="H706" i="1"/>
  <c r="H704" i="1"/>
  <c r="H702" i="1"/>
  <c r="H700" i="1"/>
  <c r="H698" i="1"/>
  <c r="H696" i="1"/>
  <c r="H694" i="1"/>
  <c r="H692" i="1"/>
  <c r="H690" i="1"/>
  <c r="H688" i="1"/>
  <c r="H686" i="1"/>
  <c r="H684" i="1"/>
  <c r="H682" i="1"/>
  <c r="H680" i="1"/>
  <c r="H678" i="1"/>
  <c r="H676" i="1"/>
  <c r="H674" i="1"/>
  <c r="H672" i="1"/>
  <c r="H670" i="1"/>
  <c r="H668" i="1"/>
  <c r="H664" i="1"/>
  <c r="H662" i="1"/>
  <c r="H660" i="1"/>
  <c r="H658" i="1"/>
  <c r="H656" i="1"/>
  <c r="H654" i="1"/>
  <c r="H652" i="1"/>
  <c r="H650" i="1"/>
  <c r="H648" i="1"/>
  <c r="H646" i="1"/>
  <c r="H644" i="1"/>
  <c r="H642" i="1"/>
  <c r="H640" i="1"/>
  <c r="H638" i="1"/>
  <c r="H636" i="1"/>
  <c r="H634" i="1"/>
  <c r="H632" i="1"/>
  <c r="H630" i="1"/>
  <c r="H628" i="1"/>
  <c r="H626" i="1"/>
  <c r="H624" i="1"/>
  <c r="H622" i="1"/>
  <c r="H620" i="1"/>
  <c r="H618" i="1"/>
  <c r="H616" i="1"/>
  <c r="H612" i="1"/>
  <c r="H610" i="1"/>
  <c r="H608" i="1"/>
  <c r="H606" i="1"/>
  <c r="H604" i="1"/>
  <c r="H602" i="1"/>
  <c r="H600" i="1"/>
  <c r="H598" i="1"/>
  <c r="H596" i="1"/>
  <c r="H594" i="1"/>
  <c r="H591" i="1"/>
  <c r="H589" i="1"/>
  <c r="H586" i="1"/>
  <c r="H584" i="1"/>
  <c r="H582" i="1"/>
  <c r="H580" i="1"/>
  <c r="H578" i="1"/>
  <c r="H576" i="1"/>
  <c r="H572" i="1"/>
  <c r="H570" i="1"/>
  <c r="H568" i="1"/>
  <c r="H566" i="1"/>
  <c r="H562" i="1"/>
  <c r="H560" i="1"/>
  <c r="H555" i="1"/>
  <c r="H549" i="1"/>
  <c r="H547" i="1"/>
  <c r="H545" i="1"/>
  <c r="H543" i="1"/>
  <c r="H541" i="1"/>
  <c r="H529" i="1"/>
  <c r="H523" i="1"/>
  <c r="H521" i="1"/>
  <c r="H519" i="1"/>
  <c r="H517" i="1"/>
  <c r="H511" i="1"/>
  <c r="H505" i="1"/>
  <c r="H499" i="1"/>
  <c r="H497" i="1"/>
  <c r="H495" i="1"/>
  <c r="H493" i="1"/>
  <c r="H491" i="1"/>
  <c r="H489" i="1"/>
  <c r="H487" i="1"/>
  <c r="H485" i="1"/>
  <c r="H483" i="1"/>
  <c r="H479" i="1"/>
  <c r="H477" i="1"/>
  <c r="H475" i="1"/>
  <c r="H473" i="1"/>
  <c r="H471" i="1"/>
  <c r="H469" i="1"/>
  <c r="H467" i="1"/>
  <c r="H465" i="1"/>
  <c r="H463" i="1"/>
  <c r="H461" i="1"/>
  <c r="H457" i="1"/>
  <c r="H455" i="1"/>
  <c r="H453" i="1"/>
  <c r="H451" i="1"/>
  <c r="H449" i="1"/>
  <c r="H447" i="1"/>
  <c r="H445" i="1"/>
  <c r="H443" i="1"/>
  <c r="H439" i="1"/>
  <c r="H437" i="1"/>
  <c r="H435" i="1"/>
  <c r="H431" i="1"/>
  <c r="H429" i="1"/>
  <c r="H427" i="1"/>
  <c r="H425" i="1"/>
  <c r="H423" i="1"/>
  <c r="H421" i="1"/>
  <c r="H419" i="1"/>
  <c r="H417" i="1"/>
  <c r="H415" i="1"/>
  <c r="H413" i="1"/>
  <c r="H411" i="1"/>
  <c r="H409" i="1"/>
  <c r="H407" i="1"/>
  <c r="H405" i="1"/>
  <c r="H403" i="1"/>
  <c r="H401" i="1"/>
  <c r="H396" i="1"/>
  <c r="H394" i="1"/>
  <c r="H392" i="1"/>
  <c r="H390" i="1"/>
  <c r="H388" i="1"/>
  <c r="H386" i="1"/>
  <c r="H384" i="1"/>
  <c r="H382" i="1"/>
  <c r="H380" i="1"/>
  <c r="H378" i="1"/>
  <c r="H376" i="1"/>
  <c r="H374" i="1"/>
  <c r="H372" i="1"/>
  <c r="H370" i="1"/>
  <c r="H368" i="1"/>
  <c r="H366" i="1"/>
  <c r="H364" i="1"/>
  <c r="H362" i="1"/>
  <c r="H360" i="1"/>
  <c r="H358" i="1"/>
  <c r="H356" i="1"/>
  <c r="H354" i="1"/>
  <c r="H352" i="1"/>
  <c r="H350" i="1"/>
  <c r="H348" i="1"/>
  <c r="H346" i="1"/>
  <c r="H344" i="1"/>
  <c r="H342" i="1"/>
  <c r="H340" i="1"/>
  <c r="H338" i="1"/>
  <c r="H336" i="1"/>
  <c r="H334" i="1"/>
  <c r="H332" i="1"/>
  <c r="H330" i="1"/>
  <c r="H328" i="1"/>
  <c r="H326" i="1"/>
  <c r="H324" i="1"/>
  <c r="H322" i="1"/>
  <c r="H320" i="1"/>
  <c r="H318" i="1"/>
  <c r="H316" i="1"/>
  <c r="H314" i="1"/>
  <c r="H312" i="1"/>
  <c r="H310" i="1"/>
  <c r="H308" i="1"/>
  <c r="H306" i="1"/>
  <c r="H304" i="1"/>
  <c r="H302" i="1"/>
  <c r="H300" i="1"/>
  <c r="H298" i="1"/>
  <c r="H296" i="1"/>
  <c r="H294" i="1"/>
  <c r="H292" i="1"/>
  <c r="H290" i="1"/>
  <c r="H288" i="1"/>
  <c r="H286" i="1"/>
  <c r="H284" i="1"/>
  <c r="H282" i="1"/>
  <c r="H280" i="1"/>
  <c r="H278" i="1"/>
  <c r="H276" i="1"/>
  <c r="H274" i="1"/>
  <c r="H272" i="1"/>
  <c r="H270" i="1"/>
  <c r="H268" i="1"/>
  <c r="H266" i="1"/>
  <c r="H264" i="1"/>
  <c r="H262" i="1"/>
  <c r="H260" i="1"/>
  <c r="H258" i="1"/>
  <c r="H256" i="1"/>
  <c r="H254" i="1"/>
  <c r="H252" i="1"/>
  <c r="H250" i="1"/>
  <c r="H248" i="1"/>
  <c r="H246" i="1"/>
  <c r="H244" i="1"/>
  <c r="H242" i="1"/>
  <c r="H240" i="1"/>
  <c r="H238" i="1"/>
  <c r="H236" i="1"/>
  <c r="H234" i="1"/>
  <c r="H232" i="1"/>
  <c r="H230" i="1"/>
  <c r="H225" i="1"/>
  <c r="H223" i="1"/>
  <c r="H221" i="1"/>
  <c r="H219" i="1"/>
  <c r="H217" i="1"/>
  <c r="H215" i="1"/>
  <c r="H213" i="1"/>
  <c r="H211" i="1"/>
  <c r="H209" i="1"/>
  <c r="H207" i="1"/>
  <c r="H205" i="1"/>
  <c r="H203" i="1"/>
  <c r="H201" i="1"/>
  <c r="H199" i="1"/>
  <c r="H197" i="1"/>
  <c r="H195" i="1"/>
  <c r="H193" i="1"/>
  <c r="H191" i="1"/>
  <c r="H189" i="1"/>
  <c r="H187" i="1"/>
  <c r="H185" i="1"/>
  <c r="H183" i="1"/>
  <c r="H181" i="1"/>
  <c r="H179" i="1"/>
  <c r="H177" i="1"/>
  <c r="H175" i="1"/>
  <c r="H173" i="1"/>
  <c r="H171" i="1"/>
  <c r="H169" i="1"/>
  <c r="H167" i="1"/>
  <c r="H165" i="1"/>
  <c r="H163" i="1"/>
  <c r="H161" i="1"/>
  <c r="H159" i="1"/>
  <c r="H157" i="1"/>
  <c r="H155" i="1"/>
  <c r="H153" i="1"/>
  <c r="H151" i="1"/>
  <c r="H149" i="1"/>
  <c r="H147" i="1"/>
  <c r="H145" i="1"/>
  <c r="H143" i="1"/>
  <c r="H141" i="1"/>
  <c r="H139" i="1"/>
  <c r="H137" i="1"/>
  <c r="H135" i="1"/>
  <c r="H133" i="1"/>
  <c r="H131" i="1"/>
  <c r="H129" i="1"/>
  <c r="H127" i="1"/>
  <c r="H125" i="1"/>
  <c r="H123" i="1"/>
  <c r="H121" i="1"/>
  <c r="H119" i="1"/>
  <c r="H117" i="1"/>
  <c r="H115" i="1"/>
  <c r="H113" i="1"/>
  <c r="H111" i="1"/>
  <c r="H109" i="1"/>
  <c r="H105" i="1"/>
  <c r="H103" i="1"/>
  <c r="H101" i="1"/>
  <c r="H99" i="1"/>
  <c r="H97" i="1"/>
  <c r="H95" i="1"/>
  <c r="H93" i="1"/>
  <c r="H91" i="1"/>
  <c r="H89" i="1"/>
  <c r="H87" i="1"/>
  <c r="H85" i="1"/>
  <c r="H83" i="1"/>
  <c r="H81" i="1"/>
  <c r="H79" i="1"/>
  <c r="H77" i="1"/>
  <c r="H75" i="1"/>
  <c r="H73" i="1"/>
  <c r="H71" i="1"/>
  <c r="H69" i="1"/>
  <c r="H67" i="1"/>
  <c r="H65" i="1"/>
  <c r="H63" i="1"/>
  <c r="H61" i="1"/>
  <c r="H59" i="1"/>
  <c r="H57" i="1"/>
  <c r="H55" i="1"/>
  <c r="H53" i="1"/>
  <c r="H51" i="1"/>
  <c r="H49" i="1"/>
  <c r="H47" i="1"/>
  <c r="H45" i="1"/>
  <c r="H43" i="1"/>
  <c r="H41" i="1"/>
  <c r="H39" i="1"/>
  <c r="H37" i="1"/>
  <c r="H35" i="1"/>
  <c r="H33" i="1"/>
  <c r="H31" i="1"/>
  <c r="H29" i="1"/>
  <c r="H25" i="1"/>
  <c r="H23" i="1"/>
  <c r="H21" i="1"/>
  <c r="H19" i="1"/>
  <c r="H17" i="1"/>
  <c r="H15" i="1"/>
  <c r="I7" i="1" l="1"/>
  <c r="K7" i="1"/>
  <c r="G7" i="1"/>
</calcChain>
</file>

<file path=xl/sharedStrings.xml><?xml version="1.0" encoding="utf-8"?>
<sst xmlns="http://schemas.openxmlformats.org/spreadsheetml/2006/main" count="2532" uniqueCount="1442">
  <si>
    <r>
      <t xml:space="preserve">                                                                                                       </t>
    </r>
    <r>
      <rPr>
        <sz val="14"/>
        <rFont val="Arial"/>
        <family val="2"/>
        <charset val="204"/>
      </rPr>
      <t xml:space="preserve">                                                                                  </t>
    </r>
  </si>
  <si>
    <t>Артикул</t>
  </si>
  <si>
    <t>Упаковка</t>
  </si>
  <si>
    <t>10 гр</t>
  </si>
  <si>
    <t>Прозрачные (Transparent)</t>
  </si>
  <si>
    <t>001</t>
  </si>
  <si>
    <t>003</t>
  </si>
  <si>
    <t>002</t>
  </si>
  <si>
    <t>004</t>
  </si>
  <si>
    <t>005</t>
  </si>
  <si>
    <t>006</t>
  </si>
  <si>
    <t>007</t>
  </si>
  <si>
    <t>008</t>
  </si>
  <si>
    <t>009</t>
  </si>
  <si>
    <t>010</t>
  </si>
  <si>
    <t>012</t>
  </si>
  <si>
    <t>013</t>
  </si>
  <si>
    <t>015</t>
  </si>
  <si>
    <t>016</t>
  </si>
  <si>
    <t>017</t>
  </si>
  <si>
    <t>018</t>
  </si>
  <si>
    <t>019</t>
  </si>
  <si>
    <t>020</t>
  </si>
  <si>
    <t>Прозрачный (Transparent), Светлый сапфир (Light Sapphire)</t>
  </si>
  <si>
    <t>021</t>
  </si>
  <si>
    <t>022</t>
  </si>
  <si>
    <t>023</t>
  </si>
  <si>
    <t>024</t>
  </si>
  <si>
    <t xml:space="preserve">ФИО, организация, адрес:  </t>
  </si>
  <si>
    <t xml:space="preserve">Бланк-заказа:  </t>
  </si>
  <si>
    <t>Непрозрачные (Opaque)</t>
  </si>
  <si>
    <r>
      <rPr>
        <b/>
        <sz val="11"/>
        <color theme="1"/>
        <rFont val="Calibri"/>
        <family val="2"/>
        <charset val="204"/>
        <scheme val="minor"/>
      </rPr>
      <t>11/0</t>
    </r>
    <r>
      <rPr>
        <sz val="11"/>
        <color theme="1"/>
        <rFont val="Calibri"/>
        <family val="2"/>
        <charset val="204"/>
        <scheme val="minor"/>
      </rPr>
      <t xml:space="preserve"> (2.1 мм)</t>
    </r>
  </si>
  <si>
    <t>027</t>
  </si>
  <si>
    <t>030</t>
  </si>
  <si>
    <t>031</t>
  </si>
  <si>
    <t>145</t>
  </si>
  <si>
    <t>146</t>
  </si>
  <si>
    <t>180</t>
  </si>
  <si>
    <t>181</t>
  </si>
  <si>
    <t>200</t>
  </si>
  <si>
    <t>202</t>
  </si>
  <si>
    <t>203</t>
  </si>
  <si>
    <t>362</t>
  </si>
  <si>
    <t>363</t>
  </si>
  <si>
    <t>364</t>
  </si>
  <si>
    <t>365</t>
  </si>
  <si>
    <t>025</t>
  </si>
  <si>
    <t>026</t>
  </si>
  <si>
    <t>029</t>
  </si>
  <si>
    <t>032</t>
  </si>
  <si>
    <t>034</t>
  </si>
  <si>
    <t>035</t>
  </si>
  <si>
    <t>036</t>
  </si>
  <si>
    <t>037</t>
  </si>
  <si>
    <t>038</t>
  </si>
  <si>
    <t>039</t>
  </si>
  <si>
    <t>040</t>
  </si>
  <si>
    <t>041</t>
  </si>
  <si>
    <t>042</t>
  </si>
  <si>
    <t>043</t>
  </si>
  <si>
    <t>139</t>
  </si>
  <si>
    <t>144</t>
  </si>
  <si>
    <t>178</t>
  </si>
  <si>
    <t>179</t>
  </si>
  <si>
    <t>182</t>
  </si>
  <si>
    <t>183</t>
  </si>
  <si>
    <t>184a</t>
  </si>
  <si>
    <t>186</t>
  </si>
  <si>
    <t>187</t>
  </si>
  <si>
    <t>188</t>
  </si>
  <si>
    <t>190</t>
  </si>
  <si>
    <t>191</t>
  </si>
  <si>
    <t>192</t>
  </si>
  <si>
    <t>193</t>
  </si>
  <si>
    <t>194</t>
  </si>
  <si>
    <t>195</t>
  </si>
  <si>
    <t>196</t>
  </si>
  <si>
    <t>197</t>
  </si>
  <si>
    <t>198</t>
  </si>
  <si>
    <t>199</t>
  </si>
  <si>
    <t>201</t>
  </si>
  <si>
    <t>204</t>
  </si>
  <si>
    <t>205</t>
  </si>
  <si>
    <t>206</t>
  </si>
  <si>
    <t>207</t>
  </si>
  <si>
    <t>208</t>
  </si>
  <si>
    <t>209</t>
  </si>
  <si>
    <t>210</t>
  </si>
  <si>
    <t>211</t>
  </si>
  <si>
    <t>214</t>
  </si>
  <si>
    <t>215</t>
  </si>
  <si>
    <t>216</t>
  </si>
  <si>
    <t>217</t>
  </si>
  <si>
    <t>218</t>
  </si>
  <si>
    <t>220</t>
  </si>
  <si>
    <t>221</t>
  </si>
  <si>
    <t>222</t>
  </si>
  <si>
    <t>223</t>
  </si>
  <si>
    <t>224</t>
  </si>
  <si>
    <t>225</t>
  </si>
  <si>
    <t>226</t>
  </si>
  <si>
    <t>227</t>
  </si>
  <si>
    <t>234</t>
  </si>
  <si>
    <t>252</t>
  </si>
  <si>
    <t>253</t>
  </si>
  <si>
    <t>310</t>
  </si>
  <si>
    <t>311</t>
  </si>
  <si>
    <t>397</t>
  </si>
  <si>
    <t>TR-11-1300</t>
  </si>
  <si>
    <t>Прозрачный (Transparent), Александрит (Alexandrite)</t>
  </si>
  <si>
    <t>TR-11-940F</t>
  </si>
  <si>
    <t>Прозрачный, матовый (Transparent Frosted), Оливин (Olivine)</t>
  </si>
  <si>
    <t>TR-11-940</t>
  </si>
  <si>
    <t>Прозрачный (Transparent), Оливин (Olivine)</t>
  </si>
  <si>
    <t>TR-11-939F</t>
  </si>
  <si>
    <t>Прозрачный, матовый (Transparent Frosted), Зеленый Изумрудный (Green Emerald)</t>
  </si>
  <si>
    <t>TR-11-939</t>
  </si>
  <si>
    <t>Прозрачный (Transparent), Зеленый Изумрудный (Green Emerald)</t>
  </si>
  <si>
    <t>TR-11-622</t>
  </si>
  <si>
    <t>Прозрачный (Transparent), Светлый топаз (Light Topaz)</t>
  </si>
  <si>
    <t>TR-11-621</t>
  </si>
  <si>
    <t>Прозрачный (Transparent), Французская роза (French Rose)</t>
  </si>
  <si>
    <t>TR-11-291</t>
  </si>
  <si>
    <t>Прозрачный, глянцевый (Transparent Lustered), Розовый/Сиреневый окрас (Rose/Mauve Lined)</t>
  </si>
  <si>
    <t>TR-11-1</t>
  </si>
  <si>
    <t>Прозрачный (Transparent), Кристалл (Crystal)</t>
  </si>
  <si>
    <t>TR-11-1F</t>
  </si>
  <si>
    <t>Прозрачный, матовый (Transparent Frosted), Кристалл (Crystal)</t>
  </si>
  <si>
    <t>TR-11-2</t>
  </si>
  <si>
    <t>TR-11-2F</t>
  </si>
  <si>
    <t>Прозрачный, матовый (Transparent Frosted), Светлый топаз (Light Topaz)</t>
  </si>
  <si>
    <t>TR-11-2C</t>
  </si>
  <si>
    <t>Прозрачный (Transparent), Топаз (Topaz)</t>
  </si>
  <si>
    <t>TR-11-2CF</t>
  </si>
  <si>
    <t>Прозрачный матовый (Transparent Frosted), Темный топаз (Dark Topaz)</t>
  </si>
  <si>
    <t>TR-11-3</t>
  </si>
  <si>
    <t>Прозрачный (Transparent), Аквамарин (Aquamarine)</t>
  </si>
  <si>
    <t>TR-11-3F</t>
  </si>
  <si>
    <t>Прозрачный, матовый (Transparent Frosted), Аквамарин (Aquamarine)</t>
  </si>
  <si>
    <t>TR-11-3B</t>
  </si>
  <si>
    <t>Прозрачный (Transparent), Тёмный аквамарин (Dark Aquamarine)</t>
  </si>
  <si>
    <t>TR-11-3BF</t>
  </si>
  <si>
    <t>Прозрачный, матовый (Transparent Frosted), Аквамарин (Medium Aquamarine)</t>
  </si>
  <si>
    <t>TR-11-4</t>
  </si>
  <si>
    <t>Прозрачный (Transparent), Светло-зеленый (Lime Green)</t>
  </si>
  <si>
    <t>TR-11-4F</t>
  </si>
  <si>
    <t>Прозрачный, матовый (Transparent Frosted), Светлый сиамский рубин (Light Siam Ruby)</t>
  </si>
  <si>
    <t>Прозрачный, матовый (Transparent Frosted), Светло-зелёный (Lime Green)</t>
  </si>
  <si>
    <t>TR-11-5F</t>
  </si>
  <si>
    <t>TR-11-5B</t>
  </si>
  <si>
    <t>Прозрачный (Transparent), Сиамский рубин (Siam Ruby)</t>
  </si>
  <si>
    <t>Прозрачный, матовый (Transparent Frosted), Сиамский рубин (Siam Ruby)</t>
  </si>
  <si>
    <t>TR-11-5BF</t>
  </si>
  <si>
    <t>TR-11-5C</t>
  </si>
  <si>
    <t>Прозрачный (Transparent), рубин (Ruby)</t>
  </si>
  <si>
    <t>Прозрачный, матовый (Transparent Frosted), рубин (Ruby)</t>
  </si>
  <si>
    <t>TR-11-5CF</t>
  </si>
  <si>
    <t>TR-11-6</t>
  </si>
  <si>
    <t>TR-11-6F</t>
  </si>
  <si>
    <t>Прозрачный (Transparent), Светлый аметист (Light Amethyst)</t>
  </si>
  <si>
    <t>Прозрачный, матовый (Transparent Frosted), Светлый аметист (Light Amethyst)</t>
  </si>
  <si>
    <t>TR-11-6B</t>
  </si>
  <si>
    <t>Прозрачный (Transparent), Аметист (Medium Amethyst)</t>
  </si>
  <si>
    <t>TR-11-6BF</t>
  </si>
  <si>
    <t>Прозрачный, матовый (Transparent Frosted), Аметист (Medium Amethyst)</t>
  </si>
  <si>
    <t>TR-11-6C</t>
  </si>
  <si>
    <t>Прозрачный (Transparent), Тёмный аметист (Dark Amethyst)</t>
  </si>
  <si>
    <t>TR-11-7</t>
  </si>
  <si>
    <t>Прозрачный (Transparent), Перидот (Peridot)</t>
  </si>
  <si>
    <t>TR-11-7F</t>
  </si>
  <si>
    <t>Прозрачный, матовый (Transparent Frosted), Перидот (Peridot)</t>
  </si>
  <si>
    <t>TR-11-7B</t>
  </si>
  <si>
    <t>Прозрачный (Transparent), зеленая трава (Grass Green)</t>
  </si>
  <si>
    <t>TR-11-8</t>
  </si>
  <si>
    <t>Прозрачный (Transparent), Кобальт (Cobalt)</t>
  </si>
  <si>
    <t>TR-11-8F</t>
  </si>
  <si>
    <t>Прозрачный, матовый (Transparent Frosted), Тёмный сапфир (Dark Sapphire)</t>
  </si>
  <si>
    <t>TR-11-8DF</t>
  </si>
  <si>
    <t>Прозрачный, матовый (Transparent Frosted), Кобальт (Cobalt)</t>
  </si>
  <si>
    <t>TR-11-9F</t>
  </si>
  <si>
    <t>Прозрачный, матовый (Transparent Frosted), Светло-серый (Light Gray)</t>
  </si>
  <si>
    <t>TR-11-10B</t>
  </si>
  <si>
    <t>Прозрачный (Transparent), Гиацинт (Hyacinth)</t>
  </si>
  <si>
    <t>TR-11-10BF</t>
  </si>
  <si>
    <t>Прозрачный, матовый (Transparent Frosted), Гиацинт оранжевый (Hyacinth)</t>
  </si>
  <si>
    <t>TR-11-11</t>
  </si>
  <si>
    <t>Прозрачный (Transparent), Розалина (Rosaline)</t>
  </si>
  <si>
    <t>Прозрачный, матовый (Transparent Frosted), Розалина (Rosaline)</t>
  </si>
  <si>
    <t>TR-11-11F</t>
  </si>
  <si>
    <t>TR-11-12</t>
  </si>
  <si>
    <t>Прозрачный (Transparent), Лимонный (Lemon)</t>
  </si>
  <si>
    <t>TR-11-13</t>
  </si>
  <si>
    <t>TR-11-13F</t>
  </si>
  <si>
    <t>Прозрачный, матовый (Transparent Frosted), Светлый сапфир (Light Sapphire)</t>
  </si>
  <si>
    <t>TR-11-15</t>
  </si>
  <si>
    <t>TR-11-15F</t>
  </si>
  <si>
    <t>Прозрачный (Transparent), Цитрусовые брызги (Citrus Spritz)</t>
  </si>
  <si>
    <t>Прозрачный, матовый (Transparent Frosted), Цитрусовые брызги (Citrus Spritz)</t>
  </si>
  <si>
    <t>TR-11-19F</t>
  </si>
  <si>
    <t>Прозрачный, матовый (Transparent Frosted), Сахарная cлива (Sugar Plum)</t>
  </si>
  <si>
    <t>TR-11-72F</t>
  </si>
  <si>
    <t>Прозрачный, матовый (Transparent Frosted), Тёмный перидот (Dark Peridot)</t>
  </si>
  <si>
    <t>TR-11-87</t>
  </si>
  <si>
    <t>Прозрачный, радужный (Transparent Rainbow), Кобальт (Cobalt)</t>
  </si>
  <si>
    <t>TR-11-87F</t>
  </si>
  <si>
    <t>Прозрачный, матовый, радужный (Transp. Frosted Rainbow), Тёмный сапфир (Dark Sapphire)</t>
  </si>
  <si>
    <t>TR-11-87DF</t>
  </si>
  <si>
    <t>Прозрачный, матовый, радужный (Transp. Frosted Rainbow), Кобальт (Cobalt)</t>
  </si>
  <si>
    <t>TR-11-161</t>
  </si>
  <si>
    <t>Прозрачный, радужный (Transparent Rainbow), Кристалл (Crystal)</t>
  </si>
  <si>
    <t>TR-11-161F</t>
  </si>
  <si>
    <t xml:space="preserve">Прозрачный, радужный, матовый (Transp. Rainbow Frosted), Кристалл (Crystal) </t>
  </si>
  <si>
    <t>TR-11-162F</t>
  </si>
  <si>
    <t>Прозрачный, радужный, матовый (Transp. Rainbow Frosted), Светлый топаз (Light Topaz)</t>
  </si>
  <si>
    <t>TR-11-162B</t>
  </si>
  <si>
    <t>Прозрачный, радужный (Transparent Rainbow), Топаз (Medium Topaz)</t>
  </si>
  <si>
    <t>TR-11-162C</t>
  </si>
  <si>
    <t>Прозрачный, радужный (Transparent Rainbow), Тёмный топаз (Dark Topaz)</t>
  </si>
  <si>
    <t>TR-11-162CF</t>
  </si>
  <si>
    <t>Прозрачный, радужный, матовый (Transp. Rainbow Frosted), Тёмный топаз (Dark Topaz)</t>
  </si>
  <si>
    <t>TR-11-163B</t>
  </si>
  <si>
    <t>Прозрачный, радужный (Transparent Rainbow), Аква тёмный (Dark Aqua)</t>
  </si>
  <si>
    <t>TR-11-164F</t>
  </si>
  <si>
    <t>Прозрачный, радужный, матовый (Transp. Rainbow Frosted), Светло-зелёный (Lime Green)</t>
  </si>
  <si>
    <t>TR-11-164B</t>
  </si>
  <si>
    <t>Прозрачный, радужный (Transparent Rainbow), Тёмный перидот (Dark Peridot)</t>
  </si>
  <si>
    <t>TR-11-164BF</t>
  </si>
  <si>
    <t>Прозрачный, радужный, матовый (Transp. Rainbow Frosted), Тёмный перидот (Dark Peridot)</t>
  </si>
  <si>
    <t>TR-11-165B</t>
  </si>
  <si>
    <t>Прозрачный, радужный (Transparent Rainbow), Сиамский рубин (Siam Ruby)</t>
  </si>
  <si>
    <t>TR-11-165BF</t>
  </si>
  <si>
    <t>Прозрачный, радужный, матовый (Transp. Rainbow Frosted), Сиамский рубин (Siam Ruby)</t>
  </si>
  <si>
    <t>TR-11-165C</t>
  </si>
  <si>
    <t>Прозрачный, радужный (Transparent Rainbow), Рубин (Ruby)</t>
  </si>
  <si>
    <t>TR-11-165CF</t>
  </si>
  <si>
    <t>Прозрачный, радужный, матовый (Transp. Rainbow Frosted), Рубин (Ruby)</t>
  </si>
  <si>
    <t>TR-11-166</t>
  </si>
  <si>
    <t>Прозрачный, радужный (Transparent Rainbow), Светлый аметист (Light Amethyst)</t>
  </si>
  <si>
    <t>TR-11-166F</t>
  </si>
  <si>
    <t>Прозрачный, радужный, матовый (Transp. Rainbow Frosted), Светлый аметист (Light Amethyst)</t>
  </si>
  <si>
    <t>TR-11-166B</t>
  </si>
  <si>
    <t>Прозрачный, радужный (Transparent Rainbow), Аметист (Medium Amethyst)</t>
  </si>
  <si>
    <t>TR-11-166BF</t>
  </si>
  <si>
    <t>Прозрачный, радужный, матовый (Transp. Rainbow Frosted), Аметист (Medium Amethyst)</t>
  </si>
  <si>
    <t>TR-11-166C</t>
  </si>
  <si>
    <t>Прозрачный, радужный (Transparent Rainbow), Аметист (Amethyst)</t>
  </si>
  <si>
    <t>TR-11-166CF</t>
  </si>
  <si>
    <t>Прозрачный, радужный, матовый (Transp. Rainbow Frosted), Аметист (Amethyst)</t>
  </si>
  <si>
    <t>TR-11-166D</t>
  </si>
  <si>
    <t>Прозрачный, радужный (Transparent Rainbow), Сахарная слива (Sugar Plum)</t>
  </si>
  <si>
    <t>TR-11-166DF</t>
  </si>
  <si>
    <t>Прозрачный, радужный, матовый (Transp. Rainbow Frosted), Лаванда (Lavender)</t>
  </si>
  <si>
    <t>TR-11-167</t>
  </si>
  <si>
    <t>Прозрачный, радужный (Transparent Rainbow), Перидот (Peridot)</t>
  </si>
  <si>
    <t>Прозрачный, радужный, матовый (Transp. Rainbow Frosted), Перидот (Peridot)</t>
  </si>
  <si>
    <t>TR-11-167F</t>
  </si>
  <si>
    <t>TR-11-167B</t>
  </si>
  <si>
    <t>Прозрачный, радужный (Transparent Rainbow), Трава зеленая (Grass Green)</t>
  </si>
  <si>
    <t>Прозрачный, радужный, матовый (Transp. Rainbow Frosted), Трава зеленая (Grass Green)</t>
  </si>
  <si>
    <t>TR-11-167BF</t>
  </si>
  <si>
    <t>TR-11-167BD</t>
  </si>
  <si>
    <t>Прозрачный, радужный (Transparent Rainbow), Бирюзовый (Teal)</t>
  </si>
  <si>
    <t>Прозрачный, радужный, матовый (Transp. Rainbow Frosted), Бирюзовый (Teal)</t>
  </si>
  <si>
    <t>TR-11-167BDF</t>
  </si>
  <si>
    <t>TR-11-168</t>
  </si>
  <si>
    <t>Прозрачный, радужный (Transparent Rainbow), Светлый сапфир (Light Sapphire)</t>
  </si>
  <si>
    <t>TR-11-168F</t>
  </si>
  <si>
    <t>Прозрачный, радужный, матовый (Transp. Rainbow Frosted), Светлый сапфир (Light Sapphire)</t>
  </si>
  <si>
    <t>TR-11-169</t>
  </si>
  <si>
    <t>Прозрачный, радужный (Transparent Rainbow), Розалина (Rosaline)</t>
  </si>
  <si>
    <t>Прозрачный, радужный, матовый (Transp. Rainbow Frosted), Розалина (Rosaline)</t>
  </si>
  <si>
    <t>TR-11-169F</t>
  </si>
  <si>
    <t>TR-11-174</t>
  </si>
  <si>
    <t>Прозрачный, радужный (Transparent Rainbow), Светлый гиацинт (Light Hyacinth)</t>
  </si>
  <si>
    <t>TR-11-174BF</t>
  </si>
  <si>
    <t>Прозрачный, радужный, матовый (Transp. Rainbow Frosted), Гиацинт (Hyacinth)</t>
  </si>
  <si>
    <t>TR-11-175</t>
  </si>
  <si>
    <t>Прозрачный, радужный (Transparent Rainbow), Лимонный (Lemon Yellow)</t>
  </si>
  <si>
    <t>Прозрачный, радужный, матовый (Transp. Rainbow Frosted), Лимонный (Lemon Yellow)</t>
  </si>
  <si>
    <t>TR-11-175F</t>
  </si>
  <si>
    <t>TR-11-176</t>
  </si>
  <si>
    <t>Прозрачный, радужный (Transparent Rainbow), Чёрный алмаз (Black Diamond)</t>
  </si>
  <si>
    <t>TR-11-177</t>
  </si>
  <si>
    <t>Прозрачный, радужный (Transparent Rainbow), Дымчатый топаз (Smoky Topaz)</t>
  </si>
  <si>
    <t>Прозрачный, радужный, матовый (Transp. Rainbow Frosted), Дымчатый топаз (Smoky Topaz)</t>
  </si>
  <si>
    <t>TR-11-177F</t>
  </si>
  <si>
    <t>TR-11-178</t>
  </si>
  <si>
    <t>Прозрачный, радужный (Transparent Rainbow), Сапфир (Sapphire)</t>
  </si>
  <si>
    <t>Прозрачный, радужный, матовый (Transp. Rainbow Frosted), Сапфир (Sapphire)</t>
  </si>
  <si>
    <t>TR-11-178F</t>
  </si>
  <si>
    <t>TR-11-179</t>
  </si>
  <si>
    <t>Прозрачный, радужный (Transparent Rainbow), Зеленый изумруд (Green Emerald)</t>
  </si>
  <si>
    <t>Прозрачный, радужный, матовый (Transp. Rainbow Frosted), Зеленый изумруд (Green Emerald)</t>
  </si>
  <si>
    <t>TR-11-179F</t>
  </si>
  <si>
    <t>TR-11-180</t>
  </si>
  <si>
    <t>Прозрачный, радужный (Transparent Rainbow), Оливин (Olivine)</t>
  </si>
  <si>
    <t>Прозрачный, радужный, матовый (Transp. Rainbow Frosted), Оливин (Olivine)</t>
  </si>
  <si>
    <t>TR-11-180F</t>
  </si>
  <si>
    <t>TR-11-206</t>
  </si>
  <si>
    <t>TR-11-290</t>
  </si>
  <si>
    <t>Прозрачный, глянцевый (Transparent Lustered), Розовый (Rose)</t>
  </si>
  <si>
    <t>101</t>
  </si>
  <si>
    <t>TR-11-42B</t>
  </si>
  <si>
    <t>098</t>
  </si>
  <si>
    <t>TR-11-41</t>
  </si>
  <si>
    <t>100</t>
  </si>
  <si>
    <t>TR-11-42F</t>
  </si>
  <si>
    <t>102</t>
  </si>
  <si>
    <t>103</t>
  </si>
  <si>
    <t>105</t>
  </si>
  <si>
    <t>106</t>
  </si>
  <si>
    <t>107</t>
  </si>
  <si>
    <t>108</t>
  </si>
  <si>
    <t>109</t>
  </si>
  <si>
    <t>110</t>
  </si>
  <si>
    <t>111</t>
  </si>
  <si>
    <t>112</t>
  </si>
  <si>
    <t>113</t>
  </si>
  <si>
    <t>114</t>
  </si>
  <si>
    <t>115</t>
  </si>
  <si>
    <t>116</t>
  </si>
  <si>
    <t>117</t>
  </si>
  <si>
    <t>118</t>
  </si>
  <si>
    <t>119</t>
  </si>
  <si>
    <t>Непрозрачный (Opaque), Белый (White)</t>
  </si>
  <si>
    <t>Непрозрачный, матовый (Opaque Frosted), Одуванчик (Dandelion)</t>
  </si>
  <si>
    <t>Непрозрачный (Opaque), солнечный свет (Sunshine)</t>
  </si>
  <si>
    <t>Непрозрачный, матовый (Opaque Frosted), солнечный свет (Sunshine)</t>
  </si>
  <si>
    <t>TR-11-42BF</t>
  </si>
  <si>
    <t>TR-11-42DF</t>
  </si>
  <si>
    <t>Непрозрачный, матовый (Opaque Frosted), Мускусная дыня (Cantaloupe)</t>
  </si>
  <si>
    <t>TR-11-43F</t>
  </si>
  <si>
    <t>Непрозрачный, матовый (Opaque Frosted), Голубой бирюзовый (Blue Turquoisa)</t>
  </si>
  <si>
    <t>TR-11-43D</t>
  </si>
  <si>
    <t>Непрозрачный (Opaque), васильковый (Cornflower)</t>
  </si>
  <si>
    <t>Непрозрачный, матовый (Opaque Frosted), васильковый (Cornflower)</t>
  </si>
  <si>
    <t>TR-11-43DF</t>
  </si>
  <si>
    <t>TR-11-44</t>
  </si>
  <si>
    <t>Непрозрачный (Opaque), Кислое яблоко (Sour Apple)</t>
  </si>
  <si>
    <t>Непрозрачный, матовый (Opaque Frosted), Кислое яблоко (Sour Apple)</t>
  </si>
  <si>
    <t>TR-11-44F</t>
  </si>
  <si>
    <t>TR-11-45</t>
  </si>
  <si>
    <t>Непрозрачный (Opaque), Перец красный (Pepper Red)</t>
  </si>
  <si>
    <t>Непрозрачный, матовый (Opaque Frosted), Перец красный (Pepper Red)</t>
  </si>
  <si>
    <t>TR-11-45F</t>
  </si>
  <si>
    <t>TR-11-45A</t>
  </si>
  <si>
    <t>Непрозрачный (Opaque), Вишневый (Cherry)</t>
  </si>
  <si>
    <t>Непрозрачный, матовый (Opaque Frosted), Вишневый (Cherry)</t>
  </si>
  <si>
    <t>TR-11-45AF</t>
  </si>
  <si>
    <t>Непрозрачный (Opaque), Тёмно-красный (Oxblood)</t>
  </si>
  <si>
    <t>Непрозрачный, матовый (Opaque Frosted), Тёмно-красный (Oxblood)</t>
  </si>
  <si>
    <t>TR-11-46</t>
  </si>
  <si>
    <t>TR-11-46F</t>
  </si>
  <si>
    <t>TR-11-46LF</t>
  </si>
  <si>
    <t>Непрозрачный, матовый (Opaque Frosted), Терракотовый (Terra Cotta)</t>
  </si>
  <si>
    <t>TR-11-47</t>
  </si>
  <si>
    <t>Непрозрачный (Opaque), Зеленая мята (Mint Green)</t>
  </si>
  <si>
    <t>Непрозрачный, матовый (Opaque Frosted), Зеленая мята (Mint Green)</t>
  </si>
  <si>
    <t>TR-11-47F</t>
  </si>
  <si>
    <t>TR-11-47D</t>
  </si>
  <si>
    <t>Непрозрачный (Opaque), Трили́стник (Shamrock)</t>
  </si>
  <si>
    <t>120</t>
  </si>
  <si>
    <t>121</t>
  </si>
  <si>
    <t>122</t>
  </si>
  <si>
    <t>123</t>
  </si>
  <si>
    <t>126</t>
  </si>
  <si>
    <t>127</t>
  </si>
  <si>
    <t>128</t>
  </si>
  <si>
    <t>129</t>
  </si>
  <si>
    <t>130</t>
  </si>
  <si>
    <t>131</t>
  </si>
  <si>
    <t>133</t>
  </si>
  <si>
    <t>134</t>
  </si>
  <si>
    <t>135</t>
  </si>
  <si>
    <t>136</t>
  </si>
  <si>
    <t>137</t>
  </si>
  <si>
    <t>152</t>
  </si>
  <si>
    <t>153</t>
  </si>
  <si>
    <t>155</t>
  </si>
  <si>
    <t>156</t>
  </si>
  <si>
    <t>157</t>
  </si>
  <si>
    <t>TR-11-47DF</t>
  </si>
  <si>
    <t>Непрозрачный, матовый (Opaque Frosted), Трилистник (Shamrock)</t>
  </si>
  <si>
    <t>TR-11-47HF</t>
  </si>
  <si>
    <t>Непрозрачный, матовый (Opaque Frosted), Сосна зелёная (Pine Green)</t>
  </si>
  <si>
    <t>TR-11-48</t>
  </si>
  <si>
    <t>Непрозрачный (Opaque), Тёмно-синий (Navy Blue)</t>
  </si>
  <si>
    <t>Непрозрачный, матовый (Opaque Frosted), Тёмно-синий (Navy Blue)</t>
  </si>
  <si>
    <t>TR-11-48F</t>
  </si>
  <si>
    <t>TR-11-49</t>
  </si>
  <si>
    <t>Непрозрачный (Opaque), Чёрный (Jet)</t>
  </si>
  <si>
    <t>Непрозрачный, матовый (Opaque Frosted), Чёрный (Jet)</t>
  </si>
  <si>
    <t>TR-11-49F</t>
  </si>
  <si>
    <t>TR-11-50</t>
  </si>
  <si>
    <t>Непрозрачный (Opaque), Оранжевый закат (Sunset Orange)</t>
  </si>
  <si>
    <t>Непрозрачный, матовый (Opaque Frosted), Оранжевый закат (Sunset Orange)</t>
  </si>
  <si>
    <t>TR-11-50F</t>
  </si>
  <si>
    <t>TR-11-50AF</t>
  </si>
  <si>
    <t>Непрозрачный, матовый (Opaque Frosted), Тыква (Pumpkin)</t>
  </si>
  <si>
    <t>TR-11-51</t>
  </si>
  <si>
    <t>Непрозрачный (Opaque), Светло-бежевый (Light Beige)</t>
  </si>
  <si>
    <t>TR-11-52</t>
  </si>
  <si>
    <t>Непрозрачный (Opaque), Лаванда (Lavender)</t>
  </si>
  <si>
    <t>TR-11-52F</t>
  </si>
  <si>
    <t>TR-11-53</t>
  </si>
  <si>
    <t>Непрозрачный (Opaque), Серый (Gray)</t>
  </si>
  <si>
    <t>Непрозрачный, матовый (Opaque Frosted), Лаванда (Lavender)</t>
  </si>
  <si>
    <t>Непрозрачный, матовый (Opaque Frosted), Серый (Gray)</t>
  </si>
  <si>
    <t>TR-11-53F</t>
  </si>
  <si>
    <t>TR-11-55</t>
  </si>
  <si>
    <t>Непрозрачный (Opaque), Бирюзовый (Turquoise)</t>
  </si>
  <si>
    <t>TR-11-124</t>
  </si>
  <si>
    <t>Непрозрачный, глянцевый (Opaque Lustered), Бледно-синий (Pale Blue)</t>
  </si>
  <si>
    <t>TR-11-126</t>
  </si>
  <si>
    <t>Непрозрачный, глянцевый (Opaque Lustered), Нежно-розовый (Baby Pink)</t>
  </si>
  <si>
    <t>TR-11-128</t>
  </si>
  <si>
    <t>Непрозрачный, глянцевый (Opaque Lustered), Одуванчик (Dandelion)</t>
  </si>
  <si>
    <t>TR-11-129</t>
  </si>
  <si>
    <t>Непрозрачный, глянцевый (Opaque Lustered), Коралловый (Coral)</t>
  </si>
  <si>
    <t>TR-11-130</t>
  </si>
  <si>
    <t>Непрозрачный, глянцевый (Opaque Lustered), Зеленая мята (Mint Green)</t>
  </si>
  <si>
    <t>158</t>
  </si>
  <si>
    <t>159</t>
  </si>
  <si>
    <t>276</t>
  </si>
  <si>
    <t>277</t>
  </si>
  <si>
    <t>279</t>
  </si>
  <si>
    <t>280</t>
  </si>
  <si>
    <t>281</t>
  </si>
  <si>
    <t>283</t>
  </si>
  <si>
    <t>284</t>
  </si>
  <si>
    <t>285</t>
  </si>
  <si>
    <t>309</t>
  </si>
  <si>
    <t>324</t>
  </si>
  <si>
    <t>325</t>
  </si>
  <si>
    <t>326</t>
  </si>
  <si>
    <t>327</t>
  </si>
  <si>
    <t>328</t>
  </si>
  <si>
    <t>330</t>
  </si>
  <si>
    <t>387</t>
  </si>
  <si>
    <t>388</t>
  </si>
  <si>
    <t>389</t>
  </si>
  <si>
    <t>TR-11-131</t>
  </si>
  <si>
    <t>Непрозрачный, глянцевый (Opaque-Lustered), кислое яблоко (Sour Apple)</t>
  </si>
  <si>
    <t>TR-11-133</t>
  </si>
  <si>
    <t>Непрозрачный, глянцевый (Opaque-Lustered), лаванда (Lavender)</t>
  </si>
  <si>
    <t>TR-11-401</t>
  </si>
  <si>
    <t>Непрозрачный, радужный (Opaque Rainbow), Белый (White)</t>
  </si>
  <si>
    <t>TR-11-402</t>
  </si>
  <si>
    <t>Непрозрачный, радужный (Opaque Rainbow), Одуванчик (Dandelion)</t>
  </si>
  <si>
    <t>TR-11-404</t>
  </si>
  <si>
    <t>Непрозрачный, радужный (Opaque Rainbow), Кислое яблоко (Sour Apple)</t>
  </si>
  <si>
    <t>TR-11-405</t>
  </si>
  <si>
    <t>Непрозрачный, радужный (Opaque Rainbow), Вишня (Cherry)</t>
  </si>
  <si>
    <t>TR-11-406</t>
  </si>
  <si>
    <t>Непрозрачный, радужный (Opaque Rainbow), Тёмно-красный (Oxblood)</t>
  </si>
  <si>
    <t>TR-11-408</t>
  </si>
  <si>
    <t>Непрозрачный, радужный (Opaque Rainbow), Тёмно-синий (Navy Blue)</t>
  </si>
  <si>
    <t>TR-11-409</t>
  </si>
  <si>
    <t>Непрозрачный, радужный (Opaque Rainbow), Светло-бежевый (Light Beige)</t>
  </si>
  <si>
    <t>TR-11-410</t>
  </si>
  <si>
    <t>Непрозрачный, радужный (Opaque Rainbow), Тыква (Pumpkin)</t>
  </si>
  <si>
    <t>TR-11-618</t>
  </si>
  <si>
    <t>Непрозрачный, пастель, матовый (Opaque Pastel Frosted), Грязный кирпич (Mudbrick)</t>
  </si>
  <si>
    <t>TR-11-762</t>
  </si>
  <si>
    <t>Непрозрачный, пастель, матовый (Opaque Pastel Frosted), Бледно-жёлтый (Egg Shell)</t>
  </si>
  <si>
    <t>TR-11-763</t>
  </si>
  <si>
    <t>Непрозрачный, пастель, матовый (Opaque Pastel Frosted), Абрикосовый (Apricot)</t>
  </si>
  <si>
    <t>TR-11-764</t>
  </si>
  <si>
    <t>Непрозрачный, пастель, матовый (Opaque Pastel Frosted), Цвета креветки (Shrimp)</t>
  </si>
  <si>
    <t>TR-11-765</t>
  </si>
  <si>
    <t>Непрозрачный, пастель, матовый (Opaque Pastel Frosted), Плюмерия (Plumeria)</t>
  </si>
  <si>
    <t>TR-11-766</t>
  </si>
  <si>
    <t>Непрозрачный, пастель, матовый (Opaque Pastel Frosted), Светлая сирень (Light Lilac)</t>
  </si>
  <si>
    <t>TR-11-767</t>
  </si>
  <si>
    <t>Непрозрачный, пастель, матовый (Opaque Pastel Frosted), Светло-серый (Light Gray)</t>
  </si>
  <si>
    <t>TR-11-1200</t>
  </si>
  <si>
    <t>Непрозрачный, мраморный (Marbled Opaque), Белый/Розовый (White/Pink)</t>
  </si>
  <si>
    <t>TR-11-1201</t>
  </si>
  <si>
    <t>Непрозрачный, мраморный (Opaque Marbled), Бежевый/Розовый (Beige/Pink)</t>
  </si>
  <si>
    <t>TR-11-1202</t>
  </si>
  <si>
    <t>Непрозрачный, мраморный (Marbled Opaque), Розовый/Розовый (Pink/Pink)</t>
  </si>
  <si>
    <t>390</t>
  </si>
  <si>
    <t>391</t>
  </si>
  <si>
    <t>392</t>
  </si>
  <si>
    <t>393</t>
  </si>
  <si>
    <t>394</t>
  </si>
  <si>
    <t>395</t>
  </si>
  <si>
    <t>396</t>
  </si>
  <si>
    <t>450</t>
  </si>
  <si>
    <t>TR-11-1203</t>
  </si>
  <si>
    <t>Непрозрачный, мраморный (Marbled Opaque), Розовый/Аметист (Pink/Amethyst)</t>
  </si>
  <si>
    <t>TR-11-1204</t>
  </si>
  <si>
    <t>TR-11-1205</t>
  </si>
  <si>
    <t>Непрозрачный, мраморный (Marbled Opaque), Белый/Голубой (White/Blue)</t>
  </si>
  <si>
    <t>Непрозрачный, мраморный (Marbled Opaque), Св.-голубой/Аметист (Lt. Blue/Amethyst)</t>
  </si>
  <si>
    <t>TR-11-1206</t>
  </si>
  <si>
    <t>Непрозрачный, мраморный (Marbled Opaque), Бирюзовый/Аметист (Turquoise/Amethyst)</t>
  </si>
  <si>
    <t>TR-11-1207</t>
  </si>
  <si>
    <t>Непрозрачный, мраморный (Marbled Opaque), Бирюзовый/Голубой (Turquoise/Blue)</t>
  </si>
  <si>
    <t>TR-11-1208</t>
  </si>
  <si>
    <t>Непрозрачный, мраморный (Marbled Opaque), Бирюзовый/Блеск прозрачный синий (Turquoise/Luster Transparent Blue)</t>
  </si>
  <si>
    <t>TR-11-1209</t>
  </si>
  <si>
    <t>Непрозрачный, мраморный (Marbled Opaque), Авокадо/Розовый (Avacado/Pink)</t>
  </si>
  <si>
    <t>TR-11-46L</t>
  </si>
  <si>
    <t>Непрозрачный (Opaque), терракоттовый (Terra Cotta)</t>
  </si>
  <si>
    <t>Внутреннее серебрение (Silver-lined)</t>
  </si>
  <si>
    <t>044</t>
  </si>
  <si>
    <t>046</t>
  </si>
  <si>
    <t>047</t>
  </si>
  <si>
    <t>049</t>
  </si>
  <si>
    <t>050</t>
  </si>
  <si>
    <t>051</t>
  </si>
  <si>
    <t>052</t>
  </si>
  <si>
    <t>053</t>
  </si>
  <si>
    <t>054</t>
  </si>
  <si>
    <t>056</t>
  </si>
  <si>
    <t>057</t>
  </si>
  <si>
    <t>058</t>
  </si>
  <si>
    <t>059</t>
  </si>
  <si>
    <t>060</t>
  </si>
  <si>
    <t>062</t>
  </si>
  <si>
    <t>063</t>
  </si>
  <si>
    <t>064</t>
  </si>
  <si>
    <t>065</t>
  </si>
  <si>
    <t>066</t>
  </si>
  <si>
    <t>069</t>
  </si>
  <si>
    <t>TR-11-21</t>
  </si>
  <si>
    <t>Внутреннее серебрение (Silver-Lined), Кристалл (Crystal)</t>
  </si>
  <si>
    <t>TR-11-22</t>
  </si>
  <si>
    <t>Внутреннее серебрение (Silver-Lined), Светлый топаз (Light Topaz)</t>
  </si>
  <si>
    <t>Внутреннее серебрение, матовый (Silver-Lined Frosted), Светлый топаз (Light Topaz)</t>
  </si>
  <si>
    <t>TR-11-22F</t>
  </si>
  <si>
    <t>TR-11-22C</t>
  </si>
  <si>
    <t>Внутреннее серебрение (Silver-Lined), Тёмный топаз (Dark Topaz)</t>
  </si>
  <si>
    <t>TR-11-23</t>
  </si>
  <si>
    <t>Внутреннее серебрение (Silver-Lined), Светлый аквамарин (Light Aquamarine)</t>
  </si>
  <si>
    <t>TR-11-23F</t>
  </si>
  <si>
    <t>Внутреннее серебрение, матовый (Silver-Lined Frosted), Цвета морской волны (Aqua)</t>
  </si>
  <si>
    <t>TR-11-23B</t>
  </si>
  <si>
    <t>Внутреннее серебрение (Silver-Lined), Цвета морской волны насыщенный (Dark Aqua)</t>
  </si>
  <si>
    <t>TR-11-23BF</t>
  </si>
  <si>
    <t>Внутреннее серебрение, матовый (Silver-Lined Frosted), Цвета морской волны насыщенный (Dark Aqua)</t>
  </si>
  <si>
    <t>TR-11-24</t>
  </si>
  <si>
    <t>Внутреннее серебрение (Silver-Lined), Светло-зелёный (Lime Green)</t>
  </si>
  <si>
    <t>TR-11-24B</t>
  </si>
  <si>
    <t>Внутреннее серебрение (Silver-Lined), Тёмный перидот (Dark Peridot)</t>
  </si>
  <si>
    <t>Внутреннее серебрение, матовый (Silver-Lined Frosted), Тёмный перидот (Dark Peridot)</t>
  </si>
  <si>
    <t>TR-11-24BF</t>
  </si>
  <si>
    <t>TR-11-25</t>
  </si>
  <si>
    <t>TR-11-25F</t>
  </si>
  <si>
    <t>TR-11-25B</t>
  </si>
  <si>
    <t>Внутреннее серебрение (Silver-Lined), Сиамский рубин (Siam Ruby)</t>
  </si>
  <si>
    <t>Внутреннее серебрение (Silver-Lined), Рубин (Ruby)</t>
  </si>
  <si>
    <t>Внутреннее серебрение, матовый (Silver-Lined Frosted), Рубин (Ruby)</t>
  </si>
  <si>
    <t>TR-11-25C</t>
  </si>
  <si>
    <t>TR-11-25CF</t>
  </si>
  <si>
    <t>TR-11-26</t>
  </si>
  <si>
    <t>Внутреннее серебрение (Silver-Lined), Светлый аметист (Light Amethyst)</t>
  </si>
  <si>
    <t>Внутреннее серебрение, матовый (Silver-Lined Frosted), Светлый аметист (Light Amethyst)</t>
  </si>
  <si>
    <t>TR-11-26F</t>
  </si>
  <si>
    <t>TR-11-26B</t>
  </si>
  <si>
    <t>Внутреннее серебрение (Silver-Lined), Аметист (Medium Amethyst)</t>
  </si>
  <si>
    <t>TR-11-26CF</t>
  </si>
  <si>
    <t>Внутреннее серебрение, матовый (Silver-Lined Frosted), Аметист (Amethyst)</t>
  </si>
  <si>
    <t>070</t>
  </si>
  <si>
    <t>071</t>
  </si>
  <si>
    <t>072</t>
  </si>
  <si>
    <t>074</t>
  </si>
  <si>
    <t>076</t>
  </si>
  <si>
    <t>077</t>
  </si>
  <si>
    <t>079</t>
  </si>
  <si>
    <t>081</t>
  </si>
  <si>
    <t>082</t>
  </si>
  <si>
    <t>083</t>
  </si>
  <si>
    <t>084</t>
  </si>
  <si>
    <t>085</t>
  </si>
  <si>
    <t>086</t>
  </si>
  <si>
    <t>089</t>
  </si>
  <si>
    <t>090</t>
  </si>
  <si>
    <t>091</t>
  </si>
  <si>
    <t>092</t>
  </si>
  <si>
    <t>093</t>
  </si>
  <si>
    <t>095</t>
  </si>
  <si>
    <t>096</t>
  </si>
  <si>
    <t>TR-11-27</t>
  </si>
  <si>
    <t>Внутреннее серебрение (Silver-Lined), Перидот (Peridot)</t>
  </si>
  <si>
    <t>Внутреннее серебрение, матовый (Silver-Lined Frosted), Перидот (Peridot)</t>
  </si>
  <si>
    <t>TR-11-27F</t>
  </si>
  <si>
    <t>TR-11-27B</t>
  </si>
  <si>
    <t>Внутреннее серебрение (Silver-Lined), Зелёная трава (Grass Green)</t>
  </si>
  <si>
    <t>TR-11-27BDF</t>
  </si>
  <si>
    <t>Внутреннее серебрение, матовый (Silver-Lined Frosted), Бирюзовый (Teal)</t>
  </si>
  <si>
    <t>TR-11-28F</t>
  </si>
  <si>
    <t>Внутреннее серебрение, матовый (Silver-Lined Frosted), Тёмный сапфир (Dark Sapphire)</t>
  </si>
  <si>
    <t>TR-11-28DF</t>
  </si>
  <si>
    <t>Внутреннее серебрение, матовый (Silver-Lined Frosted), Кобальт (Cobalt)</t>
  </si>
  <si>
    <t>TR-11-29BF</t>
  </si>
  <si>
    <t>Внутреннее серебрение, матовый (Silver-Lined Frosted), Серый (Gray)</t>
  </si>
  <si>
    <t>TR-11-30B</t>
  </si>
  <si>
    <t>Внутреннее серебрение (Silver-Lined), Оранжевый (Medium Orange)</t>
  </si>
  <si>
    <t>TR-11-30BF</t>
  </si>
  <si>
    <t>Внутреннее серебрение, матовый (Silver-Lined Frosted), Гиацинт (Hyacinth)</t>
  </si>
  <si>
    <t>TR-11-31</t>
  </si>
  <si>
    <t>Внутреннее серебрение (Silver-Lined), Розалина (Rosaline)</t>
  </si>
  <si>
    <t>Внутреннее серебрение, матовый (Silver-Lined Frosted), Розалина (Rosaline)</t>
  </si>
  <si>
    <t>TR-11-31F</t>
  </si>
  <si>
    <t>TR-11-32</t>
  </si>
  <si>
    <t>Внутреннее серебрение (Silver-Lined), Лимонный (Lemon)</t>
  </si>
  <si>
    <t>Внутреннее серебрение, матовый (Silver-Lined Frosted), Лимонный (Lemon)</t>
  </si>
  <si>
    <t>TR-11-32F</t>
  </si>
  <si>
    <t>TR-11-34</t>
  </si>
  <si>
    <t>Внутреннее серебрение (Silver-Lined), Дымчатый топаз (Smoky Topaz)</t>
  </si>
  <si>
    <t>Внутреннее серебрение, матовый (Silver-Lined Frosted), Дымчатый топаз (Smoky Topaz)</t>
  </si>
  <si>
    <t>TR-11-34F</t>
  </si>
  <si>
    <t>TR-11-35</t>
  </si>
  <si>
    <t>Внутреннее серебрение (Silver-Lined), Сапфир (Sapphire)</t>
  </si>
  <si>
    <t>Внутреннее серебрение, матовый (Silver-Lined Frosted), Сапфир (Sapphire)</t>
  </si>
  <si>
    <t>TR-11-35F</t>
  </si>
  <si>
    <t>TR-11-36</t>
  </si>
  <si>
    <t>Внутреннее серебрение (Silver-Lined), Изумруд (Emerald)</t>
  </si>
  <si>
    <t>TR-11-37F</t>
  </si>
  <si>
    <t>Внутреннее серебрение, матовый (Silver-Lined Frosted), Оливин (Olivine)</t>
  </si>
  <si>
    <t>TR-11-38</t>
  </si>
  <si>
    <t>Внутреннее серебрение (Silver-Lined), Розовый (Pink)</t>
  </si>
  <si>
    <t>414</t>
  </si>
  <si>
    <t>417</t>
  </si>
  <si>
    <t>418</t>
  </si>
  <si>
    <t>419</t>
  </si>
  <si>
    <t>420</t>
  </si>
  <si>
    <t>421</t>
  </si>
  <si>
    <t>423</t>
  </si>
  <si>
    <t>424</t>
  </si>
  <si>
    <t>426</t>
  </si>
  <si>
    <t>427</t>
  </si>
  <si>
    <t>428</t>
  </si>
  <si>
    <t>430</t>
  </si>
  <si>
    <t>432</t>
  </si>
  <si>
    <t>434</t>
  </si>
  <si>
    <t>436</t>
  </si>
  <si>
    <t>437</t>
  </si>
  <si>
    <t>439</t>
  </si>
  <si>
    <t>440</t>
  </si>
  <si>
    <t>442</t>
  </si>
  <si>
    <t>448</t>
  </si>
  <si>
    <t>TR-11-2024</t>
  </si>
  <si>
    <t>Внутреннее серебрение, радужный (Silver-Lined Rainbow), Зелёный лайм (Lime Green)</t>
  </si>
  <si>
    <t>TR-11-2027BDF</t>
  </si>
  <si>
    <t>Внутреннее серебрение, матовый, радужный (Silver-Lined Frosted Rainbow), Бирюзовый (Teal)</t>
  </si>
  <si>
    <t>TR-11-2031F</t>
  </si>
  <si>
    <t>Внутреннее серебрение матовое радужный (Silver-Lined Frosted Rainbow), Розалина (Rosaline)</t>
  </si>
  <si>
    <t>TR-11-2034</t>
  </si>
  <si>
    <t>Внутреннее серебрение, радужный (Silver-Lined Rainbow), Топаз (Topaz)</t>
  </si>
  <si>
    <t>TR-11-2035F</t>
  </si>
  <si>
    <t>Внутреннее серебрение, матовый, радужный (Silver-Lined Frosted Rainbow), Сапфир (Sapphire)</t>
  </si>
  <si>
    <t>TR-11-2100</t>
  </si>
  <si>
    <t>Внутреннее серебрение, молочный (Silver-Lined  Milky), Белый (White)</t>
  </si>
  <si>
    <t>TR-11-2104</t>
  </si>
  <si>
    <t>Внутреннее серебрение, молочный (Silver-Lined  Milky), Бирюзовый (Teal)</t>
  </si>
  <si>
    <t>TR-11-2106</t>
  </si>
  <si>
    <t>Внутреннее серебрение, молочный (Silver-Lined Milky), Розовато-лиловый (Mauve)</t>
  </si>
  <si>
    <t>TR-11-2108</t>
  </si>
  <si>
    <t>Внутреннее серебрение, молочный (Silver-Lined  Milky), Аметист (Amethyst)</t>
  </si>
  <si>
    <t>TR-11-2110</t>
  </si>
  <si>
    <t>Внутреннее серебрение, молочный (Silver-Lined Milky), Светлый топаз (Light Topaz)</t>
  </si>
  <si>
    <t>TR-11-2111</t>
  </si>
  <si>
    <t>Внутреннее серебрение, молочный (Silver-Lined Milky), Персиковый (Peach)</t>
  </si>
  <si>
    <t>TR-11-2114</t>
  </si>
  <si>
    <t>Внутреннее серебрение, молочный (Silver-Lined Milky), Мускатный орех (Nutmeg)</t>
  </si>
  <si>
    <t>TR-11-2118</t>
  </si>
  <si>
    <t>Внутреннее серебрение, молочный (Silver-Lined Milky), Светлый перидот (Light Peridot)</t>
  </si>
  <si>
    <t>TR-11-2124</t>
  </si>
  <si>
    <t>Внутреннее серебрение, молочный (Silver-Lined Milky), Светлый нарцисс (Light Jonquil)</t>
  </si>
  <si>
    <t>TR-11-2204</t>
  </si>
  <si>
    <t>Внутреннее серебрение, матовый (Silver-Lined Frosted), Оливин/Розовый окрас (Olivine/Pink Lined)</t>
  </si>
  <si>
    <t>TR-11-2208</t>
  </si>
  <si>
    <t>Внутреннее серебрение (Silver-Lined), Жжёный апельсин (Burnt Orange)</t>
  </si>
  <si>
    <t>TR-11-2219</t>
  </si>
  <si>
    <t>Внутреннее серебрение (Silver-Lined), Светлый виноград (Light Grape)</t>
  </si>
  <si>
    <t>TR-11-2224</t>
  </si>
  <si>
    <t>Внутреннее серебрение (Silver-Lined), Фиолетовый (Purple)</t>
  </si>
  <si>
    <t>TR-11-39F</t>
  </si>
  <si>
    <t>Внутреннее серебрение, матовый (Silver-Lined Frosted), Светлый танзанит (Light Tanzanite)</t>
  </si>
  <si>
    <t>TR-11-37</t>
  </si>
  <si>
    <t>Внутреннее серебрение (Silver-Lined), Оливин (Olivine)</t>
  </si>
  <si>
    <t>Внутренняя позолота (Gold-Lined)</t>
  </si>
  <si>
    <t>313</t>
  </si>
  <si>
    <t>378</t>
  </si>
  <si>
    <t>379</t>
  </si>
  <si>
    <t>380</t>
  </si>
  <si>
    <t>382</t>
  </si>
  <si>
    <t>383</t>
  </si>
  <si>
    <t>429</t>
  </si>
  <si>
    <t>431</t>
  </si>
  <si>
    <t>TR-11-701</t>
  </si>
  <si>
    <t>TR-11-990</t>
  </si>
  <si>
    <t>TR-11-994</t>
  </si>
  <si>
    <t>Внутренняя позолота, радужный (Gold-Lined Rainbow), Кристалл (Crystal)</t>
  </si>
  <si>
    <t>TR-11-995</t>
  </si>
  <si>
    <t>Внутренняя позолота, радужный (Gold-Lined Rainbow), Цвета морской волны (Aqua)</t>
  </si>
  <si>
    <t>TR-11-996</t>
  </si>
  <si>
    <t>Внутренняя позолота, радужный (Gold-Lined Rainbow), Перидот (Peridot)</t>
  </si>
  <si>
    <t>TR-11-997</t>
  </si>
  <si>
    <t>Внутренняя позолота, радужный (Gold-Lined Rainbow), Светлый сапфир (Light Sapphire)</t>
  </si>
  <si>
    <t>TR-11-2112</t>
  </si>
  <si>
    <t>TR-11-2117</t>
  </si>
  <si>
    <t>Внутреннее покрытие медью (Copper-Lined)</t>
  </si>
  <si>
    <t>Внутреннее покрытие медью (Copper-Lined), Кристалл (Crystal)</t>
  </si>
  <si>
    <t>Внутреннее покрытие медью (Copper-Lined), Алебастр (Alabaster)</t>
  </si>
  <si>
    <t>322</t>
  </si>
  <si>
    <t>323</t>
  </si>
  <si>
    <t>TR-11-740</t>
  </si>
  <si>
    <t>TR-11-741</t>
  </si>
  <si>
    <t>228</t>
  </si>
  <si>
    <t>229</t>
  </si>
  <si>
    <t>236</t>
  </si>
  <si>
    <t>238</t>
  </si>
  <si>
    <t>239</t>
  </si>
  <si>
    <t>240</t>
  </si>
  <si>
    <t>241</t>
  </si>
  <si>
    <t>242</t>
  </si>
  <si>
    <t>244</t>
  </si>
  <si>
    <t>245</t>
  </si>
  <si>
    <t>246</t>
  </si>
  <si>
    <t>247</t>
  </si>
  <si>
    <t>248</t>
  </si>
  <si>
    <t>250</t>
  </si>
  <si>
    <t>251</t>
  </si>
  <si>
    <t>254</t>
  </si>
  <si>
    <t>255</t>
  </si>
  <si>
    <t>256</t>
  </si>
  <si>
    <t>257</t>
  </si>
  <si>
    <t>268</t>
  </si>
  <si>
    <t>TR-11-181</t>
  </si>
  <si>
    <t>Окрашенный изнутри, радужный (Inside-Color Rainbow), Кристалл/окрас Танзанит (Crystal/Tanzanite Lined)</t>
  </si>
  <si>
    <t>TR-11-188</t>
  </si>
  <si>
    <t>Окрашенный изнутри, глянцевый (Inside-Color Luster), Кристалл/окрас Капри синий (Crystal/Capri Blue Lined)</t>
  </si>
  <si>
    <t>TR-11-241</t>
  </si>
  <si>
    <t>Окрашенный изнутри, радужный (Inside-Color Rainbow), Топаз/Изумрудный окрас (Topaz/Emerald Lined)</t>
  </si>
  <si>
    <t>Окрашенный изнутри, радужный (Inside-Color Rainbow), Светлый топаз/Сиреневый окрас (Light Topaz/Mauve Lined)</t>
  </si>
  <si>
    <t>TR-11-243</t>
  </si>
  <si>
    <t>TR-11-246</t>
  </si>
  <si>
    <t>Окрашенный изнутри, глянцевый (Inside-Color Luster), Чёрный алмаз/Жёлтый окрас непрозрачный (Black Diamond/Opaque Yellow Lined)</t>
  </si>
  <si>
    <t>TR-11-250</t>
  </si>
  <si>
    <t>Окрашенный изнутри (Inside-Color), Перидот/окрас Фуксия (Peridot/Fuschia Lined)</t>
  </si>
  <si>
    <t>TR-11-252</t>
  </si>
  <si>
    <t>Окрашенный изнутри (Inside-Color), Морская волна/Фиолетовый окрас (Aqua/Purple Lined)</t>
  </si>
  <si>
    <t>Окрашенный изнутри, матовый (Inside-Color Frosted), Цвет морской волны/Фиолетовый окрас (Aqua/Purple Lined)</t>
  </si>
  <si>
    <t>TR-11-263</t>
  </si>
  <si>
    <t>Окрашенный изнутри, радужный (Inside-Color Rainbow), Кристалл/ Светлый капри окрас (Crystal/Light Capri)</t>
  </si>
  <si>
    <t>TR-11-264</t>
  </si>
  <si>
    <t>Окрашенный изнутри, радужный (Inside-Color Rainbow), Кристалл/Бирюзовый окрас (Crystal/Teal Lined)</t>
  </si>
  <si>
    <t>TR-11-265</t>
  </si>
  <si>
    <t>Окрашенный изнутри, радужный (Inside-Color Rainbow), Кристалл/Окрас Металлик фиолетовый (Crystal/Metallic Purple Lined)</t>
  </si>
  <si>
    <t>TR-11-266</t>
  </si>
  <si>
    <t>Окрашенный изнутри, глянцевый (Inside-Color Luster), Кристалл/Непрозрачный серый окрас (Crystal/Opaque Gray)</t>
  </si>
  <si>
    <t>TR-11-267</t>
  </si>
  <si>
    <t>Окрашенный изнутри (Inside-Color), Кристалл/розовый золотой окрас (Crystal/Rose Gold Lined)</t>
  </si>
  <si>
    <t>TR-11-279</t>
  </si>
  <si>
    <t>Окрашенный изнутри, радужный (Inside-Color Rainbow), Светлый топаз/Серый окрас (Light Topaz/Gray Lined)</t>
  </si>
  <si>
    <t>TR-11-284</t>
  </si>
  <si>
    <t>Окрашенный изнутри (Inside-Color), Морская волна/Золотой окрас (Aqua/Gold Lined)</t>
  </si>
  <si>
    <t>TR-11-294</t>
  </si>
  <si>
    <t>Окрашенный изнутри (Inside-Color), Синий/Малиновый окрас (Blue/Raspberry)</t>
  </si>
  <si>
    <t>TR-11-302</t>
  </si>
  <si>
    <t>Окрашенный изнутри (Inside-Color), Нарцисс/Абрикосовый окрас (Jonquil/Apricot Lined)</t>
  </si>
  <si>
    <t>TR-11-303</t>
  </si>
  <si>
    <t>Окрашенный изнутри (Inside-Color), Нарцисс/Гиацинтовый окрас (Jonquil/Hyacinth Lined)</t>
  </si>
  <si>
    <t>TR-11-307</t>
  </si>
  <si>
    <t>Окрашенный изнутри (Inside-Color), Морская волна/Жёлтый окрас (Aqua/Opaque Yellow Lined)</t>
  </si>
  <si>
    <t>TR-11-341</t>
  </si>
  <si>
    <t>Окрашенный изнутри (Inside-Color), Кристалл/Томатный окрас (Crystal/Tomato Lined)</t>
  </si>
  <si>
    <t>270</t>
  </si>
  <si>
    <t>273</t>
  </si>
  <si>
    <t>274</t>
  </si>
  <si>
    <t>275</t>
  </si>
  <si>
    <t>312</t>
  </si>
  <si>
    <t>331</t>
  </si>
  <si>
    <t>333</t>
  </si>
  <si>
    <t>334</t>
  </si>
  <si>
    <t>335</t>
  </si>
  <si>
    <t>336</t>
  </si>
  <si>
    <t>354</t>
  </si>
  <si>
    <t>355</t>
  </si>
  <si>
    <t>356</t>
  </si>
  <si>
    <t>357</t>
  </si>
  <si>
    <t>358</t>
  </si>
  <si>
    <t>359</t>
  </si>
  <si>
    <t>360</t>
  </si>
  <si>
    <t>361</t>
  </si>
  <si>
    <t>367</t>
  </si>
  <si>
    <t>368</t>
  </si>
  <si>
    <t>TR-11-356</t>
  </si>
  <si>
    <t>Окрашенный изнутри (Inside-Color), Светлый аметист/окрас Фуксия (Light Amethyst/Fuscia Lined)</t>
  </si>
  <si>
    <t>TR-11-380</t>
  </si>
  <si>
    <t>Окрашенный изнутри (Inside-Color), Топаз/окрас Мятный сироп (Topaz/Mint Julep Lined)</t>
  </si>
  <si>
    <t>TR-11-381</t>
  </si>
  <si>
    <t>Окрашенный изнутри (Inside-Color), Цвет морской волны/Тёмно-красный окрас (Aqua/Oxblood Lined)</t>
  </si>
  <si>
    <t>TR-11-387</t>
  </si>
  <si>
    <t>Окрашенный изнутри, радужный (Inside-Color Rainbow), Перидот/Зелёный окрас (Peridot/Opaque Green Lined)</t>
  </si>
  <si>
    <t>TR-11-699</t>
  </si>
  <si>
    <t>Окрашенный изнутри, радужный (Inside-Color Rainbow), Кристалл/окрас Трилистник (Crystal/Shamrock Lined)</t>
  </si>
  <si>
    <t>TR-11-771</t>
  </si>
  <si>
    <t>Окрашенный изнутри, радужный (Inside-Color Rainbow), Кристалл/Клубничный окрас (Crystal/Strawberry Lined)</t>
  </si>
  <si>
    <t>TR-11-774</t>
  </si>
  <si>
    <t>Окрашенный изнутри, радужный (Inside-Color Rainbow), Кристалл/Виноградный окрас (Crystal/Grape Lined)</t>
  </si>
  <si>
    <t>TR-11-777</t>
  </si>
  <si>
    <t>Окрашенный изнутри, радужный (Inside-Color Rainbow), Кристалл/Кремовый окрас (Crystal/Crme Lined)</t>
  </si>
  <si>
    <t>TR-11-779</t>
  </si>
  <si>
    <t>Окрашенный изнутри, радужный (Inside-Color Rainbow), Кристалл/Окрас цвета лосося (Crystal/Salmon Lined)</t>
  </si>
  <si>
    <t>TR-11-794</t>
  </si>
  <si>
    <t>Окрашенный изнутри, радужный (Inside-Color Rainbow), Кристалл/Абрикосовый окрас (Crystal/Apricot Lined)</t>
  </si>
  <si>
    <t>TR-11-926</t>
  </si>
  <si>
    <t>Окрашенный изнутри (Inside-Color), Светлый топаз/окрас Лаванда непрозрачный (Light Topaz/Opaque Lavender Lined)</t>
  </si>
  <si>
    <t>TR-11-928</t>
  </si>
  <si>
    <t>Окрашенный изнутри, радужный (Inside-Color Rainbow), Розалина/окрас Фиолетовый непрозрачный (Rainbow Rosaline/Opaque Purple Lined)</t>
  </si>
  <si>
    <t>TR-11-929</t>
  </si>
  <si>
    <t>Окрашенный изнутри, радужный (Inside-Color Rainbow), Светло-желтый/окрас капри (Light Yellow/Capri Lined)</t>
  </si>
  <si>
    <t>TR-11-932</t>
  </si>
  <si>
    <t>Окрашенный изнутри (Inside-Color), Аква/окрас капри (Aqua/Capri Lined)</t>
  </si>
  <si>
    <t>TR-11-933</t>
  </si>
  <si>
    <t>Окрашенный изнутри (Inside-Color), Светлый сапфир/Белый окрас (Light Sapphire/White Lined)</t>
  </si>
  <si>
    <t>TR-11-934</t>
  </si>
  <si>
    <t>Окрашенный изнутри (Inside-Color), Светлый сапфир/Непрозрачный фиолетовый окрас (Light Sapphire/Opaque Purple Lined)</t>
  </si>
  <si>
    <t>TR-11-935</t>
  </si>
  <si>
    <t>Окрашенный изнутри (Inside-Color), Кристалл/окрас Глициния (Crystal/Wisteria Lined)</t>
  </si>
  <si>
    <t>TR-11-937</t>
  </si>
  <si>
    <t>Окрашенный изнутри (Inside-Color), Аква/Розовый окрас (Aqua/Bubble Gum Pink Lined)</t>
  </si>
  <si>
    <t>TR-11-946F</t>
  </si>
  <si>
    <t>Окрашенный изнутри, матовый (Inside-Color Frosted), Нарцисс/ окрас Непрозрачный зеленый (Jonquil/Opaque Green Lined)</t>
  </si>
  <si>
    <t>TR-11-947</t>
  </si>
  <si>
    <t>Окрашенный изнутри (Inside-Color), Зелёный лайм/Непрозрачный Зеленый окрас (Lime Green/Opaque Green Lined)</t>
  </si>
  <si>
    <t>369</t>
  </si>
  <si>
    <t>370</t>
  </si>
  <si>
    <t>371</t>
  </si>
  <si>
    <t>372</t>
  </si>
  <si>
    <t>373</t>
  </si>
  <si>
    <t>374</t>
  </si>
  <si>
    <t>375</t>
  </si>
  <si>
    <t>376</t>
  </si>
  <si>
    <t>405</t>
  </si>
  <si>
    <t>406</t>
  </si>
  <si>
    <t>408</t>
  </si>
  <si>
    <t>409</t>
  </si>
  <si>
    <t>443</t>
  </si>
  <si>
    <t>444</t>
  </si>
  <si>
    <t>TR-11-952</t>
  </si>
  <si>
    <t>Окрашенный изнутри, радужный (Inside-Color Rainbow), Светлый топаз/окрас Морская пена (Light Topaz/Sea Foam Lined)</t>
  </si>
  <si>
    <t>TR-11-953</t>
  </si>
  <si>
    <t>Окрашенный изнутри (Inside-Color), Нарцисс/Бирюзовый окрас (Jonquil/Turquoise Lined)</t>
  </si>
  <si>
    <t>TR-11-954</t>
  </si>
  <si>
    <t>Окрашенный изнутри (Inside-Color), Аква/бледно-желтый окрас (Aqua/Light Jonquil Lined)</t>
  </si>
  <si>
    <t>TR-11-967</t>
  </si>
  <si>
    <t>Окрашенный изнутри (Inside-Color), Кристалл/окрас Неоновый розалин (Crystal/Neon Rosaline Lined)</t>
  </si>
  <si>
    <t>TR-11-969</t>
  </si>
  <si>
    <t>Окрашенный изнутри (Inside-Color), Кристалл/окрас Неоновая гвоздика (Crystal/Neon Carnation Lined)</t>
  </si>
  <si>
    <t>TR-11-975</t>
  </si>
  <si>
    <t>Окрашенный изнутри (Inside-Color), Кристалл/окрас Неоновая морская волна (Crystal/Neon Sea Foam Lined)</t>
  </si>
  <si>
    <t>TR-11-976</t>
  </si>
  <si>
    <t>Окрашенный изнутри (Inside-Color), Кристалл/окрас Неоновый холодный голубой (Crystal/Neon Ice Blue Lined)</t>
  </si>
  <si>
    <t>TR-11-977</t>
  </si>
  <si>
    <t>Окрашенный изнутри (Inside-Color), Кристалл/ окрас Неоновый фиолетовый (Crystal/Neon Purple Lined)</t>
  </si>
  <si>
    <t>TR-11-1825</t>
  </si>
  <si>
    <t>Окрашенный изнутри, радужный (Inside-Color Rainbow), Гиацинт/Непрозрачный фиолетовый окрас (Hyacinth/Opaque Purple Lined)</t>
  </si>
  <si>
    <t>TR-11-1829</t>
  </si>
  <si>
    <t>Окрашенный изнутри, радужный (Inside-Color Rainbow), Бледно-жёлтый/окрас Зелёный лес (Jonquil/Forest Green Lined)</t>
  </si>
  <si>
    <t>TR-11-1833</t>
  </si>
  <si>
    <t>Окрашенный изнутри, радужный (Inside-Color Rainbow), Светлый сапфир/непрозрачный чайный (Light Sapphire/Opaque Tea)</t>
  </si>
  <si>
    <t>TR-11-1837</t>
  </si>
  <si>
    <t>Окрашенный изнутри, радужный (Inside-Color Rainbow), Цвет морской волны/Непрозрачный фиолетовый окрас (Aqua/Opaque Purple Lined)</t>
  </si>
  <si>
    <t>TR-11-945</t>
  </si>
  <si>
    <t>Окрашенный изнутри (Inside-Color), Нарцисс/окрас Мятный сироп (Jonquil/Mint Julep Lined)</t>
  </si>
  <si>
    <t>TR-11-304</t>
  </si>
  <si>
    <t>Окрашенный изнутри (Inside-Color), Светлый сапфир/окрас Гиацинт (Light Sapphire/Hyacinth Lined)</t>
  </si>
  <si>
    <t>Окрашенный, радужный (Dyed Rainbow)</t>
  </si>
  <si>
    <t>212</t>
  </si>
  <si>
    <t>213</t>
  </si>
  <si>
    <t>TR-11-171</t>
  </si>
  <si>
    <t>TR-11-173</t>
  </si>
  <si>
    <t>Окрашенный, радужный (Dyed Rainbow), Балерина в розовом (Ballerina Pink)</t>
  </si>
  <si>
    <t>Окрашенный, радужный (Dyed Rainbow), Зелёный (Green)</t>
  </si>
  <si>
    <t>Глянцевый (Luster)</t>
  </si>
  <si>
    <t>230</t>
  </si>
  <si>
    <t>231</t>
  </si>
  <si>
    <t>233</t>
  </si>
  <si>
    <t>258</t>
  </si>
  <si>
    <t>260</t>
  </si>
  <si>
    <t>261</t>
  </si>
  <si>
    <t>265</t>
  </si>
  <si>
    <t>266</t>
  </si>
  <si>
    <t>267</t>
  </si>
  <si>
    <t>288</t>
  </si>
  <si>
    <t>293</t>
  </si>
  <si>
    <t>TR-11-201</t>
  </si>
  <si>
    <t>Золотой глянец (Gold Luster), Тёмный аметист (Dark Amethyst)</t>
  </si>
  <si>
    <t>TR-11-203</t>
  </si>
  <si>
    <t>Золотой глянец (Gold Luster), Светлый аметист (Light Amethyst)</t>
  </si>
  <si>
    <t>TR-11-205</t>
  </si>
  <si>
    <t>Золотой глянец (Gold Luster), Темный аметист (Dark Amethyst)</t>
  </si>
  <si>
    <t>TR-11-321</t>
  </si>
  <si>
    <t>Золотой глянец (Gold Luster), Средиземное море (Mediterranean Sea)</t>
  </si>
  <si>
    <t>TR-11-323</t>
  </si>
  <si>
    <t>Золотой глянец (Gold Luster), Оливин (Olivine)</t>
  </si>
  <si>
    <t>TR-11-325</t>
  </si>
  <si>
    <t>Золотой глянец (Gold Luster), Светлый танзанит (Light Tanzanite)</t>
  </si>
  <si>
    <t>TR-11-330</t>
  </si>
  <si>
    <t>Золотой глянец (Gold Luster), Ржавчина (Rust)</t>
  </si>
  <si>
    <t>TR-11-331</t>
  </si>
  <si>
    <t>Золотой глянец (Gold Luster), Лесная ягода (Wild Berry)</t>
  </si>
  <si>
    <t>TR-11-332</t>
  </si>
  <si>
    <t>Золотой глянец (Gold Luster), Малина (Raspberry)</t>
  </si>
  <si>
    <t>TR-11-421</t>
  </si>
  <si>
    <t>Золотой глянец, прозрачный (Gold Lustered Transparent), розовый (Pink)</t>
  </si>
  <si>
    <t>TR-11-459</t>
  </si>
  <si>
    <t>Золотой глянец (Gold Luster), Тёмный топаз (Dark Topaz)</t>
  </si>
  <si>
    <t>140</t>
  </si>
  <si>
    <t>143</t>
  </si>
  <si>
    <t>235</t>
  </si>
  <si>
    <t>294</t>
  </si>
  <si>
    <t>295</t>
  </si>
  <si>
    <t>296</t>
  </si>
  <si>
    <t>299</t>
  </si>
  <si>
    <t>300</t>
  </si>
  <si>
    <t>301</t>
  </si>
  <si>
    <t>TR-11-82</t>
  </si>
  <si>
    <t>Металлизированный (Metallic), Туманность (Nebula)</t>
  </si>
  <si>
    <t>Металлизированный, радужный (Metallic Rainbow), Ирис (Iris)</t>
  </si>
  <si>
    <t>TR-11-86</t>
  </si>
  <si>
    <t>TR-11-222</t>
  </si>
  <si>
    <t>Металлизированный (Metallic), темная бронза (Dark Bronze)</t>
  </si>
  <si>
    <t>TR-11-504</t>
  </si>
  <si>
    <t>Металлизированный золотом (Higher Metallic), Ирис фиолетовый (Iris Violet)</t>
  </si>
  <si>
    <t>TR-11-505</t>
  </si>
  <si>
    <t>Металлизированный золотом (Higher Metallic), Стрекоза (Dragonfly)</t>
  </si>
  <si>
    <t>TR-11-506</t>
  </si>
  <si>
    <t>Металлизированный золотом (Higher Metallic), Майский жук (June Bug)</t>
  </si>
  <si>
    <t>TR-11-511F</t>
  </si>
  <si>
    <t>Металлизированный золотом, матовый (Higher Metallic Frosted), Средиземноморье (Mediterranean)</t>
  </si>
  <si>
    <t>TR-11-513F</t>
  </si>
  <si>
    <t>Металлизированный золотом, матовый (Higher Metallic Frosted), Карнавал (Carnival)</t>
  </si>
  <si>
    <t>TR-11-514F</t>
  </si>
  <si>
    <t>Металлизированный золотом, матовый (Higher Metallic Frosted), Темнённая медь (Copper Twilight)</t>
  </si>
  <si>
    <t>Матовый с подкрасом (Matte-Color)</t>
  </si>
  <si>
    <t>305</t>
  </si>
  <si>
    <t>306</t>
  </si>
  <si>
    <t>307</t>
  </si>
  <si>
    <t>308</t>
  </si>
  <si>
    <t>314</t>
  </si>
  <si>
    <t>315</t>
  </si>
  <si>
    <t>316</t>
  </si>
  <si>
    <t>317</t>
  </si>
  <si>
    <t>318</t>
  </si>
  <si>
    <t>319</t>
  </si>
  <si>
    <t>320</t>
  </si>
  <si>
    <t>TR-11-612</t>
  </si>
  <si>
    <t>TR-11-613</t>
  </si>
  <si>
    <t>TR-11-614</t>
  </si>
  <si>
    <t>TR-11-615</t>
  </si>
  <si>
    <t>TR-11-702</t>
  </si>
  <si>
    <t>TR-11-703</t>
  </si>
  <si>
    <t>TR-11-704</t>
  </si>
  <si>
    <t>TR-11-705</t>
  </si>
  <si>
    <t>TR-11-706</t>
  </si>
  <si>
    <t>TR-11-708</t>
  </si>
  <si>
    <t>TR-11-710</t>
  </si>
  <si>
    <t>Матовый с подкрасом (Matte-Color), Пушечная сталь (Gun Metal)</t>
  </si>
  <si>
    <t>Матовый с подкрасом (Matte-Color), Ирис серый (Iris Gray)</t>
  </si>
  <si>
    <t>Матовый с подкрасом (Matte-Color), Ирис коричневый (Iris Brown)</t>
  </si>
  <si>
    <t>Матовый с подкрасом (Matte-Color), Ирис фиолетовый (Iris Purple)</t>
  </si>
  <si>
    <t>Матовый с подкрасом (Matte-Color), Тёмная медь (Dark Copper)</t>
  </si>
  <si>
    <t>Металлизированный, цветной, матовый (Metallic Matte-Color Frosted), Лиловый мокко (Mauve Mocha)</t>
  </si>
  <si>
    <t>Матовый с подкрасом (Matte-Color), Андромеда (Andromeda)</t>
  </si>
  <si>
    <t>Матовый с подкрасом (Matte-Color), Ирис бирюза (Iris Teal)</t>
  </si>
  <si>
    <t>Матовый с подкрасом (Matte-Color), Кассиопея (Cassiopeia)</t>
  </si>
  <si>
    <t>Матовый с подкрасом (Matte-Color), Водолей (Aquarius)</t>
  </si>
  <si>
    <t>Цейлон (Ceylon)</t>
  </si>
  <si>
    <t>160</t>
  </si>
  <si>
    <t>161</t>
  </si>
  <si>
    <t>162</t>
  </si>
  <si>
    <t>163</t>
  </si>
  <si>
    <t>164</t>
  </si>
  <si>
    <t>165</t>
  </si>
  <si>
    <t>166</t>
  </si>
  <si>
    <t>167</t>
  </si>
  <si>
    <t>168</t>
  </si>
  <si>
    <t>169</t>
  </si>
  <si>
    <t>170</t>
  </si>
  <si>
    <t>171</t>
  </si>
  <si>
    <t>172</t>
  </si>
  <si>
    <t>173</t>
  </si>
  <si>
    <t>174</t>
  </si>
  <si>
    <t>176</t>
  </si>
  <si>
    <t>342</t>
  </si>
  <si>
    <t>343</t>
  </si>
  <si>
    <t>344</t>
  </si>
  <si>
    <t>346</t>
  </si>
  <si>
    <t>TR-11-141</t>
  </si>
  <si>
    <t>Цейлон (Ceylon), Снежинка (Snowflake)</t>
  </si>
  <si>
    <t>TR-11-141F</t>
  </si>
  <si>
    <t>Цейлон, матовый (Ceylon Frosted), Снежинка (Snowflake)</t>
  </si>
  <si>
    <t>TR-11-142</t>
  </si>
  <si>
    <t>Цейлон, матовый (Ceylon Frosted), Банано-кремовый (Banana Cream)</t>
  </si>
  <si>
    <t>Цейлон (Ceylon), Банано-кремовый (Banana Cream)</t>
  </si>
  <si>
    <t>TR-11-142F</t>
  </si>
  <si>
    <t>TR-11-143F</t>
  </si>
  <si>
    <t>Цейлон, матовый (Ceylon Frosted), цвет морской волны (Aqua)</t>
  </si>
  <si>
    <t>TR-11-144</t>
  </si>
  <si>
    <t>Цейлон (Ceylon), сельдерей (Celery)</t>
  </si>
  <si>
    <t>Цейлон, матовый (Ceylon Frosted), сельдерей (Celery)</t>
  </si>
  <si>
    <t>TR-11-144F</t>
  </si>
  <si>
    <t>TR-11-145</t>
  </si>
  <si>
    <t>TR-11-145F</t>
  </si>
  <si>
    <t>Цейлон (Ceylon), Невинно-розовый (Innocent Pink)</t>
  </si>
  <si>
    <t>Цейлон, матовый (Ceylon Frosted), Невинно-розовый (Innocent Pink)</t>
  </si>
  <si>
    <t>TR-11-146</t>
  </si>
  <si>
    <t>TR-11-146F</t>
  </si>
  <si>
    <t>Цейлон (Ceylon), Ледник (Glacier)</t>
  </si>
  <si>
    <t>Цейлон, матовый (Ceylon Frosted), Ледник (Glacier)</t>
  </si>
  <si>
    <t>TR-11-147</t>
  </si>
  <si>
    <t>TR-11-147F</t>
  </si>
  <si>
    <t>Цейлон (Ceylon), Светлая слоновая кость (Light Ivory)</t>
  </si>
  <si>
    <t>Цейлон, матовый (Ceylon Frosted), Светлая слоновая кость (Light Ivory)</t>
  </si>
  <si>
    <t>TR-11-148</t>
  </si>
  <si>
    <t>TR-11-148F</t>
  </si>
  <si>
    <t>Цейлон (Ceylon), Персиковый коблер (Peach Cobler)</t>
  </si>
  <si>
    <t>Цейлон, матовый (Ceylon Frosted), Персиковый коблер (Peach Cobler)</t>
  </si>
  <si>
    <t>TR-11-150F</t>
  </si>
  <si>
    <t>Цейлон, матовый (Ceylon Frosted), Дымчатый (Smoke)</t>
  </si>
  <si>
    <t>TR-11-904</t>
  </si>
  <si>
    <t>Цейлон (Ceylon), Абрикосовый (Apricot)</t>
  </si>
  <si>
    <t>TR-11-905</t>
  </si>
  <si>
    <t>Цейлон (Ceylon), Персиковые румяна (Peach Blush)</t>
  </si>
  <si>
    <t>TR-11-906</t>
  </si>
  <si>
    <t>Цейлон (Ceylon), Томатный суп (Tomato Soup)</t>
  </si>
  <si>
    <t>TR-11-909</t>
  </si>
  <si>
    <t>Цейлон (Ceylon), Сахарная вата (Cotton Candy)</t>
  </si>
  <si>
    <t>347</t>
  </si>
  <si>
    <t>348</t>
  </si>
  <si>
    <t>349</t>
  </si>
  <si>
    <t>352</t>
  </si>
  <si>
    <t>353</t>
  </si>
  <si>
    <t>TR-11-910</t>
  </si>
  <si>
    <t>Цейлон (Ceylon), Ярко-розовый (Hot Pink)</t>
  </si>
  <si>
    <t>TR-11-911</t>
  </si>
  <si>
    <t>Цейлон (Ceylon), Бальзамин розовый (Impatiens Pink)</t>
  </si>
  <si>
    <t>TR-11-918</t>
  </si>
  <si>
    <t>Цейлон (Ceylon), Английский колокольчик (English Bluebell)</t>
  </si>
  <si>
    <t>TR-11-921</t>
  </si>
  <si>
    <t>Цейлон (Ceylon), Вирджинский колокольчик (Virginia Bluebell)</t>
  </si>
  <si>
    <t>TR-11-922</t>
  </si>
  <si>
    <t>Цейлон (Ceylon), Гладиолус (Gladiola)</t>
  </si>
  <si>
    <t>Молочный (Milky)</t>
  </si>
  <si>
    <t>386</t>
  </si>
  <si>
    <t>TR-11-1144</t>
  </si>
  <si>
    <t>Молочный (Milky), Киви (Kiwi)</t>
  </si>
  <si>
    <t>Гибридный (Hybrid)</t>
  </si>
  <si>
    <t>338</t>
  </si>
  <si>
    <t>TR-11-Y851</t>
  </si>
  <si>
    <t>Гибридный (Hybrid), Аполлон (Apollo)</t>
  </si>
  <si>
    <t>Позолоченный мраморный (Gilded Marble)</t>
  </si>
  <si>
    <t>401</t>
  </si>
  <si>
    <t>402</t>
  </si>
  <si>
    <t>403</t>
  </si>
  <si>
    <t>404</t>
  </si>
  <si>
    <t>TR-11-1705</t>
  </si>
  <si>
    <t>TR-11-1706</t>
  </si>
  <si>
    <t>TR-11-1707</t>
  </si>
  <si>
    <t>TR-11-1708</t>
  </si>
  <si>
    <t>Позолоченный мраморный (Gilded Marble), Коричневый (Brown)</t>
  </si>
  <si>
    <t>Позолоченный мраморный (Gilded Marble), Чёрный (Black)</t>
  </si>
  <si>
    <t>Позолоченный мраморный (Gilded Marble), Оранжевый (Orange)</t>
  </si>
  <si>
    <t>Позолоченный мраморный (Gilded Marble), Красный (Red)</t>
  </si>
  <si>
    <t>Финишное покрытие (Permanent Finish)</t>
  </si>
  <si>
    <t>302</t>
  </si>
  <si>
    <t>303</t>
  </si>
  <si>
    <t>TR-11-PF557</t>
  </si>
  <si>
    <t>TR-11-PF558</t>
  </si>
  <si>
    <t>Финишное покрытие (Permanent Finish), Гальваника аллюминием (Galvanized Aluminum)</t>
  </si>
  <si>
    <t>Металлизированный (Metallic)</t>
  </si>
  <si>
    <t>075</t>
  </si>
  <si>
    <t>TR-11-28</t>
  </si>
  <si>
    <t>Внутреннее серебрение (Silver-Lined), Кобальт (Cobalt)</t>
  </si>
  <si>
    <t>078</t>
  </si>
  <si>
    <t>TR-11-29AF</t>
  </si>
  <si>
    <t>Внутреннее серебрение, матовый (Silver-Lined Frosted), Чёрный алмаз (Black Diamond)</t>
  </si>
  <si>
    <t>097</t>
  </si>
  <si>
    <t>TR-11-39</t>
  </si>
  <si>
    <t>Внутреннее серебрение (Silver-Lined), Танзанит (Tanzanite)</t>
  </si>
  <si>
    <t>104</t>
  </si>
  <si>
    <t>TR-11-43</t>
  </si>
  <si>
    <t>Непрозрачный (Opaque), Сине-бирюзовый (Blue Turquoise)</t>
  </si>
  <si>
    <t>124</t>
  </si>
  <si>
    <t>TR-11-48L</t>
  </si>
  <si>
    <t>Непрозрачный (Opaque), Барвинок (Periwinkle)</t>
  </si>
  <si>
    <t>125</t>
  </si>
  <si>
    <t>TR-11-48LF</t>
  </si>
  <si>
    <t>Непрозрачный, матовый (Opaque Frosted), Барвинок (Periwinkle)</t>
  </si>
  <si>
    <t>132</t>
  </si>
  <si>
    <t>Непрозрачный, матовый (Opaque Frosted), Светло-бежевый (Light Beige)</t>
  </si>
  <si>
    <t>TR-11-51F</t>
  </si>
  <si>
    <t>138</t>
  </si>
  <si>
    <t>Непрозрачный, матовый (Opaque Frosted), Бирюзовый (Turquoise)</t>
  </si>
  <si>
    <t>TR-11-55F</t>
  </si>
  <si>
    <t>Окрашенный изнутри (Inside-Color)</t>
  </si>
  <si>
    <t>141</t>
  </si>
  <si>
    <t>TR-11-84</t>
  </si>
  <si>
    <t>Металлизированный (Metallic), Ирис Зеленый/Коричневый (Iris Green/Brown)</t>
  </si>
  <si>
    <t>142</t>
  </si>
  <si>
    <t>TR-11-85</t>
  </si>
  <si>
    <t>Металлизированный (Metallic), Ирис фиолетовый (Iris Purple)</t>
  </si>
  <si>
    <t>147</t>
  </si>
  <si>
    <t>TR-11-88</t>
  </si>
  <si>
    <t>Металлизированный (Metallic), Космос (Cosmos)</t>
  </si>
  <si>
    <t>148</t>
  </si>
  <si>
    <t>TR-11-89</t>
  </si>
  <si>
    <t>Металлизированный (Metallic), Мох (Moss)</t>
  </si>
  <si>
    <t>149</t>
  </si>
  <si>
    <t>TR-11-90</t>
  </si>
  <si>
    <t>Металлизированный (Metallic), Аметист/Орудийный металл (Amethyst Gun Metal)</t>
  </si>
  <si>
    <t>150</t>
  </si>
  <si>
    <t>TR-11-122</t>
  </si>
  <si>
    <t>Непрозрачный, глянцевый (Opaque Lustered), Навахо Белый (Navajo White)</t>
  </si>
  <si>
    <t>151</t>
  </si>
  <si>
    <t>TR-11-123D</t>
  </si>
  <si>
    <t>Непрозрачный, глянцевый (Opaque Lustered), Тёмно-бежевый (Dark Beige)</t>
  </si>
  <si>
    <t>154</t>
  </si>
  <si>
    <t>TR-11-127</t>
  </si>
  <si>
    <t>Непрозрачный, глянцевый (Opaque Lustered), Розовый (Medium Rose)</t>
  </si>
  <si>
    <t>175</t>
  </si>
  <si>
    <t>TR-11-150</t>
  </si>
  <si>
    <t>Цейлон (Ceylon), Дымчатый (Smoke)</t>
  </si>
  <si>
    <t>184</t>
  </si>
  <si>
    <t>TR-11-163</t>
  </si>
  <si>
    <t>Прозрачный (Transparent), Голубая вода (Aqua Blue)</t>
  </si>
  <si>
    <t>219</t>
  </si>
  <si>
    <t>TR-11-176BF</t>
  </si>
  <si>
    <t>Прозрачный, радужный, матовый (Transp. Rainbow Frosted), Серый (Gray)</t>
  </si>
  <si>
    <t>232</t>
  </si>
  <si>
    <t>TR-11-204</t>
  </si>
  <si>
    <t>Золотой глянец (Gold Luster), Голубой монтана (Montana Blue)</t>
  </si>
  <si>
    <t>Внутренняя позолота (Gold-Lined), Кристалл (Crystal)</t>
  </si>
  <si>
    <t>Внутренняя позолота (Gold-Lined), Цвет морской волны (Aqua)</t>
  </si>
  <si>
    <t>249</t>
  </si>
  <si>
    <t>TR-11-278</t>
  </si>
  <si>
    <t>Внутренняя позолота, радужный (Gold-Lined Rainbow), Топаз (Topaz)</t>
  </si>
  <si>
    <t>262</t>
  </si>
  <si>
    <t>Золотой глянец (Gold Luster), Орион (Orion)</t>
  </si>
  <si>
    <t>TR-11-326</t>
  </si>
  <si>
    <t>263</t>
  </si>
  <si>
    <t>264</t>
  </si>
  <si>
    <t>TR-11-328</t>
  </si>
  <si>
    <t>Золотой глянец (Gold Luster), Лунная тень (Moon Shadow)</t>
  </si>
  <si>
    <t>Золотой глянец (Gold Luster), Африканский закат (African Sunset)</t>
  </si>
  <si>
    <t>TR-11-329</t>
  </si>
  <si>
    <t>269</t>
  </si>
  <si>
    <t>Окрашенный изнутри (Inside-Color), Кристалл/окрас Фуксия (Crystal/Fuschia Lined)</t>
  </si>
  <si>
    <t>TR-11-350</t>
  </si>
  <si>
    <t>272</t>
  </si>
  <si>
    <t>Окрашенный изнутри (Inside-Color), Светлый сапфир/окрас Металлик бирюза (Light Sapphire/Metallic Teal Lined)</t>
  </si>
  <si>
    <t>TR-11-377</t>
  </si>
  <si>
    <t>271</t>
  </si>
  <si>
    <t>Окрашенный изнутри (Inside-Color), Монтана синий/Тёмно-красный окрас(Montana Blue/Oxblood Lined)</t>
  </si>
  <si>
    <t>TR-11-363</t>
  </si>
  <si>
    <t>278</t>
  </si>
  <si>
    <t>TR-11-403</t>
  </si>
  <si>
    <t>Непрозрачный, радужный (Opaque Rainbow), Синий-бирюзовый (Blue Turquoise)</t>
  </si>
  <si>
    <t>282</t>
  </si>
  <si>
    <t>TR-11-407</t>
  </si>
  <si>
    <t>Непрозрачный, радужный (Opaque Rainbow), Зелёный мятный (Mint Green)</t>
  </si>
  <si>
    <t>286</t>
  </si>
  <si>
    <t>Непрозрачный, радужный (Opaque Rainbow), Лаванда (Lavender)</t>
  </si>
  <si>
    <t>TR-11-412</t>
  </si>
  <si>
    <t>287</t>
  </si>
  <si>
    <t>Непрозрачный, радужный (Opaque Rainbow), Бирюзовый (Turquoise)</t>
  </si>
  <si>
    <t>TR-11-413</t>
  </si>
  <si>
    <t>291</t>
  </si>
  <si>
    <t>TR-11-455</t>
  </si>
  <si>
    <t>Золотой глянец (Gold Lustered), Бледная глициния (Pale Wisteria)</t>
  </si>
  <si>
    <t>292</t>
  </si>
  <si>
    <t>TR-11-457</t>
  </si>
  <si>
    <t>Золотой глянец (Gold Lustered), Зелёный чай (Green Tea)</t>
  </si>
  <si>
    <t>297</t>
  </si>
  <si>
    <t>298</t>
  </si>
  <si>
    <t>Металлизированный золотом (Higher Metallic), Ирис оливин (Iris Olivine)</t>
  </si>
  <si>
    <t>TR-11-508</t>
  </si>
  <si>
    <t>Металлизированный золотом (Higher Metallic), Фиолетовый/Зелёный ирис (Purple/Green Iris)</t>
  </si>
  <si>
    <t>TR-11-509</t>
  </si>
  <si>
    <t>304</t>
  </si>
  <si>
    <t>TR-11-611</t>
  </si>
  <si>
    <t>321</t>
  </si>
  <si>
    <t>TR-11-712</t>
  </si>
  <si>
    <t>Позолоченный золотом 24-карата (24K Gold-Plated), Золото (Gold)</t>
  </si>
  <si>
    <t>Позолоченный золотом 24-карата (24K Gold-Plated)</t>
  </si>
  <si>
    <t>337</t>
  </si>
  <si>
    <t>341</t>
  </si>
  <si>
    <t>Цейлон (Ceylon), Кремовый (Custard)</t>
  </si>
  <si>
    <t>TR-11-903</t>
  </si>
  <si>
    <t>351</t>
  </si>
  <si>
    <t>Цейлон (Ceylon), Цвета светлой морской волны (Light Sea Green)</t>
  </si>
  <si>
    <t>TR-11-920</t>
  </si>
  <si>
    <t>377</t>
  </si>
  <si>
    <t>Внутренняя позолота, матовый (Gold-Lined Frosted), Кристалл (Crystal)</t>
  </si>
  <si>
    <t>381</t>
  </si>
  <si>
    <t>Внутренняя позолота, матовый (Gold-Lined Frosted), Цвета морской волны (Aqua)</t>
  </si>
  <si>
    <t>384</t>
  </si>
  <si>
    <t>TR-11-998</t>
  </si>
  <si>
    <t>Внутренняя позолота, радужный (Gold-Lined Rainbow), Светлый нарцисс (Light Jonquil)</t>
  </si>
  <si>
    <t>400</t>
  </si>
  <si>
    <t>Позолоченный мраморный (Gilded Marble), Белый (White)</t>
  </si>
  <si>
    <t>TR-11-1700</t>
  </si>
  <si>
    <t>407</t>
  </si>
  <si>
    <t>TR-11-1830</t>
  </si>
  <si>
    <t>Окрашенный изнутри, радужный (Inside-Color Rainbow), Бледно-жёлтый/Мятный окрас (Light Jonquil/Mint Lined)</t>
  </si>
  <si>
    <t>435</t>
  </si>
  <si>
    <t>TR-11-2125</t>
  </si>
  <si>
    <t>014</t>
  </si>
  <si>
    <t>Прозрачный (Transparent), Светлый сиамский рубин (Light Siam Ruby)</t>
  </si>
  <si>
    <t>045</t>
  </si>
  <si>
    <t>Внутреннее серебрение, матовый (Silver-Lined Frosted), Кристалл (Crystal)</t>
  </si>
  <si>
    <t>TR-11-21F</t>
  </si>
  <si>
    <t>067</t>
  </si>
  <si>
    <t>068</t>
  </si>
  <si>
    <t>TR-11-26BF</t>
  </si>
  <si>
    <t>Внутреннее серебрение, матовый (Silver-Lined Frosted), Аметист средний (Medium Amethyst)</t>
  </si>
  <si>
    <t>TR-11-26C</t>
  </si>
  <si>
    <t>Внутреннее серебрение (Silver-Lined), Аметист (Amethyst)</t>
  </si>
  <si>
    <t>073</t>
  </si>
  <si>
    <t>Внутреннее серебрение (Silver-Lined), Бирюзовый (Teal)</t>
  </si>
  <si>
    <t>TR-11-27BD</t>
  </si>
  <si>
    <t>094</t>
  </si>
  <si>
    <t>Внутреннее серебрение, матовый (Silver-Lined Frosted), Зелёный изумруд (Green Emerald)</t>
  </si>
  <si>
    <t>TR-11-36F</t>
  </si>
  <si>
    <t>259</t>
  </si>
  <si>
    <t>Золотой глянец (Gold Luster), Изумруд (Emerald)</t>
  </si>
  <si>
    <t>TR-11-322</t>
  </si>
  <si>
    <t>290</t>
  </si>
  <si>
    <t>TR-11-454</t>
  </si>
  <si>
    <t>Золотой глянец (Gold Lustered), цвета Рутбира (Root beer)</t>
  </si>
  <si>
    <t>398</t>
  </si>
  <si>
    <t>399</t>
  </si>
  <si>
    <t>TR-11-1623F</t>
  </si>
  <si>
    <t>Непрозрачный, матовый, Золотое сияние (Opaque Frosted Gold Lustered), Жёлтый (Yellow)</t>
  </si>
  <si>
    <t>Непрозрачный, матовый (Opaque Frosted), Горох Зеленый (Pea Green Soup)</t>
  </si>
  <si>
    <t>TR-11-1624F</t>
  </si>
  <si>
    <t>033</t>
  </si>
  <si>
    <t>TR-11-9B</t>
  </si>
  <si>
    <t>Прозрачный (Transparent), Серый (Gray)</t>
  </si>
  <si>
    <t>Золотой глянец (Gold Lustered), Гортензия (Hydrangea)</t>
  </si>
  <si>
    <t>332</t>
  </si>
  <si>
    <t>TR-11-773</t>
  </si>
  <si>
    <t>Окрашенный изнутри, радужный (Inside-Color Rainbow), Кристалл/линия монтана голубая (Crystal/Montana Blue Lined)</t>
  </si>
  <si>
    <t>422</t>
  </si>
  <si>
    <t>TR-11-2102</t>
  </si>
  <si>
    <t>Внутреннее серебрение, молочный (Silver-Lined  Milky), Голубой монтана (Milky Montana Blue)</t>
  </si>
  <si>
    <t>Внутреннее серебрение, молочный (Silver-Lined Milky), Морская волна, опаловый (Aqua Opal)</t>
  </si>
  <si>
    <t>438</t>
  </si>
  <si>
    <t>TR-11-2218</t>
  </si>
  <si>
    <t>Внутреннее серебрение (Silver-Lined), Розовато-лиловый (Mauve)</t>
  </si>
  <si>
    <t>TR-11-164</t>
  </si>
  <si>
    <t>185</t>
  </si>
  <si>
    <t>Прозрачный, радужный (Transparent Rainbow), Светло-зелёный (Lime Green)</t>
  </si>
  <si>
    <t>237</t>
  </si>
  <si>
    <t>TR-11-242</t>
  </si>
  <si>
    <t>243</t>
  </si>
  <si>
    <t>TR-11-262</t>
  </si>
  <si>
    <t>Окрашенный изнутри (Inside-Color), Кристалл/Светлая бронзовая линия (Crystal/Light Bronze Lined)</t>
  </si>
  <si>
    <t>340</t>
  </si>
  <si>
    <t>350</t>
  </si>
  <si>
    <t>TR-11-919</t>
  </si>
  <si>
    <t>Цейлон (Ceylon), Незабудка (Forget-Me-Not)</t>
  </si>
  <si>
    <t>385</t>
  </si>
  <si>
    <t>TR-11-999</t>
  </si>
  <si>
    <t>Внутренняя позолота, радужный (Gold-Lined Rainbow), Черный бриллиант (Black Diamond)</t>
  </si>
  <si>
    <t>425</t>
  </si>
  <si>
    <t>Внутреннее серебрение, молочный (Silver-Lined  Milky), Ярко-розовый опал (Hot Pink Opal)</t>
  </si>
  <si>
    <t>TR-11-2107</t>
  </si>
  <si>
    <t>Внутреннее серебрение, молочный (Silver-Lined Milky), Грейпфрут (Grapefruit)</t>
  </si>
  <si>
    <t>Окрашенный изнутри, глянцевый (Inside-Color Luster), Нарцисс/Изумрудный окрас (Jonquil/Emerald Lined)</t>
  </si>
  <si>
    <t>061</t>
  </si>
  <si>
    <t>Внутреннее серебрение, матовый (Silver-Lined Frosted), Сиамский рубин (Siam Ruby)</t>
  </si>
  <si>
    <t>TR-11-25BF</t>
  </si>
  <si>
    <t>177</t>
  </si>
  <si>
    <t>Цейлон, матовый (Ceylon Frosted), Виноградный туман (Grape Mist)</t>
  </si>
  <si>
    <t>TR-11-151F</t>
  </si>
  <si>
    <t>TR-11-3CF</t>
  </si>
  <si>
    <t>Прозрачный, матовый (Transparent Frosted), Темный аквамарин (Dark Aquamarine)</t>
  </si>
  <si>
    <t>028</t>
  </si>
  <si>
    <t>TR-11-7BDF</t>
  </si>
  <si>
    <t>Прозрачный, матовый (Transparent Frosted), Бирюзовый (Teal)</t>
  </si>
  <si>
    <t>011</t>
  </si>
  <si>
    <t>TR-11-81</t>
  </si>
  <si>
    <t>Металлизированный (Metallic), Гематит (Hematite)</t>
  </si>
  <si>
    <t>087</t>
  </si>
  <si>
    <t>329</t>
  </si>
  <si>
    <t>TR-11-86F</t>
  </si>
  <si>
    <t>Непрозрачный, матовый, радужный (Opaque Frosted Rainbow), Ирис (Iris)</t>
  </si>
  <si>
    <t>TR-11-221</t>
  </si>
  <si>
    <t>Металлизированный (Metallic), Бронза (Bronze)</t>
  </si>
  <si>
    <t>088</t>
  </si>
  <si>
    <t>Металлизированный (Metallic), Никель (Nickel)</t>
  </si>
  <si>
    <t>TR-11-711</t>
  </si>
  <si>
    <t>345</t>
  </si>
  <si>
    <t>Внутренняя позолота, матовый (Gold-Lined Frosted), Черный алмаз (Black Diamond)</t>
  </si>
  <si>
    <t>080</t>
  </si>
  <si>
    <t>TR-11-223</t>
  </si>
  <si>
    <t>Металлизированный (Metallic), Античная бронза (Antique Bronze)</t>
  </si>
  <si>
    <t>TR-11-PF551</t>
  </si>
  <si>
    <t>Финишное покрытие (Permanent Finish), Гальваника, золотая роза (Galvanized Gold Rose)</t>
  </si>
  <si>
    <t>TR-11-252F</t>
  </si>
  <si>
    <t>451</t>
  </si>
  <si>
    <t>TR-11-83</t>
  </si>
  <si>
    <t>Металлизированный (Metallic), ирис коричневый (Metallic Iris - Brown)</t>
  </si>
  <si>
    <t>452</t>
  </si>
  <si>
    <t>TR-11-507</t>
  </si>
  <si>
    <t>Металлизированный (Metallic), ирис зелёный (Higher-Metallic Iris - Green)</t>
  </si>
  <si>
    <t>TR-11-557</t>
  </si>
  <si>
    <t>TR-11-PF592</t>
  </si>
  <si>
    <t>TR-11-901</t>
  </si>
  <si>
    <t>Цейлон (Ceylon), Рисовый пудинг (Ceylon Rice Pudding)</t>
  </si>
  <si>
    <t>TR-11-960</t>
  </si>
  <si>
    <t>TR-11-992</t>
  </si>
  <si>
    <t>TR-11-989</t>
  </si>
  <si>
    <t>TR-11-7BF</t>
  </si>
  <si>
    <t>339</t>
  </si>
  <si>
    <t>TR-11-276</t>
  </si>
  <si>
    <t>TR-11-PF558F</t>
  </si>
  <si>
    <t>411</t>
  </si>
  <si>
    <t>412</t>
  </si>
  <si>
    <t>413</t>
  </si>
  <si>
    <t>445</t>
  </si>
  <si>
    <t>446</t>
  </si>
  <si>
    <t>449</t>
  </si>
  <si>
    <t>Окрашенный изнутри (Inside-Color Frosted), кристалл/окрас металлик бирюза (Crystal/Metallic Teal Lined)</t>
  </si>
  <si>
    <t>447</t>
  </si>
  <si>
    <t>Финишное покрытие (Permanent Finish), звездный свет (Galvanized Starlight)</t>
  </si>
  <si>
    <t>Прозрачный, матовый (Transparent-Frosted), травянисто-зелёный (Grass Green)</t>
  </si>
  <si>
    <t>TR-11-989F</t>
  </si>
  <si>
    <t>TR-11-999F</t>
  </si>
  <si>
    <t>055</t>
  </si>
  <si>
    <t>Внутреннее серебрение, матовый (Silver-Lined Frosted), Светло-зелёный(Lime Green)</t>
  </si>
  <si>
    <t>TR-11-24F</t>
  </si>
  <si>
    <t>366</t>
  </si>
  <si>
    <t>TR-11-942</t>
  </si>
  <si>
    <t>Прозрачный (Transparent), Сапфир (Sapphire)</t>
  </si>
  <si>
    <t>099</t>
  </si>
  <si>
    <t>TR-11-41F</t>
  </si>
  <si>
    <t>Непрозрачный, матовый (Opaque Frosted), Белый (White)</t>
  </si>
  <si>
    <t>Внутренняя позолота (Gold-Lined), кристалл (Crystal)</t>
  </si>
  <si>
    <t>Внутренняя позолота (Gold-Lined), монтана светло-синий (Lt. Montana Blue)</t>
  </si>
  <si>
    <t>Окрашенный изнутри (Inside-Color), Светло-розовый топаз (Lt. Topaz/Pink-Lined)</t>
  </si>
  <si>
    <t>TR-11-27BF</t>
  </si>
  <si>
    <t>TR-11-333</t>
  </si>
  <si>
    <t>TR-11-PF592F</t>
  </si>
  <si>
    <t>Внутреннее серебрение, матовый (Silver-Lined Frosted Grass), Морозный зеленый (Green)</t>
  </si>
  <si>
    <t>TR-11-902</t>
  </si>
  <si>
    <t>TR-11-2119</t>
  </si>
  <si>
    <t>441</t>
  </si>
  <si>
    <t>455</t>
  </si>
  <si>
    <t>433</t>
  </si>
  <si>
    <t>454</t>
  </si>
  <si>
    <t>457</t>
  </si>
  <si>
    <t>Финишное покрытие (Permanent Finish), Золотое руно (Galvanized Golden Fleece)</t>
  </si>
  <si>
    <t>Цейлон (Ceylon), Лимонный шифон (Lemon Chiffon)</t>
  </si>
  <si>
    <t>Внутреннее серебрение, молочный (Silver-Lined Milky), Темный перидот (Dark Peridot)</t>
  </si>
  <si>
    <t>TR-11-19</t>
  </si>
  <si>
    <t>472</t>
  </si>
  <si>
    <t>Прозрачный (Transparent), Сахарная cлива (Sugar Plum)</t>
  </si>
  <si>
    <t>Внутреннее серебрение (Silver-Lined), Светлый сиамский рубин (Light Siam Ruby)</t>
  </si>
  <si>
    <t>Внутреннее серебрение, матовый (Silver-Lined Frosted), Светлый сиамский рубин (Lt. Siam Ruby)</t>
  </si>
  <si>
    <t>TR-11-995FM</t>
  </si>
  <si>
    <t>Цена при покупке вместе с бисером:</t>
  </si>
  <si>
    <t>Картинка</t>
  </si>
  <si>
    <t>П/ №</t>
  </si>
  <si>
    <t>Цена при покупке только ТОНО на сумму:</t>
  </si>
  <si>
    <t xml:space="preserve">Контактный телефон:  </t>
  </si>
  <si>
    <r>
      <t xml:space="preserve">опт: +7 499 157-6590                                      опт: +7 499 157-3151                                           </t>
    </r>
    <r>
      <rPr>
        <b/>
        <sz val="12"/>
        <color theme="0" tint="-0.499984740745262"/>
        <rFont val="Arial"/>
        <family val="2"/>
        <charset val="204"/>
      </rPr>
      <t xml:space="preserve">заказ отправлять на адрес: </t>
    </r>
    <r>
      <rPr>
        <sz val="12"/>
        <color rgb="FF7030A0"/>
        <rFont val="Arial"/>
        <family val="2"/>
        <charset val="204"/>
      </rPr>
      <t>optotdel18@yandex.ru</t>
    </r>
  </si>
  <si>
    <t>Бисер Toho круглый № 11 (11/0)</t>
  </si>
  <si>
    <t>453</t>
  </si>
  <si>
    <t>TR-11-241FM</t>
  </si>
  <si>
    <t>456</t>
  </si>
  <si>
    <t>TR-11-PF559F</t>
  </si>
  <si>
    <t>Металлизированный (Metallic), золото (Gold)</t>
  </si>
  <si>
    <t>TR-11-47H</t>
  </si>
  <si>
    <t>Непрозрачный (Opaque), Сосна зелёная (Pine Green)</t>
  </si>
  <si>
    <t>458</t>
  </si>
  <si>
    <t>459</t>
  </si>
  <si>
    <t>Прозрачный, глянцевый (Transparent Lustered), прозрачный кристалл (Crystal)</t>
  </si>
  <si>
    <t>TR-11-101</t>
  </si>
  <si>
    <t>462</t>
  </si>
  <si>
    <t>TR-11-145L</t>
  </si>
  <si>
    <t>463</t>
  </si>
  <si>
    <t>TR-11-189</t>
  </si>
  <si>
    <t>Гальваника (Galvanized)</t>
  </si>
  <si>
    <t>Гальваника (Galvanized), звездный свет (Starlight)</t>
  </si>
  <si>
    <t>Финишное покрытие (Permanent Finish), Гальваника желтое золото матовый (Galvanized Matte Yellow Gold)</t>
  </si>
  <si>
    <t>Финишное покрытие (Permanent Finish Frosted), Золотое руно матовый (Galvanized Matte Golden Fleece)</t>
  </si>
  <si>
    <t>TR-11-PF557F</t>
  </si>
  <si>
    <t>Финишное покрытие (Permanent Finish), Гальваника звездный свет матовый (Galvanized Matte Starlight)</t>
  </si>
  <si>
    <t>473</t>
  </si>
  <si>
    <t>Финишное покрытие (Permanent Finish), гальваника алюминием матовый (Galvanized Matte Aluminum)</t>
  </si>
  <si>
    <t>TR-11-191F</t>
  </si>
  <si>
    <t>464</t>
  </si>
  <si>
    <t>Окрашенный изнутри, радужный, матовый (Inside-Color Rainbow Frosted), прозрачный/нежно-розовый окрас (Crystal/Soft Pink-Lined)</t>
  </si>
  <si>
    <t>Окрашенный изнутри, глянцевый (Inside-Color Luster), Прозрачный/окрас цвета карибского моря (Crystal/Caribbean Blue-Lined)</t>
  </si>
  <si>
    <t>TR-11-193</t>
  </si>
  <si>
    <t>465</t>
  </si>
  <si>
    <t>Окрашенный изнутри, глянцевый (Inside-Color Luster), Прозрачный/окрас темное капри (Crystal/Dk Capri-Lined)</t>
  </si>
  <si>
    <t>466</t>
  </si>
  <si>
    <t>TR-11-477</t>
  </si>
  <si>
    <t>Окрашенный, радужный (Dyed Rainbow), Лавандовый туман (Lavender Mist)</t>
  </si>
  <si>
    <t>467</t>
  </si>
  <si>
    <t>TR-11-761</t>
  </si>
  <si>
    <t>Матовый с подкрасом, радужный (Matte-Color Rainbow), Белый (White)</t>
  </si>
  <si>
    <t>468</t>
  </si>
  <si>
    <t>TR-11-981</t>
  </si>
  <si>
    <t>Окрашенный изнутри (Inside-Color), Прозрачный/белоснежный окрас (Crystal/Snow-Lined)</t>
  </si>
  <si>
    <t>Внутреннее серебрение, глянцевый (Silver-Lined Luster), Аметист средней насыщенности (Med Amethyst)</t>
  </si>
  <si>
    <t>TR-11-1010</t>
  </si>
  <si>
    <t>Цейлон (Ceylon), Нежно-розовый (Soft Pink)</t>
  </si>
  <si>
    <t>469</t>
  </si>
  <si>
    <r>
      <t xml:space="preserve">от </t>
    </r>
    <r>
      <rPr>
        <b/>
        <sz val="12"/>
        <color theme="1"/>
        <rFont val="Arial"/>
        <family val="2"/>
        <charset val="204"/>
      </rPr>
      <t>30</t>
    </r>
    <r>
      <rPr>
        <sz val="12"/>
        <color theme="1"/>
        <rFont val="Arial"/>
        <family val="2"/>
        <charset val="204"/>
      </rPr>
      <t xml:space="preserve"> до </t>
    </r>
    <r>
      <rPr>
        <b/>
        <sz val="12"/>
        <color theme="1"/>
        <rFont val="Arial"/>
        <family val="2"/>
        <charset val="204"/>
      </rPr>
      <t>50</t>
    </r>
    <r>
      <rPr>
        <sz val="12"/>
        <color theme="1"/>
        <rFont val="Arial"/>
        <family val="2"/>
        <charset val="204"/>
      </rPr>
      <t xml:space="preserve"> кг</t>
    </r>
  </si>
  <si>
    <r>
      <t xml:space="preserve">от </t>
    </r>
    <r>
      <rPr>
        <b/>
        <sz val="12"/>
        <color theme="1"/>
        <rFont val="Arial"/>
        <family val="2"/>
        <charset val="204"/>
      </rPr>
      <t>50</t>
    </r>
    <r>
      <rPr>
        <sz val="12"/>
        <color theme="1"/>
        <rFont val="Arial"/>
        <family val="2"/>
        <charset val="204"/>
      </rPr>
      <t xml:space="preserve"> кг</t>
    </r>
  </si>
  <si>
    <t>от 15 000 руб</t>
  </si>
  <si>
    <t>от 20 000 руб</t>
  </si>
  <si>
    <t>от 30 000 руб</t>
  </si>
  <si>
    <r>
      <t xml:space="preserve">от </t>
    </r>
    <r>
      <rPr>
        <b/>
        <sz val="12"/>
        <color theme="1"/>
        <rFont val="Arial"/>
        <family val="2"/>
        <charset val="204"/>
      </rPr>
      <t>10</t>
    </r>
    <r>
      <rPr>
        <sz val="12"/>
        <color theme="1"/>
        <rFont val="Arial"/>
        <family val="2"/>
        <charset val="204"/>
      </rPr>
      <t xml:space="preserve"> до </t>
    </r>
    <r>
      <rPr>
        <b/>
        <sz val="12"/>
        <color theme="1"/>
        <rFont val="Arial"/>
        <family val="2"/>
        <charset val="204"/>
      </rPr>
      <t>30</t>
    </r>
    <r>
      <rPr>
        <sz val="12"/>
        <color theme="1"/>
        <rFont val="Arial"/>
        <family val="2"/>
        <charset val="204"/>
      </rPr>
      <t xml:space="preserve"> кг</t>
    </r>
  </si>
  <si>
    <r>
      <rPr>
        <sz val="16"/>
        <rFont val="Calibri"/>
        <family val="2"/>
        <charset val="204"/>
        <scheme val="minor"/>
      </rPr>
      <t>Магазин «Бисер, Бусинка, Страз»</t>
    </r>
    <r>
      <rPr>
        <sz val="14"/>
        <rFont val="Calibri"/>
        <family val="2"/>
        <charset val="204"/>
        <scheme val="minor"/>
      </rPr>
      <t xml:space="preserve">                                                                                                      </t>
    </r>
    <r>
      <rPr>
        <sz val="14"/>
        <rFont val="Calibri"/>
        <family val="2"/>
        <charset val="204"/>
      </rPr>
      <t xml:space="preserve">чешский бисер оптом, с доставкой по России                                                                                                                 </t>
    </r>
    <r>
      <rPr>
        <sz val="11"/>
        <color indexed="10"/>
        <rFont val="Calibri"/>
        <family val="2"/>
        <charset val="204"/>
      </rPr>
      <t>http://biser-businka-strass-18.com</t>
    </r>
    <r>
      <rPr>
        <sz val="11"/>
        <rFont val="Calibri"/>
        <family val="2"/>
        <charset val="204"/>
      </rPr>
      <t xml:space="preserve">                                                                                                                                              </t>
    </r>
    <r>
      <rPr>
        <sz val="11"/>
        <color indexed="62"/>
        <rFont val="Calibri"/>
        <family val="2"/>
        <charset val="204"/>
      </rPr>
      <t>http://okeanbusin.ru</t>
    </r>
  </si>
  <si>
    <t>Окрашенный изнутри матовый (Inside-Color Frosted), светлый топаз /лиловый окрас (Lt Topaz/Mauve Line)</t>
  </si>
  <si>
    <t>Золотой глянец (Gold Luster), Папоротник (Fern)</t>
  </si>
  <si>
    <t>Матовый с подкрасом (Matte-Color), Серый (Opaque Gray)</t>
  </si>
  <si>
    <t>Матовый с подкрасом (Matte-Color), Ирис синий (Iris Blue)</t>
  </si>
  <si>
    <t xml:space="preserve"> в начало &gt;&gt;</t>
  </si>
  <si>
    <t>Размер</t>
  </si>
  <si>
    <t>Наличие</t>
  </si>
  <si>
    <t>Розничная цена, руб</t>
  </si>
  <si>
    <t xml:space="preserve">Валюта оплаты: рубль     </t>
  </si>
  <si>
    <r>
      <rPr>
        <b/>
        <sz val="16"/>
        <color theme="0"/>
        <rFont val="Arial Narrow"/>
        <family val="2"/>
        <charset val="204"/>
      </rPr>
      <t>Заказ</t>
    </r>
    <r>
      <rPr>
        <sz val="16"/>
        <color theme="0"/>
        <rFont val="Arial Narrow"/>
        <family val="2"/>
        <charset val="204"/>
      </rPr>
      <t xml:space="preserve">               1 ед.=1уп.</t>
    </r>
  </si>
  <si>
    <t>TR-11-PF551F</t>
  </si>
  <si>
    <t>TR-11-51/4</t>
  </si>
  <si>
    <t>нет</t>
  </si>
  <si>
    <t>475</t>
  </si>
  <si>
    <t>048</t>
  </si>
  <si>
    <t>TR-11-22B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</si>
</sst>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409]* #,##0.00_ ;_-[$$-409]* \-#,##0.00\ ;_-[$$-409]* &quot;-&quot;??_ ;_-@_ "/>
    <numFmt numFmtId="165" formatCode="_-* #,##0.00\ [$₽-419]_-;\-* #,##0.00\ [$₽-419]_-;_-* &quot;-&quot;??\ [$₽-419]_-;_-@_-"/>
  </numFmts>
  <fonts count="46" x14ac:knownFonts="1">
    <font>
      <sz val="11"/>
      <color theme="1"/>
      <name val="Calibri"/>
      <family val="2"/>
      <charset val="204"/>
      <scheme val="minor"/>
    </font>
    <font>
      <sz val="8"/>
      <name val="Arial"/>
      <family val="2"/>
      <charset val="204"/>
    </font>
    <font>
      <sz val="14"/>
      <name val="Arial"/>
      <family val="2"/>
      <charset val="204"/>
    </font>
    <font>
      <sz val="14"/>
      <name val="Calibri"/>
      <family val="2"/>
      <charset val="204"/>
      <scheme val="minor"/>
    </font>
    <font>
      <sz val="14"/>
      <name val="Calibri"/>
      <family val="2"/>
      <charset val="204"/>
    </font>
    <font>
      <sz val="11"/>
      <color indexed="10"/>
      <name val="Calibri"/>
      <family val="2"/>
      <charset val="204"/>
    </font>
    <font>
      <sz val="11"/>
      <name val="Calibri"/>
      <family val="2"/>
      <charset val="204"/>
    </font>
    <font>
      <sz val="11"/>
      <color indexed="62"/>
      <name val="Calibri"/>
      <family val="2"/>
      <charset val="204"/>
    </font>
    <font>
      <b/>
      <sz val="11"/>
      <color theme="1"/>
      <name val="Calibri"/>
      <family val="2"/>
      <charset val="204"/>
      <scheme val="minor"/>
    </font>
    <font>
      <sz val="12"/>
      <color theme="0" tint="-0.499984740745262"/>
      <name val="Arial"/>
      <family val="2"/>
      <charset val="204"/>
    </font>
    <font>
      <sz val="12"/>
      <color rgb="FF7030A0"/>
      <name val="Arial"/>
      <family val="2"/>
      <charset val="204"/>
    </font>
    <font>
      <sz val="16"/>
      <name val="Calibri"/>
      <family val="2"/>
      <charset val="204"/>
      <scheme val="minor"/>
    </font>
    <font>
      <b/>
      <sz val="11"/>
      <color theme="8" tint="-0.24994659260841701"/>
      <name val="Calibri"/>
      <family val="2"/>
      <charset val="204"/>
      <scheme val="minor"/>
    </font>
    <font>
      <sz val="11"/>
      <color theme="0" tint="-0.499984740745262"/>
      <name val="Calibri"/>
      <family val="2"/>
      <charset val="204"/>
      <scheme val="minor"/>
    </font>
    <font>
      <b/>
      <sz val="14"/>
      <color theme="1"/>
      <name val="Calibri"/>
      <family val="2"/>
      <charset val="204"/>
      <scheme val="minor"/>
    </font>
    <font>
      <b/>
      <sz val="11"/>
      <color theme="0" tint="-0.499984740745262"/>
      <name val="Calibri"/>
      <family val="2"/>
      <charset val="204"/>
      <scheme val="minor"/>
    </font>
    <font>
      <sz val="12"/>
      <color theme="1"/>
      <name val="Calibri"/>
      <family val="2"/>
      <charset val="204"/>
      <scheme val="minor"/>
    </font>
    <font>
      <sz val="11"/>
      <color theme="1"/>
      <name val="Arial"/>
      <family val="2"/>
      <charset val="204"/>
    </font>
    <font>
      <b/>
      <sz val="12"/>
      <color indexed="8"/>
      <name val="Arial"/>
      <family val="2"/>
      <charset val="204"/>
    </font>
    <font>
      <b/>
      <sz val="12"/>
      <color theme="0" tint="-0.499984740745262"/>
      <name val="Arial"/>
      <family val="2"/>
      <charset val="204"/>
    </font>
    <font>
      <b/>
      <sz val="12"/>
      <color theme="0"/>
      <name val="Arial"/>
      <family val="2"/>
      <charset val="204"/>
    </font>
    <font>
      <sz val="11"/>
      <color theme="0"/>
      <name val="Calibri"/>
      <family val="2"/>
      <charset val="204"/>
      <scheme val="minor"/>
    </font>
    <font>
      <b/>
      <sz val="12"/>
      <name val="Arial"/>
      <family val="2"/>
      <charset val="204"/>
    </font>
    <font>
      <sz val="11"/>
      <color rgb="FFFF0000"/>
      <name val="Calibri"/>
      <family val="2"/>
      <charset val="204"/>
      <scheme val="minor"/>
    </font>
    <font>
      <sz val="11"/>
      <color theme="1"/>
      <name val="Calibri"/>
      <family val="2"/>
      <charset val="204"/>
      <scheme val="minor"/>
    </font>
    <font>
      <sz val="16"/>
      <color rgb="FF006600"/>
      <name val="Verdana"/>
      <family val="2"/>
      <charset val="204"/>
    </font>
    <font>
      <sz val="12"/>
      <color theme="1"/>
      <name val="Arial"/>
      <family val="2"/>
      <charset val="204"/>
    </font>
    <font>
      <sz val="10"/>
      <color theme="1"/>
      <name val="Arial"/>
      <family val="2"/>
      <charset val="204"/>
    </font>
    <font>
      <sz val="14"/>
      <color theme="1"/>
      <name val="Arial"/>
      <family val="2"/>
      <charset val="204"/>
    </font>
    <font>
      <sz val="12"/>
      <color rgb="FF000000"/>
      <name val="Calibri"/>
      <family val="2"/>
      <charset val="204"/>
    </font>
    <font>
      <sz val="11"/>
      <color rgb="FF000000"/>
      <name val="Arial"/>
      <family val="2"/>
      <charset val="204"/>
    </font>
    <font>
      <sz val="11"/>
      <color rgb="FF000000"/>
      <name val="Calibri"/>
      <family val="2"/>
      <charset val="204"/>
    </font>
    <font>
      <b/>
      <sz val="14"/>
      <name val="Arial"/>
      <family val="2"/>
      <charset val="204"/>
    </font>
    <font>
      <b/>
      <strike/>
      <sz val="14"/>
      <name val="Arial"/>
      <family val="2"/>
      <charset val="204"/>
    </font>
    <font>
      <b/>
      <sz val="12"/>
      <color theme="1"/>
      <name val="Arial"/>
      <family val="2"/>
      <charset val="204"/>
    </font>
    <font>
      <u/>
      <sz val="11"/>
      <color theme="10"/>
      <name val="Calibri"/>
      <family val="2"/>
      <charset val="204"/>
      <scheme val="minor"/>
    </font>
    <font>
      <u/>
      <sz val="16"/>
      <color theme="10"/>
      <name val="Calibri"/>
      <family val="2"/>
      <charset val="204"/>
      <scheme val="minor"/>
    </font>
    <font>
      <b/>
      <sz val="14"/>
      <color theme="6" tint="-0.499984740745262"/>
      <name val="Arial"/>
      <family val="2"/>
      <charset val="204"/>
    </font>
    <font>
      <sz val="20"/>
      <color theme="1"/>
      <name val="Calibri"/>
      <family val="2"/>
      <charset val="204"/>
      <scheme val="minor"/>
    </font>
    <font>
      <b/>
      <sz val="20"/>
      <name val="Calibri"/>
      <family val="2"/>
      <charset val="204"/>
      <scheme val="minor"/>
    </font>
    <font>
      <sz val="16"/>
      <color theme="0"/>
      <name val="Arial Narrow"/>
      <family val="2"/>
      <charset val="204"/>
    </font>
    <font>
      <b/>
      <sz val="16"/>
      <color theme="0"/>
      <name val="Arial Narrow"/>
      <family val="2"/>
      <charset val="204"/>
    </font>
    <font>
      <b/>
      <sz val="14"/>
      <color rgb="FFFF0000"/>
      <name val="Calibri"/>
      <family val="2"/>
      <charset val="204"/>
      <scheme val="minor"/>
    </font>
    <font>
      <b/>
      <sz val="11"/>
      <color rgb="FFFF0000"/>
      <name val="Calibri"/>
      <family val="2"/>
      <charset val="204"/>
      <scheme val="minor"/>
    </font>
    <font>
      <b/>
      <sz val="14"/>
      <color rgb="FFFF0000"/>
      <name val="Arial"/>
      <family val="2"/>
      <charset val="204"/>
    </font>
    <font>
      <sz val="16"/>
      <color rgb="FFFF0000"/>
      <name val="Calibri"/>
      <family val="2"/>
      <charset val="204"/>
      <scheme val="minor"/>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0B05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9"/>
        <bgColor indexed="64"/>
      </patternFill>
    </fill>
    <fill>
      <patternFill patternType="solid">
        <fgColor theme="0"/>
        <bgColor rgb="FFFFFFFF"/>
      </patternFill>
    </fill>
    <fill>
      <patternFill patternType="solid">
        <fgColor rgb="FFFFFF00"/>
        <bgColor indexed="64"/>
      </patternFill>
    </fill>
    <fill>
      <patternFill patternType="solid">
        <fgColor rgb="FFFFFF00"/>
        <bgColor rgb="FFFFFFFF"/>
      </patternFill>
    </fill>
  </fills>
  <borders count="2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style="thin">
        <color indexed="64"/>
      </right>
      <top/>
      <bottom/>
      <diagonal/>
    </border>
    <border>
      <left/>
      <right style="thin">
        <color indexed="64"/>
      </right>
      <top style="thick">
        <color theme="2" tint="-0.499984740745262"/>
      </top>
      <bottom/>
      <diagonal/>
    </border>
    <border>
      <left style="thick">
        <color theme="6" tint="-0.249977111117893"/>
      </left>
      <right style="thick">
        <color theme="2" tint="-0.499984740745262"/>
      </right>
      <top/>
      <bottom style="thick">
        <color theme="2" tint="-0.499984740745262"/>
      </bottom>
      <diagonal/>
    </border>
    <border>
      <left/>
      <right style="thick">
        <color theme="2" tint="-0.499984740745262"/>
      </right>
      <top style="thick">
        <color theme="2" tint="-0.499984740745262"/>
      </top>
      <bottom/>
      <diagonal/>
    </border>
    <border>
      <left style="dotted">
        <color indexed="64"/>
      </left>
      <right style="dotted">
        <color indexed="64"/>
      </right>
      <top style="dotted">
        <color indexed="64"/>
      </top>
      <bottom style="thin">
        <color indexed="64"/>
      </bottom>
      <diagonal/>
    </border>
    <border>
      <left/>
      <right/>
      <top style="dotted">
        <color indexed="64"/>
      </top>
      <bottom style="thin">
        <color indexed="64"/>
      </bottom>
      <diagonal/>
    </border>
    <border>
      <left style="dotted">
        <color indexed="64"/>
      </left>
      <right style="thick">
        <color theme="6" tint="-0.249977111117893"/>
      </right>
      <top/>
      <bottom style="thin">
        <color indexed="64"/>
      </bottom>
      <diagonal/>
    </border>
    <border>
      <left/>
      <right style="thick">
        <color theme="6" tint="-0.249977111117893"/>
      </right>
      <top/>
      <bottom/>
      <diagonal/>
    </border>
  </borders>
  <cellStyleXfs count="5">
    <xf numFmtId="0" fontId="0" fillId="0" borderId="0"/>
    <xf numFmtId="0" fontId="1" fillId="0" borderId="0">
      <alignment horizontal="left"/>
    </xf>
    <xf numFmtId="0" fontId="12" fillId="2" borderId="11" applyAlignment="0" applyProtection="0"/>
    <xf numFmtId="9" fontId="24" fillId="0" borderId="0" applyFont="0" applyFill="0" applyBorder="0" applyAlignment="0" applyProtection="0"/>
    <xf numFmtId="0" fontId="35" fillId="0" borderId="0" applyNumberFormat="0" applyFill="0" applyBorder="0" applyAlignment="0" applyProtection="0"/>
  </cellStyleXfs>
  <cellXfs count="187">
    <xf numFmtId="0" fontId="0" fillId="0" borderId="0" xfId="0"/>
    <xf numFmtId="0" fontId="2" fillId="2" borderId="0" xfId="1" applyFont="1" applyFill="1" applyAlignment="1">
      <alignment vertical="center" wrapText="1"/>
    </xf>
    <xf numFmtId="0" fontId="0" fillId="3" borderId="1" xfId="0" applyFill="1" applyBorder="1" applyAlignment="1">
      <alignment horizontal="center" vertical="center"/>
    </xf>
    <xf numFmtId="0" fontId="0" fillId="2" borderId="1" xfId="0" applyFill="1" applyBorder="1" applyAlignment="1">
      <alignment horizontal="center" vertical="center"/>
    </xf>
    <xf numFmtId="0" fontId="14" fillId="3" borderId="1"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0" xfId="0" applyFont="1" applyFill="1" applyAlignment="1">
      <alignment horizontal="center" vertical="center"/>
    </xf>
    <xf numFmtId="0" fontId="0" fillId="2" borderId="0" xfId="0" applyFill="1" applyAlignment="1">
      <alignment horizontal="center" vertical="center"/>
    </xf>
    <xf numFmtId="0" fontId="14" fillId="3" borderId="0" xfId="0" applyFont="1" applyFill="1" applyAlignment="1">
      <alignment horizontal="center" vertical="center"/>
    </xf>
    <xf numFmtId="0" fontId="0" fillId="3" borderId="0" xfId="0" applyFill="1" applyAlignment="1">
      <alignment horizontal="center" vertical="center"/>
    </xf>
    <xf numFmtId="0" fontId="13" fillId="3" borderId="6" xfId="0" applyFont="1" applyFill="1" applyBorder="1" applyAlignment="1">
      <alignment vertical="center"/>
    </xf>
    <xf numFmtId="0" fontId="13" fillId="2" borderId="6" xfId="0" applyFont="1" applyFill="1" applyBorder="1" applyAlignment="1">
      <alignment vertical="center"/>
    </xf>
    <xf numFmtId="0" fontId="15" fillId="2" borderId="6" xfId="0" applyFont="1" applyFill="1" applyBorder="1" applyAlignment="1">
      <alignment vertical="center"/>
    </xf>
    <xf numFmtId="0" fontId="23" fillId="0" borderId="0" xfId="0" applyFont="1"/>
    <xf numFmtId="0" fontId="3" fillId="2" borderId="0" xfId="1" applyFont="1" applyFill="1" applyAlignment="1">
      <alignment horizontal="center" vertical="center" wrapText="1"/>
    </xf>
    <xf numFmtId="0" fontId="3" fillId="2" borderId="6" xfId="1" applyFont="1" applyFill="1" applyBorder="1" applyAlignment="1">
      <alignment horizontal="center" vertical="center" wrapText="1"/>
    </xf>
    <xf numFmtId="0" fontId="20" fillId="0" borderId="0" xfId="0" applyFont="1" applyAlignment="1">
      <alignment vertical="center"/>
    </xf>
    <xf numFmtId="0" fontId="26" fillId="0" borderId="0" xfId="0" applyFont="1" applyAlignment="1">
      <alignment vertical="center"/>
    </xf>
    <xf numFmtId="2" fontId="24" fillId="0" borderId="0" xfId="0" applyNumberFormat="1" applyFont="1"/>
    <xf numFmtId="0" fontId="30" fillId="0" borderId="0" xfId="0" applyFont="1" applyAlignment="1" applyProtection="1">
      <alignment horizontal="left" vertical="center"/>
      <protection locked="0"/>
    </xf>
    <xf numFmtId="0" fontId="31" fillId="0" borderId="0" xfId="0" applyFont="1"/>
    <xf numFmtId="0" fontId="29" fillId="2" borderId="6" xfId="0" applyFont="1" applyFill="1" applyBorder="1" applyAlignment="1">
      <alignment horizontal="right" vertical="center"/>
    </xf>
    <xf numFmtId="0" fontId="30" fillId="2" borderId="6" xfId="0" applyFont="1" applyFill="1" applyBorder="1" applyAlignment="1" applyProtection="1">
      <alignment horizontal="left" vertical="center"/>
      <protection locked="0"/>
    </xf>
    <xf numFmtId="0" fontId="30" fillId="2" borderId="0" xfId="0" applyFont="1" applyFill="1" applyAlignment="1" applyProtection="1">
      <alignment horizontal="left" vertical="center"/>
      <protection locked="0"/>
    </xf>
    <xf numFmtId="0" fontId="14" fillId="3" borderId="16" xfId="0" applyFont="1" applyFill="1" applyBorder="1" applyAlignment="1">
      <alignment horizontal="center" vertical="center"/>
    </xf>
    <xf numFmtId="0" fontId="0" fillId="3" borderId="16" xfId="0" applyFill="1" applyBorder="1" applyAlignment="1">
      <alignment horizontal="center" vertical="center"/>
    </xf>
    <xf numFmtId="0" fontId="0" fillId="0" borderId="3" xfId="0" applyBorder="1"/>
    <xf numFmtId="164" fontId="27" fillId="0" borderId="0" xfId="0" applyNumberFormat="1" applyFont="1"/>
    <xf numFmtId="0" fontId="27" fillId="0" borderId="0" xfId="0" applyFont="1"/>
    <xf numFmtId="164" fontId="26" fillId="6" borderId="7" xfId="0" applyNumberFormat="1" applyFont="1" applyFill="1" applyBorder="1" applyAlignment="1" applyProtection="1">
      <alignment horizontal="center" vertical="center" wrapText="1"/>
      <protection locked="0"/>
    </xf>
    <xf numFmtId="164" fontId="26" fillId="7" borderId="7" xfId="0" applyNumberFormat="1" applyFont="1" applyFill="1" applyBorder="1" applyAlignment="1" applyProtection="1">
      <alignment horizontal="center" vertical="center" wrapText="1"/>
      <protection locked="0"/>
    </xf>
    <xf numFmtId="0" fontId="26" fillId="8" borderId="13" xfId="0" applyFont="1" applyFill="1" applyBorder="1" applyAlignment="1">
      <alignment horizontal="center" vertical="center"/>
    </xf>
    <xf numFmtId="0" fontId="26" fillId="9" borderId="3" xfId="0" applyFont="1" applyFill="1" applyBorder="1" applyAlignment="1">
      <alignment horizontal="center" vertical="center"/>
    </xf>
    <xf numFmtId="2" fontId="32" fillId="4" borderId="2" xfId="1" applyNumberFormat="1" applyFont="1" applyFill="1" applyBorder="1" applyAlignment="1" applyProtection="1">
      <alignment horizontal="left" vertical="center"/>
      <protection locked="0"/>
    </xf>
    <xf numFmtId="2" fontId="32" fillId="4" borderId="8" xfId="1" applyNumberFormat="1" applyFont="1" applyFill="1" applyBorder="1" applyAlignment="1" applyProtection="1">
      <alignment horizontal="left" vertical="center"/>
      <protection locked="0"/>
    </xf>
    <xf numFmtId="2" fontId="33" fillId="4" borderId="2" xfId="1" applyNumberFormat="1" applyFont="1" applyFill="1" applyBorder="1" applyAlignment="1" applyProtection="1">
      <alignment horizontal="left" vertical="center"/>
      <protection locked="0"/>
    </xf>
    <xf numFmtId="164" fontId="28" fillId="4" borderId="2" xfId="0" applyNumberFormat="1" applyFont="1" applyFill="1" applyBorder="1" applyAlignment="1" applyProtection="1">
      <alignment horizontal="left" vertical="center" wrapText="1"/>
      <protection locked="0"/>
    </xf>
    <xf numFmtId="0" fontId="33" fillId="4" borderId="12" xfId="1" applyFont="1" applyFill="1" applyBorder="1" applyAlignment="1" applyProtection="1">
      <alignment horizontal="left" vertical="center"/>
      <protection locked="0"/>
    </xf>
    <xf numFmtId="0" fontId="33" fillId="4" borderId="2" xfId="1" applyFont="1" applyFill="1" applyBorder="1" applyAlignment="1" applyProtection="1">
      <alignment horizontal="left" vertical="center"/>
      <protection locked="0"/>
    </xf>
    <xf numFmtId="0" fontId="32" fillId="4" borderId="2" xfId="1" applyFont="1" applyFill="1" applyBorder="1" applyAlignment="1">
      <alignment vertical="center"/>
    </xf>
    <xf numFmtId="164" fontId="26" fillId="6" borderId="7" xfId="0" applyNumberFormat="1" applyFont="1" applyFill="1" applyBorder="1" applyAlignment="1">
      <alignment horizontal="center" vertical="center" wrapText="1"/>
    </xf>
    <xf numFmtId="164" fontId="26" fillId="7" borderId="7" xfId="0" applyNumberFormat="1" applyFont="1" applyFill="1" applyBorder="1" applyAlignment="1">
      <alignment horizontal="center" vertical="center" wrapText="1"/>
    </xf>
    <xf numFmtId="0" fontId="23" fillId="2" borderId="6" xfId="0" applyFont="1" applyFill="1" applyBorder="1" applyAlignment="1" applyProtection="1">
      <alignment vertical="center"/>
      <protection locked="0"/>
    </xf>
    <xf numFmtId="0" fontId="29" fillId="0" borderId="6" xfId="0" applyFont="1" applyBorder="1" applyAlignment="1">
      <alignment horizontal="right" vertical="center"/>
    </xf>
    <xf numFmtId="0" fontId="14" fillId="0" borderId="0" xfId="0" applyFont="1" applyAlignment="1">
      <alignment horizontal="center" vertical="center"/>
    </xf>
    <xf numFmtId="0" fontId="2" fillId="0" borderId="0" xfId="1" applyFont="1" applyAlignment="1">
      <alignment vertical="center" wrapText="1"/>
    </xf>
    <xf numFmtId="0" fontId="13" fillId="2" borderId="4" xfId="0" applyFont="1" applyFill="1" applyBorder="1" applyAlignment="1">
      <alignment vertical="center"/>
    </xf>
    <xf numFmtId="49" fontId="16" fillId="2" borderId="10" xfId="0" applyNumberFormat="1" applyFont="1" applyFill="1" applyBorder="1" applyAlignment="1">
      <alignment horizontal="center" vertical="center"/>
    </xf>
    <xf numFmtId="0" fontId="15" fillId="2" borderId="4" xfId="0" applyFont="1" applyFill="1" applyBorder="1" applyAlignment="1">
      <alignment vertical="center"/>
    </xf>
    <xf numFmtId="49" fontId="16" fillId="2" borderId="3" xfId="0" applyNumberFormat="1" applyFont="1" applyFill="1" applyBorder="1" applyAlignment="1">
      <alignment horizontal="center" vertical="center"/>
    </xf>
    <xf numFmtId="0" fontId="13" fillId="3" borderId="4" xfId="0" applyFont="1" applyFill="1" applyBorder="1" applyAlignment="1">
      <alignment vertical="center"/>
    </xf>
    <xf numFmtId="49" fontId="16" fillId="3" borderId="10" xfId="0" applyNumberFormat="1" applyFont="1" applyFill="1" applyBorder="1" applyAlignment="1">
      <alignment horizontal="center" vertical="center"/>
    </xf>
    <xf numFmtId="49" fontId="16" fillId="3" borderId="3" xfId="0" applyNumberFormat="1" applyFont="1" applyFill="1" applyBorder="1" applyAlignment="1">
      <alignment horizontal="center" vertical="center"/>
    </xf>
    <xf numFmtId="49" fontId="25" fillId="2" borderId="0" xfId="0" applyNumberFormat="1" applyFont="1" applyFill="1"/>
    <xf numFmtId="0" fontId="22" fillId="8" borderId="1" xfId="0" applyFont="1" applyFill="1" applyBorder="1" applyAlignment="1">
      <alignment vertical="center"/>
    </xf>
    <xf numFmtId="164" fontId="22" fillId="6" borderId="22" xfId="0" applyNumberFormat="1" applyFont="1" applyFill="1" applyBorder="1" applyAlignment="1">
      <alignment horizontal="center" vertical="center"/>
    </xf>
    <xf numFmtId="164" fontId="22" fillId="7" borderId="22" xfId="0" applyNumberFormat="1" applyFont="1" applyFill="1" applyBorder="1" applyAlignment="1">
      <alignment horizontal="center" vertical="center"/>
    </xf>
    <xf numFmtId="0" fontId="21" fillId="0" borderId="0" xfId="0" applyFont="1"/>
    <xf numFmtId="0" fontId="18" fillId="0" borderId="0" xfId="0" applyFont="1" applyAlignment="1">
      <alignment vertical="center"/>
    </xf>
    <xf numFmtId="0" fontId="17" fillId="0" borderId="0" xfId="0" applyFont="1" applyAlignment="1" applyProtection="1">
      <alignment vertical="center"/>
      <protection locked="0"/>
    </xf>
    <xf numFmtId="0" fontId="30" fillId="0" borderId="0" xfId="0" applyFont="1" applyAlignment="1" applyProtection="1">
      <alignment vertical="center"/>
      <protection locked="0"/>
    </xf>
    <xf numFmtId="0" fontId="9" fillId="0" borderId="0" xfId="1" applyFont="1" applyAlignment="1">
      <alignment vertical="center" wrapText="1"/>
    </xf>
    <xf numFmtId="0" fontId="27" fillId="0" borderId="0" xfId="0" applyFont="1" applyAlignment="1">
      <alignment horizontal="center" vertical="center"/>
    </xf>
    <xf numFmtId="0" fontId="38" fillId="0" borderId="0" xfId="0" applyFont="1" applyAlignment="1">
      <alignment vertical="center"/>
    </xf>
    <xf numFmtId="0" fontId="36" fillId="0" borderId="3" xfId="4" applyFont="1" applyFill="1" applyBorder="1" applyAlignment="1">
      <alignment vertical="center"/>
    </xf>
    <xf numFmtId="2" fontId="42" fillId="2" borderId="1" xfId="0" applyNumberFormat="1" applyFont="1" applyFill="1" applyBorder="1" applyAlignment="1" applyProtection="1">
      <alignment horizontal="center" vertical="center"/>
      <protection locked="0"/>
    </xf>
    <xf numFmtId="0" fontId="43" fillId="2" borderId="6" xfId="0" applyFont="1" applyFill="1" applyBorder="1" applyAlignment="1" applyProtection="1">
      <alignment vertical="center"/>
      <protection locked="0"/>
    </xf>
    <xf numFmtId="2" fontId="44" fillId="4" borderId="2" xfId="1" applyNumberFormat="1" applyFont="1" applyFill="1" applyBorder="1" applyAlignment="1" applyProtection="1">
      <alignment horizontal="left" vertical="center"/>
      <protection locked="0"/>
    </xf>
    <xf numFmtId="0" fontId="23" fillId="2" borderId="0" xfId="0" applyFont="1" applyFill="1" applyAlignment="1" applyProtection="1">
      <alignment vertical="center"/>
      <protection locked="0"/>
    </xf>
    <xf numFmtId="2" fontId="42" fillId="2" borderId="0" xfId="0" applyNumberFormat="1" applyFont="1" applyFill="1" applyAlignment="1" applyProtection="1">
      <alignment horizontal="center" vertical="center"/>
      <protection locked="0"/>
    </xf>
    <xf numFmtId="2" fontId="45" fillId="10" borderId="6" xfId="0" applyNumberFormat="1" applyFont="1" applyFill="1" applyBorder="1" applyAlignment="1">
      <alignment vertical="center"/>
    </xf>
    <xf numFmtId="2" fontId="42" fillId="10" borderId="1" xfId="0" applyNumberFormat="1" applyFont="1" applyFill="1" applyBorder="1" applyAlignment="1">
      <alignment horizontal="center" vertical="center"/>
    </xf>
    <xf numFmtId="165" fontId="30" fillId="2" borderId="6" xfId="0" applyNumberFormat="1" applyFont="1" applyFill="1" applyBorder="1" applyAlignment="1" applyProtection="1">
      <alignment horizontal="left" vertical="center"/>
      <protection locked="0"/>
    </xf>
    <xf numFmtId="165" fontId="22" fillId="8" borderId="21" xfId="0" applyNumberFormat="1" applyFont="1" applyFill="1" applyBorder="1" applyAlignment="1">
      <alignment horizontal="center" vertical="center"/>
    </xf>
    <xf numFmtId="165" fontId="26" fillId="8" borderId="7" xfId="0" applyNumberFormat="1" applyFont="1" applyFill="1" applyBorder="1" applyAlignment="1" applyProtection="1">
      <alignment horizontal="center" vertical="center" wrapText="1"/>
      <protection locked="0"/>
    </xf>
    <xf numFmtId="165" fontId="26" fillId="8" borderId="7" xfId="0" applyNumberFormat="1" applyFont="1" applyFill="1" applyBorder="1" applyAlignment="1">
      <alignment horizontal="center" vertical="center" wrapText="1"/>
    </xf>
    <xf numFmtId="165" fontId="32" fillId="4" borderId="2" xfId="1" applyNumberFormat="1" applyFont="1" applyFill="1" applyBorder="1" applyAlignment="1" applyProtection="1">
      <alignment horizontal="left" vertical="center"/>
      <protection locked="0"/>
    </xf>
    <xf numFmtId="165" fontId="33" fillId="4" borderId="2" xfId="1" applyNumberFormat="1" applyFont="1" applyFill="1" applyBorder="1" applyAlignment="1" applyProtection="1">
      <alignment horizontal="left" vertical="center"/>
      <protection locked="0"/>
    </xf>
    <xf numFmtId="165" fontId="27" fillId="0" borderId="0" xfId="0" applyNumberFormat="1" applyFont="1"/>
    <xf numFmtId="165" fontId="3" fillId="2" borderId="0" xfId="1" applyNumberFormat="1" applyFont="1" applyFill="1" applyAlignment="1">
      <alignment horizontal="center" vertical="center" wrapText="1"/>
    </xf>
    <xf numFmtId="165" fontId="25" fillId="2" borderId="0" xfId="0" applyNumberFormat="1" applyFont="1" applyFill="1"/>
    <xf numFmtId="165" fontId="22" fillId="7" borderId="21" xfId="0" applyNumberFormat="1" applyFont="1" applyFill="1" applyBorder="1" applyAlignment="1">
      <alignment horizontal="center" vertical="center"/>
    </xf>
    <xf numFmtId="165" fontId="26" fillId="7" borderId="7" xfId="0" applyNumberFormat="1" applyFont="1" applyFill="1" applyBorder="1" applyAlignment="1" applyProtection="1">
      <alignment horizontal="center" vertical="center" wrapText="1"/>
      <protection locked="0"/>
    </xf>
    <xf numFmtId="165" fontId="26" fillId="7" borderId="7" xfId="0" applyNumberFormat="1" applyFont="1" applyFill="1" applyBorder="1" applyAlignment="1">
      <alignment horizontal="center" vertical="center" wrapText="1"/>
    </xf>
    <xf numFmtId="165" fontId="3" fillId="2" borderId="1" xfId="1" applyNumberFormat="1" applyFont="1" applyFill="1" applyBorder="1" applyAlignment="1">
      <alignment vertical="center" wrapText="1"/>
    </xf>
    <xf numFmtId="165" fontId="22" fillId="6" borderId="21" xfId="0" applyNumberFormat="1" applyFont="1" applyFill="1" applyBorder="1" applyAlignment="1">
      <alignment horizontal="center" vertical="center"/>
    </xf>
    <xf numFmtId="165" fontId="26" fillId="6" borderId="7" xfId="3" applyNumberFormat="1" applyFont="1" applyFill="1" applyBorder="1" applyAlignment="1" applyProtection="1">
      <alignment horizontal="center" vertical="center" wrapText="1" shrinkToFit="1"/>
      <protection locked="0"/>
    </xf>
    <xf numFmtId="165" fontId="26" fillId="6" borderId="7" xfId="3" applyNumberFormat="1" applyFont="1" applyFill="1" applyBorder="1" applyAlignment="1">
      <alignment horizontal="center" vertical="center" wrapText="1" shrinkToFit="1"/>
    </xf>
    <xf numFmtId="165" fontId="27" fillId="0" borderId="0" xfId="3" applyNumberFormat="1" applyFont="1" applyFill="1"/>
    <xf numFmtId="165" fontId="26" fillId="7" borderId="14" xfId="0" applyNumberFormat="1" applyFont="1" applyFill="1" applyBorder="1" applyAlignment="1" applyProtection="1">
      <alignment horizontal="center" vertical="center" wrapText="1"/>
      <protection locked="0"/>
    </xf>
    <xf numFmtId="165" fontId="26" fillId="7" borderId="15" xfId="0" applyNumberFormat="1" applyFont="1" applyFill="1" applyBorder="1" applyAlignment="1" applyProtection="1">
      <alignment horizontal="center" vertical="center" wrapText="1"/>
      <protection locked="0"/>
    </xf>
    <xf numFmtId="164" fontId="26" fillId="8" borderId="14" xfId="0" applyNumberFormat="1" applyFont="1" applyFill="1" applyBorder="1" applyAlignment="1" applyProtection="1">
      <alignment horizontal="center" vertical="center" wrapText="1"/>
      <protection locked="0"/>
    </xf>
    <xf numFmtId="164" fontId="26" fillId="8" borderId="15" xfId="0" applyNumberFormat="1" applyFont="1" applyFill="1" applyBorder="1" applyAlignment="1" applyProtection="1">
      <alignment horizontal="center" vertical="center" wrapText="1"/>
      <protection locked="0"/>
    </xf>
    <xf numFmtId="0" fontId="28" fillId="0" borderId="14" xfId="0" applyFont="1" applyBorder="1" applyAlignment="1" applyProtection="1">
      <alignment horizontal="center" vertical="center" wrapText="1"/>
      <protection locked="0"/>
    </xf>
    <xf numFmtId="0" fontId="28" fillId="0" borderId="15" xfId="0" applyFont="1" applyBorder="1" applyAlignment="1" applyProtection="1">
      <alignment horizontal="center" vertical="center" wrapText="1"/>
      <protection locked="0"/>
    </xf>
    <xf numFmtId="164" fontId="26" fillId="7" borderId="14" xfId="0" applyNumberFormat="1" applyFont="1" applyFill="1" applyBorder="1" applyAlignment="1" applyProtection="1">
      <alignment horizontal="center" vertical="center" wrapText="1"/>
      <protection locked="0"/>
    </xf>
    <xf numFmtId="164" fontId="26" fillId="7" borderId="15" xfId="0" applyNumberFormat="1" applyFont="1" applyFill="1" applyBorder="1" applyAlignment="1" applyProtection="1">
      <alignment horizontal="center" vertical="center" wrapText="1"/>
      <protection locked="0"/>
    </xf>
    <xf numFmtId="0" fontId="0" fillId="2" borderId="8" xfId="0" applyFill="1" applyBorder="1" applyAlignment="1">
      <alignment horizontal="center"/>
    </xf>
    <xf numFmtId="0" fontId="0" fillId="2" borderId="5" xfId="0" applyFill="1" applyBorder="1" applyAlignment="1">
      <alignment horizontal="center"/>
    </xf>
    <xf numFmtId="165" fontId="26" fillId="6" borderId="4" xfId="0" applyNumberFormat="1" applyFont="1" applyFill="1" applyBorder="1" applyAlignment="1" applyProtection="1">
      <alignment horizontal="center" vertical="center" wrapText="1"/>
      <protection locked="0"/>
    </xf>
    <xf numFmtId="165" fontId="26" fillId="6" borderId="10" xfId="0" applyNumberFormat="1" applyFont="1" applyFill="1" applyBorder="1" applyAlignment="1" applyProtection="1">
      <alignment horizontal="center" vertical="center" wrapText="1"/>
      <protection locked="0"/>
    </xf>
    <xf numFmtId="164" fontId="26" fillId="6" borderId="14" xfId="0" applyNumberFormat="1" applyFont="1" applyFill="1" applyBorder="1" applyAlignment="1" applyProtection="1">
      <alignment horizontal="center" vertical="center" wrapText="1"/>
      <protection locked="0"/>
    </xf>
    <xf numFmtId="164" fontId="26" fillId="6" borderId="15" xfId="0" applyNumberFormat="1" applyFont="1" applyFill="1" applyBorder="1" applyAlignment="1" applyProtection="1">
      <alignment horizontal="center" vertical="center" wrapText="1"/>
      <protection locked="0"/>
    </xf>
    <xf numFmtId="165" fontId="26" fillId="8" borderId="14" xfId="0" applyNumberFormat="1" applyFont="1" applyFill="1" applyBorder="1" applyAlignment="1" applyProtection="1">
      <alignment horizontal="center" vertical="center" wrapText="1"/>
      <protection locked="0"/>
    </xf>
    <xf numFmtId="165" fontId="26" fillId="8" borderId="15" xfId="0" applyNumberFormat="1" applyFont="1" applyFill="1" applyBorder="1" applyAlignment="1" applyProtection="1">
      <alignment horizontal="center" vertical="center" wrapText="1"/>
      <protection locked="0"/>
    </xf>
    <xf numFmtId="0" fontId="0" fillId="0" borderId="8" xfId="0" applyBorder="1" applyAlignment="1">
      <alignment horizontal="center"/>
    </xf>
    <xf numFmtId="0" fontId="0" fillId="0" borderId="5" xfId="0" applyBorder="1" applyAlignment="1">
      <alignment horizontal="center"/>
    </xf>
    <xf numFmtId="0" fontId="28" fillId="0" borderId="17" xfId="0" applyFont="1" applyBorder="1" applyAlignment="1" applyProtection="1">
      <alignment horizontal="center" vertical="center" wrapText="1"/>
      <protection locked="0"/>
    </xf>
    <xf numFmtId="0" fontId="0" fillId="3" borderId="8" xfId="0" applyFill="1" applyBorder="1" applyAlignment="1">
      <alignment horizontal="center"/>
    </xf>
    <xf numFmtId="0" fontId="0" fillId="3" borderId="5" xfId="0" applyFill="1" applyBorder="1" applyAlignment="1">
      <alignment horizontal="center"/>
    </xf>
    <xf numFmtId="49" fontId="11" fillId="2" borderId="0" xfId="0" applyNumberFormat="1" applyFont="1" applyFill="1" applyAlignment="1">
      <alignment horizontal="right" vertical="center"/>
    </xf>
    <xf numFmtId="49" fontId="11" fillId="2" borderId="24" xfId="0" applyNumberFormat="1" applyFont="1" applyFill="1" applyBorder="1" applyAlignment="1">
      <alignment horizontal="right" vertical="center"/>
    </xf>
    <xf numFmtId="0" fontId="28" fillId="0" borderId="14" xfId="0" applyFont="1" applyBorder="1" applyAlignment="1">
      <alignment horizontal="center" vertical="center" wrapText="1"/>
    </xf>
    <xf numFmtId="0" fontId="28" fillId="0" borderId="15" xfId="0" applyFont="1" applyBorder="1" applyAlignment="1">
      <alignment horizontal="center" vertical="center" wrapText="1"/>
    </xf>
    <xf numFmtId="49" fontId="28" fillId="3" borderId="17" xfId="0" applyNumberFormat="1" applyFont="1" applyFill="1" applyBorder="1" applyAlignment="1">
      <alignment horizontal="center" vertical="center"/>
    </xf>
    <xf numFmtId="49" fontId="28" fillId="3" borderId="15" xfId="0" applyNumberFormat="1" applyFont="1" applyFill="1" applyBorder="1" applyAlignment="1">
      <alignment horizontal="center" vertical="center"/>
    </xf>
    <xf numFmtId="0" fontId="2" fillId="3" borderId="17"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37" fillId="2" borderId="0" xfId="1" applyFont="1" applyFill="1" applyAlignment="1">
      <alignment horizontal="right" vertical="center"/>
    </xf>
    <xf numFmtId="164" fontId="26" fillId="0" borderId="10" xfId="3" applyNumberFormat="1" applyFont="1" applyFill="1" applyBorder="1" applyAlignment="1">
      <alignment horizontal="center" vertical="center" wrapText="1"/>
    </xf>
    <xf numFmtId="164" fontId="26" fillId="0" borderId="1" xfId="3" applyNumberFormat="1" applyFont="1" applyFill="1" applyBorder="1" applyAlignment="1">
      <alignment horizontal="center" vertical="center" wrapText="1"/>
    </xf>
    <xf numFmtId="164" fontId="26" fillId="0" borderId="5" xfId="3" applyNumberFormat="1" applyFont="1" applyFill="1" applyBorder="1" applyAlignment="1">
      <alignment horizontal="center" vertical="center" wrapText="1"/>
    </xf>
    <xf numFmtId="164" fontId="26" fillId="0" borderId="13" xfId="3" applyNumberFormat="1" applyFont="1" applyFill="1" applyBorder="1" applyAlignment="1">
      <alignment horizontal="center" vertical="center" wrapText="1"/>
    </xf>
    <xf numFmtId="164" fontId="26" fillId="0" borderId="2" xfId="3" applyNumberFormat="1" applyFont="1" applyFill="1" applyBorder="1" applyAlignment="1">
      <alignment horizontal="center" vertical="center" wrapText="1"/>
    </xf>
    <xf numFmtId="164" fontId="26" fillId="0" borderId="12" xfId="3" applyNumberFormat="1" applyFont="1" applyFill="1" applyBorder="1" applyAlignment="1">
      <alignment horizontal="center" vertical="center" wrapText="1"/>
    </xf>
    <xf numFmtId="0" fontId="39" fillId="2" borderId="20" xfId="0" applyFont="1" applyFill="1" applyBorder="1" applyAlignment="1">
      <alignment horizontal="center" vertical="center"/>
    </xf>
    <xf numFmtId="0" fontId="39" fillId="2" borderId="19" xfId="0" applyFont="1" applyFill="1" applyBorder="1" applyAlignment="1">
      <alignment horizontal="center" vertical="center"/>
    </xf>
    <xf numFmtId="0" fontId="40" fillId="5" borderId="18" xfId="0" applyFont="1" applyFill="1" applyBorder="1" applyAlignment="1">
      <alignment horizontal="center" vertical="center" wrapText="1"/>
    </xf>
    <xf numFmtId="0" fontId="40" fillId="5" borderId="9" xfId="0" applyFont="1" applyFill="1" applyBorder="1" applyAlignment="1">
      <alignment horizontal="center" vertical="center" wrapText="1"/>
    </xf>
    <xf numFmtId="0" fontId="40" fillId="5" borderId="5" xfId="0" applyFont="1" applyFill="1" applyBorder="1" applyAlignment="1">
      <alignment horizontal="center" vertical="center" wrapText="1"/>
    </xf>
    <xf numFmtId="0" fontId="16" fillId="0" borderId="2" xfId="0" applyFont="1" applyBorder="1" applyAlignment="1">
      <alignment horizontal="right" vertical="center"/>
    </xf>
    <xf numFmtId="0" fontId="16" fillId="0" borderId="12" xfId="0" applyFont="1" applyBorder="1" applyAlignment="1">
      <alignment horizontal="right" vertical="center"/>
    </xf>
    <xf numFmtId="0" fontId="26" fillId="3" borderId="17" xfId="0" applyFont="1" applyFill="1" applyBorder="1" applyAlignment="1">
      <alignment horizontal="center" vertical="center"/>
    </xf>
    <xf numFmtId="0" fontId="26" fillId="3" borderId="15" xfId="0" applyFont="1" applyFill="1" applyBorder="1" applyAlignment="1">
      <alignment horizontal="center" vertical="center"/>
    </xf>
    <xf numFmtId="49" fontId="26" fillId="3" borderId="17" xfId="0" applyNumberFormat="1" applyFont="1" applyFill="1" applyBorder="1" applyAlignment="1">
      <alignment horizontal="center" vertical="center" wrapText="1"/>
    </xf>
    <xf numFmtId="49" fontId="26" fillId="3" borderId="15" xfId="0" applyNumberFormat="1" applyFont="1" applyFill="1" applyBorder="1" applyAlignment="1">
      <alignment horizontal="center" vertical="center" wrapText="1"/>
    </xf>
    <xf numFmtId="0" fontId="29" fillId="0" borderId="6" xfId="0" applyFont="1" applyBorder="1" applyAlignment="1">
      <alignment horizontal="right" vertical="center"/>
    </xf>
    <xf numFmtId="0" fontId="37" fillId="2" borderId="1" xfId="1" applyFont="1" applyFill="1" applyBorder="1" applyAlignment="1">
      <alignment horizontal="right" vertical="center"/>
    </xf>
    <xf numFmtId="0" fontId="30" fillId="0" borderId="13" xfId="0" applyFont="1" applyBorder="1" applyAlignment="1" applyProtection="1">
      <alignment horizontal="left" vertical="center"/>
      <protection locked="0"/>
    </xf>
    <xf numFmtId="0" fontId="30" fillId="0" borderId="2" xfId="0" applyFont="1" applyBorder="1" applyAlignment="1" applyProtection="1">
      <alignment horizontal="left" vertical="center"/>
      <protection locked="0"/>
    </xf>
    <xf numFmtId="0" fontId="30" fillId="0" borderId="12" xfId="0" applyFont="1" applyBorder="1" applyAlignment="1" applyProtection="1">
      <alignment horizontal="left" vertical="center"/>
      <protection locked="0"/>
    </xf>
    <xf numFmtId="0" fontId="3" fillId="2" borderId="1" xfId="1"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35" fillId="4" borderId="13" xfId="4" applyFill="1" applyBorder="1" applyAlignment="1">
      <alignment horizontal="right" vertical="center"/>
    </xf>
    <xf numFmtId="0" fontId="35" fillId="4" borderId="2" xfId="4" applyFill="1" applyBorder="1" applyAlignment="1">
      <alignment horizontal="right" vertical="center"/>
    </xf>
    <xf numFmtId="0" fontId="17" fillId="0" borderId="13" xfId="0" applyFont="1" applyBorder="1" applyAlignment="1" applyProtection="1">
      <alignment horizontal="left" vertical="center"/>
      <protection locked="0"/>
    </xf>
    <xf numFmtId="0" fontId="17" fillId="0" borderId="2" xfId="0" applyFont="1" applyBorder="1" applyAlignment="1" applyProtection="1">
      <alignment horizontal="left" vertical="center"/>
      <protection locked="0"/>
    </xf>
    <xf numFmtId="0" fontId="17" fillId="0" borderId="12" xfId="0" applyFont="1" applyBorder="1" applyAlignment="1" applyProtection="1">
      <alignment horizontal="left" vertical="center"/>
      <protection locked="0"/>
    </xf>
    <xf numFmtId="0" fontId="18" fillId="0" borderId="13" xfId="0" applyFont="1" applyBorder="1" applyAlignment="1">
      <alignment horizontal="left" vertical="center"/>
    </xf>
    <xf numFmtId="0" fontId="18" fillId="0" borderId="2" xfId="0" applyFont="1" applyBorder="1" applyAlignment="1">
      <alignment horizontal="left" vertical="center"/>
    </xf>
    <xf numFmtId="0" fontId="18" fillId="0" borderId="12" xfId="0" applyFont="1" applyBorder="1" applyAlignment="1">
      <alignment horizontal="left" vertical="center"/>
    </xf>
    <xf numFmtId="0" fontId="9" fillId="2" borderId="1"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30" fillId="2" borderId="0" xfId="0" applyNumberFormat="1" applyFont="1" applyFill="1" applyAlignment="1" applyProtection="1">
      <alignment horizontal="left" vertical="center"/>
      <protection locked="0"/>
    </xf>
    <xf numFmtId="0" fontId="32" fillId="2" borderId="23" xfId="0" applyNumberFormat="1" applyFont="1" applyFill="1" applyBorder="1" applyAlignment="1">
      <alignment vertical="center" textRotation="90"/>
    </xf>
    <xf numFmtId="0" fontId="32" fillId="3" borderId="3" xfId="0" applyNumberFormat="1" applyFont="1" applyFill="1" applyBorder="1" applyAlignment="1">
      <alignment horizontal="center" vertical="center" textRotation="90"/>
    </xf>
    <xf numFmtId="0" fontId="32" fillId="3" borderId="10" xfId="0" applyNumberFormat="1" applyFont="1" applyFill="1" applyBorder="1" applyAlignment="1">
      <alignment horizontal="center" vertical="center" textRotation="90"/>
    </xf>
    <xf numFmtId="0" fontId="32" fillId="4" borderId="6" xfId="1" applyNumberFormat="1" applyFont="1" applyFill="1" applyBorder="1" applyAlignment="1" applyProtection="1">
      <alignment horizontal="left" vertical="center"/>
      <protection locked="0"/>
    </xf>
    <xf numFmtId="0" fontId="28" fillId="0" borderId="8" xfId="0" applyNumberFormat="1" applyFont="1" applyBorder="1" applyAlignment="1" applyProtection="1">
      <alignment horizontal="center" vertical="center" wrapText="1"/>
      <protection locked="0"/>
    </xf>
    <xf numFmtId="0" fontId="28" fillId="0" borderId="5" xfId="0" applyNumberFormat="1" applyFont="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33" fillId="4" borderId="2" xfId="1" applyNumberFormat="1" applyFont="1" applyFill="1" applyBorder="1" applyAlignment="1" applyProtection="1">
      <alignment horizontal="left" vertical="center"/>
      <protection locked="0"/>
    </xf>
    <xf numFmtId="0" fontId="28" fillId="0" borderId="14" xfId="0" applyNumberFormat="1" applyFont="1" applyBorder="1" applyAlignment="1" applyProtection="1">
      <alignment horizontal="center" vertical="center" wrapText="1"/>
      <protection locked="0"/>
    </xf>
    <xf numFmtId="0" fontId="28" fillId="0" borderId="15" xfId="0" applyNumberFormat="1" applyFont="1" applyBorder="1" applyAlignment="1" applyProtection="1">
      <alignment horizontal="center" vertical="center" wrapText="1"/>
      <protection locked="0"/>
    </xf>
    <xf numFmtId="0" fontId="28" fillId="4" borderId="2" xfId="0" applyNumberFormat="1" applyFont="1" applyFill="1" applyBorder="1" applyAlignment="1" applyProtection="1">
      <alignment horizontal="left" vertical="center" wrapText="1"/>
      <protection locked="0"/>
    </xf>
    <xf numFmtId="0" fontId="27" fillId="0" borderId="0" xfId="0" applyNumberFormat="1" applyFont="1"/>
    <xf numFmtId="0" fontId="28" fillId="11" borderId="8" xfId="0" applyNumberFormat="1" applyFont="1" applyFill="1" applyBorder="1" applyAlignment="1" applyProtection="1">
      <alignment horizontal="center" vertical="center" wrapText="1"/>
      <protection locked="0"/>
    </xf>
    <xf numFmtId="0" fontId="28" fillId="11" borderId="5" xfId="0" applyNumberFormat="1" applyFont="1" applyFill="1" applyBorder="1" applyAlignment="1" applyProtection="1">
      <alignment horizontal="center" vertical="center" wrapText="1"/>
      <protection locked="0"/>
    </xf>
    <xf numFmtId="0" fontId="28" fillId="11" borderId="14" xfId="0" applyNumberFormat="1" applyFont="1" applyFill="1" applyBorder="1" applyAlignment="1" applyProtection="1">
      <alignment horizontal="center" vertical="center" wrapText="1"/>
      <protection locked="0"/>
    </xf>
    <xf numFmtId="0" fontId="28" fillId="11" borderId="15" xfId="0" applyNumberFormat="1" applyFont="1" applyFill="1" applyBorder="1" applyAlignment="1" applyProtection="1">
      <alignment horizontal="center" vertical="center" wrapText="1"/>
      <protection locked="0"/>
    </xf>
    <xf numFmtId="0" fontId="0" fillId="11" borderId="8" xfId="0" applyFill="1" applyBorder="1" applyAlignment="1">
      <alignment horizontal="center"/>
    </xf>
    <xf numFmtId="0" fontId="13" fillId="11" borderId="4" xfId="0" applyFont="1" applyFill="1" applyBorder="1" applyAlignment="1">
      <alignment vertical="center"/>
    </xf>
    <xf numFmtId="0" fontId="13" fillId="11" borderId="6" xfId="0" applyFont="1" applyFill="1" applyBorder="1" applyAlignment="1">
      <alignment vertical="center"/>
    </xf>
    <xf numFmtId="2" fontId="45" fillId="12" borderId="6" xfId="0" applyNumberFormat="1" applyFont="1" applyFill="1" applyBorder="1" applyAlignment="1">
      <alignment vertical="center"/>
    </xf>
    <xf numFmtId="165" fontId="26" fillId="11" borderId="4" xfId="0" applyNumberFormat="1" applyFont="1" applyFill="1" applyBorder="1" applyAlignment="1" applyProtection="1">
      <alignment horizontal="center" vertical="center" wrapText="1"/>
      <protection locked="0"/>
    </xf>
    <xf numFmtId="164" fontId="26" fillId="11" borderId="14" xfId="0" applyNumberFormat="1" applyFont="1" applyFill="1" applyBorder="1" applyAlignment="1" applyProtection="1">
      <alignment horizontal="center" vertical="center" wrapText="1"/>
      <protection locked="0"/>
    </xf>
    <xf numFmtId="165" fontId="26" fillId="11" borderId="14" xfId="0" applyNumberFormat="1" applyFont="1" applyFill="1" applyBorder="1" applyAlignment="1" applyProtection="1">
      <alignment horizontal="center" vertical="center" wrapText="1"/>
      <protection locked="0"/>
    </xf>
    <xf numFmtId="0" fontId="0" fillId="11" borderId="5" xfId="0" applyFill="1" applyBorder="1" applyAlignment="1">
      <alignment horizontal="center"/>
    </xf>
    <xf numFmtId="49" fontId="16" fillId="11" borderId="10" xfId="0" applyNumberFormat="1" applyFont="1" applyFill="1" applyBorder="1" applyAlignment="1">
      <alignment horizontal="center" vertical="center"/>
    </xf>
    <xf numFmtId="0" fontId="14" fillId="11" borderId="1" xfId="0" applyFont="1" applyFill="1" applyBorder="1" applyAlignment="1">
      <alignment horizontal="center" vertical="center"/>
    </xf>
    <xf numFmtId="0" fontId="0" fillId="11" borderId="1" xfId="0" applyFill="1" applyBorder="1" applyAlignment="1">
      <alignment horizontal="center" vertical="center"/>
    </xf>
    <xf numFmtId="2" fontId="42" fillId="12" borderId="1" xfId="0" applyNumberFormat="1" applyFont="1" applyFill="1" applyBorder="1" applyAlignment="1">
      <alignment horizontal="center" vertical="center"/>
    </xf>
    <xf numFmtId="165" fontId="26" fillId="11" borderId="10" xfId="0" applyNumberFormat="1" applyFont="1" applyFill="1" applyBorder="1" applyAlignment="1" applyProtection="1">
      <alignment horizontal="center" vertical="center" wrapText="1"/>
      <protection locked="0"/>
    </xf>
    <xf numFmtId="164" fontId="26" fillId="11" borderId="15" xfId="0" applyNumberFormat="1" applyFont="1" applyFill="1" applyBorder="1" applyAlignment="1" applyProtection="1">
      <alignment horizontal="center" vertical="center" wrapText="1"/>
      <protection locked="0"/>
    </xf>
    <xf numFmtId="165" fontId="26" fillId="11" borderId="15" xfId="0" applyNumberFormat="1" applyFont="1" applyFill="1" applyBorder="1" applyAlignment="1" applyProtection="1">
      <alignment horizontal="center" vertical="center" wrapText="1"/>
      <protection locked="0"/>
    </xf>
  </cellXfs>
  <cellStyles count="5">
    <cellStyle name="Вычисление белый" xfId="2"/>
    <cellStyle name="Гиперссылка" xfId="4" builtinId="8"/>
    <cellStyle name="Обычный" xfId="0" builtinId="0"/>
    <cellStyle name="Обычный 3" xfId="1"/>
    <cellStyle name="Процентный" xfId="3" builtinId="5"/>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99" Type="http://schemas.openxmlformats.org/officeDocument/2006/relationships/image" Target="../media/image299.jpeg"/><Relationship Id="rId21" Type="http://schemas.openxmlformats.org/officeDocument/2006/relationships/image" Target="../media/image21.jpeg"/><Relationship Id="rId63" Type="http://schemas.openxmlformats.org/officeDocument/2006/relationships/image" Target="../media/image63.jpeg"/><Relationship Id="rId159" Type="http://schemas.openxmlformats.org/officeDocument/2006/relationships/image" Target="../media/image159.jpeg"/><Relationship Id="rId324" Type="http://schemas.openxmlformats.org/officeDocument/2006/relationships/image" Target="../media/image324.jpeg"/><Relationship Id="rId366" Type="http://schemas.openxmlformats.org/officeDocument/2006/relationships/image" Target="../media/image366.jpeg"/><Relationship Id="rId170" Type="http://schemas.openxmlformats.org/officeDocument/2006/relationships/image" Target="../media/image170.jpeg"/><Relationship Id="rId226" Type="http://schemas.openxmlformats.org/officeDocument/2006/relationships/image" Target="../media/image226.jpeg"/><Relationship Id="rId433" Type="http://schemas.openxmlformats.org/officeDocument/2006/relationships/image" Target="../media/image433.jpeg"/><Relationship Id="rId268" Type="http://schemas.openxmlformats.org/officeDocument/2006/relationships/image" Target="../media/image268.jpeg"/><Relationship Id="rId32" Type="http://schemas.openxmlformats.org/officeDocument/2006/relationships/image" Target="../media/image32.jpeg"/><Relationship Id="rId74" Type="http://schemas.openxmlformats.org/officeDocument/2006/relationships/image" Target="../media/image74.jpeg"/><Relationship Id="rId128" Type="http://schemas.openxmlformats.org/officeDocument/2006/relationships/image" Target="../media/image128.jpeg"/><Relationship Id="rId335" Type="http://schemas.openxmlformats.org/officeDocument/2006/relationships/image" Target="../media/image335.jpeg"/><Relationship Id="rId377" Type="http://schemas.openxmlformats.org/officeDocument/2006/relationships/image" Target="../media/image377.jpeg"/><Relationship Id="rId5" Type="http://schemas.openxmlformats.org/officeDocument/2006/relationships/image" Target="../media/image5.jpeg"/><Relationship Id="rId181" Type="http://schemas.openxmlformats.org/officeDocument/2006/relationships/image" Target="../media/image181.jpeg"/><Relationship Id="rId237" Type="http://schemas.openxmlformats.org/officeDocument/2006/relationships/image" Target="../media/image237.jpeg"/><Relationship Id="rId402" Type="http://schemas.openxmlformats.org/officeDocument/2006/relationships/image" Target="../media/image402.jpeg"/><Relationship Id="rId279" Type="http://schemas.openxmlformats.org/officeDocument/2006/relationships/image" Target="../media/image279.jpeg"/><Relationship Id="rId444" Type="http://schemas.openxmlformats.org/officeDocument/2006/relationships/image" Target="../media/image444.jpeg"/><Relationship Id="rId43" Type="http://schemas.openxmlformats.org/officeDocument/2006/relationships/image" Target="../media/image43.jpeg"/><Relationship Id="rId139" Type="http://schemas.openxmlformats.org/officeDocument/2006/relationships/image" Target="../media/image139.jpeg"/><Relationship Id="rId290" Type="http://schemas.openxmlformats.org/officeDocument/2006/relationships/image" Target="../media/image290.jpeg"/><Relationship Id="rId304" Type="http://schemas.openxmlformats.org/officeDocument/2006/relationships/image" Target="../media/image304.jpeg"/><Relationship Id="rId346" Type="http://schemas.openxmlformats.org/officeDocument/2006/relationships/image" Target="../media/image346.jpeg"/><Relationship Id="rId388" Type="http://schemas.openxmlformats.org/officeDocument/2006/relationships/image" Target="../media/image388.jpeg"/><Relationship Id="rId85" Type="http://schemas.openxmlformats.org/officeDocument/2006/relationships/image" Target="../media/image85.jpeg"/><Relationship Id="rId150" Type="http://schemas.openxmlformats.org/officeDocument/2006/relationships/image" Target="../media/image150.jpeg"/><Relationship Id="rId192" Type="http://schemas.openxmlformats.org/officeDocument/2006/relationships/image" Target="../media/image192.jpeg"/><Relationship Id="rId206" Type="http://schemas.openxmlformats.org/officeDocument/2006/relationships/image" Target="../media/image206.jpeg"/><Relationship Id="rId413" Type="http://schemas.openxmlformats.org/officeDocument/2006/relationships/image" Target="../media/image413.jpeg"/><Relationship Id="rId248" Type="http://schemas.openxmlformats.org/officeDocument/2006/relationships/image" Target="../media/image248.jpeg"/><Relationship Id="rId455" Type="http://schemas.openxmlformats.org/officeDocument/2006/relationships/image" Target="../media/image455.jpe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357" Type="http://schemas.openxmlformats.org/officeDocument/2006/relationships/image" Target="../media/image357.jpeg"/><Relationship Id="rId54" Type="http://schemas.openxmlformats.org/officeDocument/2006/relationships/image" Target="../media/image54.jpeg"/><Relationship Id="rId96" Type="http://schemas.openxmlformats.org/officeDocument/2006/relationships/image" Target="../media/image96.jpeg"/><Relationship Id="rId161" Type="http://schemas.openxmlformats.org/officeDocument/2006/relationships/image" Target="../media/image161.jpeg"/><Relationship Id="rId217" Type="http://schemas.openxmlformats.org/officeDocument/2006/relationships/image" Target="../media/image217.jpeg"/><Relationship Id="rId399" Type="http://schemas.openxmlformats.org/officeDocument/2006/relationships/image" Target="../media/image399.jpeg"/><Relationship Id="rId259" Type="http://schemas.openxmlformats.org/officeDocument/2006/relationships/image" Target="../media/image259.jpeg"/><Relationship Id="rId424" Type="http://schemas.openxmlformats.org/officeDocument/2006/relationships/image" Target="../media/image424.jpeg"/><Relationship Id="rId466" Type="http://schemas.openxmlformats.org/officeDocument/2006/relationships/image" Target="../media/image466.jpeg"/><Relationship Id="rId23" Type="http://schemas.openxmlformats.org/officeDocument/2006/relationships/image" Target="../media/image23.jpeg"/><Relationship Id="rId119" Type="http://schemas.openxmlformats.org/officeDocument/2006/relationships/image" Target="../media/image119.jpeg"/><Relationship Id="rId270" Type="http://schemas.openxmlformats.org/officeDocument/2006/relationships/image" Target="../media/image270.jpeg"/><Relationship Id="rId326" Type="http://schemas.openxmlformats.org/officeDocument/2006/relationships/image" Target="../media/image326.jpeg"/><Relationship Id="rId44" Type="http://schemas.openxmlformats.org/officeDocument/2006/relationships/image" Target="../media/image44.jpeg"/><Relationship Id="rId65" Type="http://schemas.openxmlformats.org/officeDocument/2006/relationships/image" Target="../media/image65.jpeg"/><Relationship Id="rId86" Type="http://schemas.openxmlformats.org/officeDocument/2006/relationships/image" Target="../media/image86.jpeg"/><Relationship Id="rId130" Type="http://schemas.openxmlformats.org/officeDocument/2006/relationships/image" Target="../media/image130.jpeg"/><Relationship Id="rId151" Type="http://schemas.openxmlformats.org/officeDocument/2006/relationships/image" Target="../media/image151.jpeg"/><Relationship Id="rId368" Type="http://schemas.openxmlformats.org/officeDocument/2006/relationships/image" Target="../media/image368.jpeg"/><Relationship Id="rId389" Type="http://schemas.openxmlformats.org/officeDocument/2006/relationships/image" Target="../media/image389.jpeg"/><Relationship Id="rId172" Type="http://schemas.openxmlformats.org/officeDocument/2006/relationships/image" Target="../media/image172.jpeg"/><Relationship Id="rId193" Type="http://schemas.openxmlformats.org/officeDocument/2006/relationships/image" Target="../media/image193.jpeg"/><Relationship Id="rId207" Type="http://schemas.openxmlformats.org/officeDocument/2006/relationships/image" Target="../media/image207.jpeg"/><Relationship Id="rId228" Type="http://schemas.openxmlformats.org/officeDocument/2006/relationships/image" Target="../media/image228.jpeg"/><Relationship Id="rId249" Type="http://schemas.openxmlformats.org/officeDocument/2006/relationships/image" Target="../media/image249.jpeg"/><Relationship Id="rId414" Type="http://schemas.openxmlformats.org/officeDocument/2006/relationships/image" Target="../media/image414.jpeg"/><Relationship Id="rId435" Type="http://schemas.openxmlformats.org/officeDocument/2006/relationships/image" Target="../media/image435.jpeg"/><Relationship Id="rId456" Type="http://schemas.openxmlformats.org/officeDocument/2006/relationships/image" Target="../media/image456.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281" Type="http://schemas.openxmlformats.org/officeDocument/2006/relationships/image" Target="../media/image281.jpeg"/><Relationship Id="rId316" Type="http://schemas.openxmlformats.org/officeDocument/2006/relationships/image" Target="../media/image316.jpeg"/><Relationship Id="rId337" Type="http://schemas.openxmlformats.org/officeDocument/2006/relationships/image" Target="../media/image337.jpeg"/><Relationship Id="rId34" Type="http://schemas.openxmlformats.org/officeDocument/2006/relationships/image" Target="../media/image34.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20" Type="http://schemas.openxmlformats.org/officeDocument/2006/relationships/image" Target="../media/image120.jpeg"/><Relationship Id="rId141" Type="http://schemas.openxmlformats.org/officeDocument/2006/relationships/image" Target="../media/image141.jpeg"/><Relationship Id="rId358" Type="http://schemas.openxmlformats.org/officeDocument/2006/relationships/image" Target="../media/image358.jpeg"/><Relationship Id="rId379" Type="http://schemas.openxmlformats.org/officeDocument/2006/relationships/image" Target="../media/image379.jpeg"/><Relationship Id="rId7" Type="http://schemas.openxmlformats.org/officeDocument/2006/relationships/image" Target="../media/image7.jpeg"/><Relationship Id="rId162" Type="http://schemas.openxmlformats.org/officeDocument/2006/relationships/image" Target="../media/image162.jpeg"/><Relationship Id="rId183" Type="http://schemas.openxmlformats.org/officeDocument/2006/relationships/image" Target="../media/image183.jpeg"/><Relationship Id="rId218" Type="http://schemas.openxmlformats.org/officeDocument/2006/relationships/image" Target="../media/image218.jpeg"/><Relationship Id="rId239" Type="http://schemas.openxmlformats.org/officeDocument/2006/relationships/image" Target="../media/image239.jpeg"/><Relationship Id="rId390" Type="http://schemas.openxmlformats.org/officeDocument/2006/relationships/image" Target="../media/image390.jpeg"/><Relationship Id="rId404" Type="http://schemas.openxmlformats.org/officeDocument/2006/relationships/image" Target="../media/image404.jpeg"/><Relationship Id="rId425" Type="http://schemas.openxmlformats.org/officeDocument/2006/relationships/image" Target="../media/image425.jpeg"/><Relationship Id="rId446" Type="http://schemas.openxmlformats.org/officeDocument/2006/relationships/image" Target="../media/image446.jpeg"/><Relationship Id="rId467" Type="http://schemas.openxmlformats.org/officeDocument/2006/relationships/image" Target="../media/image467.jpeg"/><Relationship Id="rId250" Type="http://schemas.openxmlformats.org/officeDocument/2006/relationships/image" Target="../media/image250.jpeg"/><Relationship Id="rId271" Type="http://schemas.openxmlformats.org/officeDocument/2006/relationships/image" Target="../media/image271.jpeg"/><Relationship Id="rId292" Type="http://schemas.openxmlformats.org/officeDocument/2006/relationships/image" Target="../media/image292.jpeg"/><Relationship Id="rId306" Type="http://schemas.openxmlformats.org/officeDocument/2006/relationships/image" Target="../media/image306.jpeg"/><Relationship Id="rId24" Type="http://schemas.openxmlformats.org/officeDocument/2006/relationships/image" Target="../media/image24.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31" Type="http://schemas.openxmlformats.org/officeDocument/2006/relationships/image" Target="../media/image131.jpeg"/><Relationship Id="rId327" Type="http://schemas.openxmlformats.org/officeDocument/2006/relationships/image" Target="../media/image327.jpeg"/><Relationship Id="rId348" Type="http://schemas.openxmlformats.org/officeDocument/2006/relationships/image" Target="../media/image348.jpeg"/><Relationship Id="rId369" Type="http://schemas.openxmlformats.org/officeDocument/2006/relationships/image" Target="../media/image369.jpeg"/><Relationship Id="rId152" Type="http://schemas.openxmlformats.org/officeDocument/2006/relationships/image" Target="../media/image152.jpeg"/><Relationship Id="rId173" Type="http://schemas.openxmlformats.org/officeDocument/2006/relationships/image" Target="../media/image173.jpeg"/><Relationship Id="rId194" Type="http://schemas.openxmlformats.org/officeDocument/2006/relationships/image" Target="../media/image194.jpeg"/><Relationship Id="rId208" Type="http://schemas.openxmlformats.org/officeDocument/2006/relationships/image" Target="../media/image208.jpeg"/><Relationship Id="rId229" Type="http://schemas.openxmlformats.org/officeDocument/2006/relationships/image" Target="../media/image229.jpeg"/><Relationship Id="rId380" Type="http://schemas.openxmlformats.org/officeDocument/2006/relationships/image" Target="../media/image380.jpeg"/><Relationship Id="rId415" Type="http://schemas.openxmlformats.org/officeDocument/2006/relationships/image" Target="../media/image415.jpeg"/><Relationship Id="rId436" Type="http://schemas.openxmlformats.org/officeDocument/2006/relationships/image" Target="../media/image436.jpeg"/><Relationship Id="rId457" Type="http://schemas.openxmlformats.org/officeDocument/2006/relationships/image" Target="../media/image457.jpeg"/><Relationship Id="rId240" Type="http://schemas.openxmlformats.org/officeDocument/2006/relationships/image" Target="../media/image240.jpeg"/><Relationship Id="rId261" Type="http://schemas.openxmlformats.org/officeDocument/2006/relationships/image" Target="../media/image261.jpeg"/><Relationship Id="rId14" Type="http://schemas.openxmlformats.org/officeDocument/2006/relationships/image" Target="../media/image14.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17" Type="http://schemas.openxmlformats.org/officeDocument/2006/relationships/image" Target="../media/image317.jpeg"/><Relationship Id="rId338" Type="http://schemas.openxmlformats.org/officeDocument/2006/relationships/image" Target="../media/image338.jpeg"/><Relationship Id="rId359" Type="http://schemas.openxmlformats.org/officeDocument/2006/relationships/image" Target="../media/image359.jpeg"/><Relationship Id="rId8" Type="http://schemas.openxmlformats.org/officeDocument/2006/relationships/image" Target="../media/image8.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eg"/><Relationship Id="rId219" Type="http://schemas.openxmlformats.org/officeDocument/2006/relationships/image" Target="../media/image219.jpeg"/><Relationship Id="rId370" Type="http://schemas.openxmlformats.org/officeDocument/2006/relationships/image" Target="../media/image370.jpeg"/><Relationship Id="rId391" Type="http://schemas.openxmlformats.org/officeDocument/2006/relationships/image" Target="../media/image391.jpeg"/><Relationship Id="rId405" Type="http://schemas.openxmlformats.org/officeDocument/2006/relationships/image" Target="../media/image405.jpeg"/><Relationship Id="rId426" Type="http://schemas.openxmlformats.org/officeDocument/2006/relationships/image" Target="../media/image426.jpeg"/><Relationship Id="rId447" Type="http://schemas.openxmlformats.org/officeDocument/2006/relationships/image" Target="../media/image447.jpeg"/><Relationship Id="rId230" Type="http://schemas.openxmlformats.org/officeDocument/2006/relationships/image" Target="../media/image230.jpeg"/><Relationship Id="rId251" Type="http://schemas.openxmlformats.org/officeDocument/2006/relationships/image" Target="../media/image251.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272" Type="http://schemas.openxmlformats.org/officeDocument/2006/relationships/image" Target="../media/image272.jpeg"/><Relationship Id="rId293" Type="http://schemas.openxmlformats.org/officeDocument/2006/relationships/image" Target="../media/image293.jpeg"/><Relationship Id="rId307" Type="http://schemas.openxmlformats.org/officeDocument/2006/relationships/image" Target="../media/image307.jpeg"/><Relationship Id="rId328" Type="http://schemas.openxmlformats.org/officeDocument/2006/relationships/image" Target="../media/image328.jpeg"/><Relationship Id="rId349" Type="http://schemas.openxmlformats.org/officeDocument/2006/relationships/image" Target="../media/image349.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95" Type="http://schemas.openxmlformats.org/officeDocument/2006/relationships/image" Target="../media/image195.jpeg"/><Relationship Id="rId209" Type="http://schemas.openxmlformats.org/officeDocument/2006/relationships/image" Target="../media/image209.jpeg"/><Relationship Id="rId360" Type="http://schemas.openxmlformats.org/officeDocument/2006/relationships/image" Target="../media/image360.jpeg"/><Relationship Id="rId381" Type="http://schemas.openxmlformats.org/officeDocument/2006/relationships/image" Target="../media/image381.jpeg"/><Relationship Id="rId416" Type="http://schemas.openxmlformats.org/officeDocument/2006/relationships/image" Target="../media/image416.jpeg"/><Relationship Id="rId220" Type="http://schemas.openxmlformats.org/officeDocument/2006/relationships/image" Target="../media/image220.jpeg"/><Relationship Id="rId241" Type="http://schemas.openxmlformats.org/officeDocument/2006/relationships/image" Target="../media/image241.jpeg"/><Relationship Id="rId437" Type="http://schemas.openxmlformats.org/officeDocument/2006/relationships/image" Target="../media/image437.jpeg"/><Relationship Id="rId458" Type="http://schemas.openxmlformats.org/officeDocument/2006/relationships/image" Target="../media/image458.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262" Type="http://schemas.openxmlformats.org/officeDocument/2006/relationships/image" Target="../media/image262.jpeg"/><Relationship Id="rId283" Type="http://schemas.openxmlformats.org/officeDocument/2006/relationships/image" Target="../media/image283.jpeg"/><Relationship Id="rId318" Type="http://schemas.openxmlformats.org/officeDocument/2006/relationships/image" Target="../media/image318.jpeg"/><Relationship Id="rId339" Type="http://schemas.openxmlformats.org/officeDocument/2006/relationships/image" Target="../media/image339.jpeg"/><Relationship Id="rId78" Type="http://schemas.openxmlformats.org/officeDocument/2006/relationships/image" Target="../media/image78.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64" Type="http://schemas.openxmlformats.org/officeDocument/2006/relationships/image" Target="../media/image164.jpeg"/><Relationship Id="rId185" Type="http://schemas.openxmlformats.org/officeDocument/2006/relationships/image" Target="../media/image185.jpeg"/><Relationship Id="rId350" Type="http://schemas.openxmlformats.org/officeDocument/2006/relationships/image" Target="../media/image350.jpeg"/><Relationship Id="rId371" Type="http://schemas.openxmlformats.org/officeDocument/2006/relationships/image" Target="../media/image371.jpeg"/><Relationship Id="rId406" Type="http://schemas.openxmlformats.org/officeDocument/2006/relationships/image" Target="../media/image406.jpeg"/><Relationship Id="rId9" Type="http://schemas.openxmlformats.org/officeDocument/2006/relationships/image" Target="../media/image9.jpeg"/><Relationship Id="rId210" Type="http://schemas.openxmlformats.org/officeDocument/2006/relationships/image" Target="../media/image210.jpeg"/><Relationship Id="rId392" Type="http://schemas.openxmlformats.org/officeDocument/2006/relationships/image" Target="../media/image392.jpeg"/><Relationship Id="rId427" Type="http://schemas.openxmlformats.org/officeDocument/2006/relationships/image" Target="../media/image427.jpeg"/><Relationship Id="rId448" Type="http://schemas.openxmlformats.org/officeDocument/2006/relationships/image" Target="../media/image448.jpeg"/><Relationship Id="rId26" Type="http://schemas.openxmlformats.org/officeDocument/2006/relationships/image" Target="../media/image26.jpeg"/><Relationship Id="rId231" Type="http://schemas.openxmlformats.org/officeDocument/2006/relationships/image" Target="../media/image231.jpeg"/><Relationship Id="rId252" Type="http://schemas.openxmlformats.org/officeDocument/2006/relationships/image" Target="../media/image252.jpeg"/><Relationship Id="rId273" Type="http://schemas.openxmlformats.org/officeDocument/2006/relationships/image" Target="../media/image273.jpeg"/><Relationship Id="rId294" Type="http://schemas.openxmlformats.org/officeDocument/2006/relationships/image" Target="../media/image294.jpeg"/><Relationship Id="rId308" Type="http://schemas.openxmlformats.org/officeDocument/2006/relationships/image" Target="../media/image308.jpeg"/><Relationship Id="rId329" Type="http://schemas.openxmlformats.org/officeDocument/2006/relationships/image" Target="../media/image329.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jpeg"/><Relationship Id="rId340" Type="http://schemas.openxmlformats.org/officeDocument/2006/relationships/image" Target="../media/image340.jpeg"/><Relationship Id="rId361" Type="http://schemas.openxmlformats.org/officeDocument/2006/relationships/image" Target="../media/image361.jpeg"/><Relationship Id="rId196" Type="http://schemas.openxmlformats.org/officeDocument/2006/relationships/image" Target="../media/image196.jpeg"/><Relationship Id="rId200" Type="http://schemas.openxmlformats.org/officeDocument/2006/relationships/image" Target="../media/image200.jpeg"/><Relationship Id="rId382" Type="http://schemas.openxmlformats.org/officeDocument/2006/relationships/image" Target="../media/image382.jpeg"/><Relationship Id="rId417" Type="http://schemas.openxmlformats.org/officeDocument/2006/relationships/image" Target="../media/image417.jpeg"/><Relationship Id="rId438" Type="http://schemas.openxmlformats.org/officeDocument/2006/relationships/image" Target="../media/image438.jpeg"/><Relationship Id="rId459" Type="http://schemas.openxmlformats.org/officeDocument/2006/relationships/image" Target="../media/image459.jpeg"/><Relationship Id="rId16" Type="http://schemas.openxmlformats.org/officeDocument/2006/relationships/image" Target="../media/image16.jpeg"/><Relationship Id="rId221" Type="http://schemas.openxmlformats.org/officeDocument/2006/relationships/image" Target="../media/image221.jpeg"/><Relationship Id="rId242" Type="http://schemas.openxmlformats.org/officeDocument/2006/relationships/image" Target="../media/image242.jpeg"/><Relationship Id="rId263" Type="http://schemas.openxmlformats.org/officeDocument/2006/relationships/image" Target="../media/image263.jpeg"/><Relationship Id="rId284" Type="http://schemas.openxmlformats.org/officeDocument/2006/relationships/image" Target="../media/image284.jpeg"/><Relationship Id="rId319" Type="http://schemas.openxmlformats.org/officeDocument/2006/relationships/image" Target="../media/image319.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330" Type="http://schemas.openxmlformats.org/officeDocument/2006/relationships/image" Target="../media/image330.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 Id="rId351" Type="http://schemas.openxmlformats.org/officeDocument/2006/relationships/image" Target="../media/image351.jpeg"/><Relationship Id="rId372" Type="http://schemas.openxmlformats.org/officeDocument/2006/relationships/image" Target="../media/image372.jpeg"/><Relationship Id="rId393" Type="http://schemas.openxmlformats.org/officeDocument/2006/relationships/image" Target="../media/image393.jpeg"/><Relationship Id="rId407" Type="http://schemas.openxmlformats.org/officeDocument/2006/relationships/image" Target="../media/image407.jpeg"/><Relationship Id="rId428" Type="http://schemas.openxmlformats.org/officeDocument/2006/relationships/image" Target="../media/image428.jpeg"/><Relationship Id="rId449" Type="http://schemas.openxmlformats.org/officeDocument/2006/relationships/image" Target="../media/image449.jpeg"/><Relationship Id="rId211" Type="http://schemas.openxmlformats.org/officeDocument/2006/relationships/image" Target="../media/image211.jpeg"/><Relationship Id="rId232" Type="http://schemas.openxmlformats.org/officeDocument/2006/relationships/image" Target="../media/image232.jpeg"/><Relationship Id="rId253" Type="http://schemas.openxmlformats.org/officeDocument/2006/relationships/image" Target="../media/image253.jpeg"/><Relationship Id="rId274" Type="http://schemas.openxmlformats.org/officeDocument/2006/relationships/image" Target="../media/image274.jpeg"/><Relationship Id="rId295" Type="http://schemas.openxmlformats.org/officeDocument/2006/relationships/image" Target="../media/image295.jpeg"/><Relationship Id="rId309" Type="http://schemas.openxmlformats.org/officeDocument/2006/relationships/image" Target="../media/image309.jpeg"/><Relationship Id="rId460" Type="http://schemas.openxmlformats.org/officeDocument/2006/relationships/image" Target="../media/image460.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320" Type="http://schemas.openxmlformats.org/officeDocument/2006/relationships/image" Target="../media/image320.jpeg"/><Relationship Id="rId80" Type="http://schemas.openxmlformats.org/officeDocument/2006/relationships/image" Target="../media/image80.jpe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341" Type="http://schemas.openxmlformats.org/officeDocument/2006/relationships/image" Target="../media/image341.jpeg"/><Relationship Id="rId362" Type="http://schemas.openxmlformats.org/officeDocument/2006/relationships/image" Target="../media/image362.jpeg"/><Relationship Id="rId383" Type="http://schemas.openxmlformats.org/officeDocument/2006/relationships/image" Target="../media/image383.jpeg"/><Relationship Id="rId418" Type="http://schemas.openxmlformats.org/officeDocument/2006/relationships/image" Target="../media/image418.jpeg"/><Relationship Id="rId439" Type="http://schemas.openxmlformats.org/officeDocument/2006/relationships/image" Target="../media/image439.jpeg"/><Relationship Id="rId201" Type="http://schemas.openxmlformats.org/officeDocument/2006/relationships/image" Target="../media/image201.jpeg"/><Relationship Id="rId222" Type="http://schemas.openxmlformats.org/officeDocument/2006/relationships/image" Target="../media/image222.jpeg"/><Relationship Id="rId243" Type="http://schemas.openxmlformats.org/officeDocument/2006/relationships/image" Target="../media/image243.jpeg"/><Relationship Id="rId264" Type="http://schemas.openxmlformats.org/officeDocument/2006/relationships/image" Target="../media/image264.jpeg"/><Relationship Id="rId285" Type="http://schemas.openxmlformats.org/officeDocument/2006/relationships/image" Target="../media/image285.jpeg"/><Relationship Id="rId450" Type="http://schemas.openxmlformats.org/officeDocument/2006/relationships/image" Target="../media/image450.jpe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jpeg"/><Relationship Id="rId310" Type="http://schemas.openxmlformats.org/officeDocument/2006/relationships/image" Target="../media/image310.jpe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jpeg"/><Relationship Id="rId331" Type="http://schemas.openxmlformats.org/officeDocument/2006/relationships/image" Target="../media/image331.jpeg"/><Relationship Id="rId352" Type="http://schemas.openxmlformats.org/officeDocument/2006/relationships/image" Target="../media/image352.jpeg"/><Relationship Id="rId373" Type="http://schemas.openxmlformats.org/officeDocument/2006/relationships/image" Target="../media/image373.jpeg"/><Relationship Id="rId394" Type="http://schemas.openxmlformats.org/officeDocument/2006/relationships/image" Target="../media/image394.jpeg"/><Relationship Id="rId408" Type="http://schemas.openxmlformats.org/officeDocument/2006/relationships/image" Target="../media/image408.jpeg"/><Relationship Id="rId429" Type="http://schemas.openxmlformats.org/officeDocument/2006/relationships/image" Target="../media/image429.jpeg"/><Relationship Id="rId1" Type="http://schemas.openxmlformats.org/officeDocument/2006/relationships/image" Target="../media/image1.gif"/><Relationship Id="rId212" Type="http://schemas.openxmlformats.org/officeDocument/2006/relationships/image" Target="../media/image212.jpeg"/><Relationship Id="rId233" Type="http://schemas.openxmlformats.org/officeDocument/2006/relationships/image" Target="../media/image233.jpeg"/><Relationship Id="rId254" Type="http://schemas.openxmlformats.org/officeDocument/2006/relationships/image" Target="../media/image254.jpeg"/><Relationship Id="rId440" Type="http://schemas.openxmlformats.org/officeDocument/2006/relationships/image" Target="../media/image440.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275" Type="http://schemas.openxmlformats.org/officeDocument/2006/relationships/image" Target="../media/image275.jpeg"/><Relationship Id="rId296" Type="http://schemas.openxmlformats.org/officeDocument/2006/relationships/image" Target="../media/image296.jpeg"/><Relationship Id="rId300" Type="http://schemas.openxmlformats.org/officeDocument/2006/relationships/image" Target="../media/image300.jpeg"/><Relationship Id="rId461" Type="http://schemas.openxmlformats.org/officeDocument/2006/relationships/image" Target="../media/image461.jpeg"/><Relationship Id="rId60" Type="http://schemas.openxmlformats.org/officeDocument/2006/relationships/image" Target="../media/image60.jpeg"/><Relationship Id="rId81" Type="http://schemas.openxmlformats.org/officeDocument/2006/relationships/image" Target="../media/image81.jpeg"/><Relationship Id="rId135" Type="http://schemas.openxmlformats.org/officeDocument/2006/relationships/image" Target="../media/image135.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321" Type="http://schemas.openxmlformats.org/officeDocument/2006/relationships/image" Target="../media/image321.jpeg"/><Relationship Id="rId342" Type="http://schemas.openxmlformats.org/officeDocument/2006/relationships/image" Target="../media/image342.jpeg"/><Relationship Id="rId363" Type="http://schemas.openxmlformats.org/officeDocument/2006/relationships/image" Target="../media/image363.jpeg"/><Relationship Id="rId384" Type="http://schemas.openxmlformats.org/officeDocument/2006/relationships/image" Target="../media/image384.jpeg"/><Relationship Id="rId419" Type="http://schemas.openxmlformats.org/officeDocument/2006/relationships/image" Target="../media/image419.jpeg"/><Relationship Id="rId202" Type="http://schemas.openxmlformats.org/officeDocument/2006/relationships/image" Target="../media/image202.jpeg"/><Relationship Id="rId223" Type="http://schemas.openxmlformats.org/officeDocument/2006/relationships/image" Target="../media/image223.jpeg"/><Relationship Id="rId244" Type="http://schemas.openxmlformats.org/officeDocument/2006/relationships/image" Target="../media/image244.jpeg"/><Relationship Id="rId430" Type="http://schemas.openxmlformats.org/officeDocument/2006/relationships/image" Target="../media/image430.jpe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jpeg"/><Relationship Id="rId286" Type="http://schemas.openxmlformats.org/officeDocument/2006/relationships/image" Target="../media/image286.jpeg"/><Relationship Id="rId451" Type="http://schemas.openxmlformats.org/officeDocument/2006/relationships/image" Target="../media/image451.jpeg"/><Relationship Id="rId50" Type="http://schemas.openxmlformats.org/officeDocument/2006/relationships/image" Target="../media/image50.jpeg"/><Relationship Id="rId104" Type="http://schemas.openxmlformats.org/officeDocument/2006/relationships/image" Target="../media/image104.jpeg"/><Relationship Id="rId125" Type="http://schemas.openxmlformats.org/officeDocument/2006/relationships/image" Target="../media/image125.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311" Type="http://schemas.openxmlformats.org/officeDocument/2006/relationships/image" Target="../media/image311.jpeg"/><Relationship Id="rId332" Type="http://schemas.openxmlformats.org/officeDocument/2006/relationships/image" Target="../media/image332.jpeg"/><Relationship Id="rId353" Type="http://schemas.openxmlformats.org/officeDocument/2006/relationships/image" Target="../media/image353.jpeg"/><Relationship Id="rId374" Type="http://schemas.openxmlformats.org/officeDocument/2006/relationships/image" Target="../media/image374.jpeg"/><Relationship Id="rId395" Type="http://schemas.openxmlformats.org/officeDocument/2006/relationships/image" Target="../media/image395.jpeg"/><Relationship Id="rId409" Type="http://schemas.openxmlformats.org/officeDocument/2006/relationships/image" Target="../media/image409.jpeg"/><Relationship Id="rId71" Type="http://schemas.openxmlformats.org/officeDocument/2006/relationships/image" Target="../media/image71.jpeg"/><Relationship Id="rId92" Type="http://schemas.openxmlformats.org/officeDocument/2006/relationships/image" Target="../media/image92.jpeg"/><Relationship Id="rId213" Type="http://schemas.openxmlformats.org/officeDocument/2006/relationships/image" Target="../media/image213.jpeg"/><Relationship Id="rId234" Type="http://schemas.openxmlformats.org/officeDocument/2006/relationships/image" Target="../media/image234.jpeg"/><Relationship Id="rId420" Type="http://schemas.openxmlformats.org/officeDocument/2006/relationships/image" Target="../media/image420.jpeg"/><Relationship Id="rId2" Type="http://schemas.openxmlformats.org/officeDocument/2006/relationships/image" Target="../media/image2.gif"/><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6.jpeg"/><Relationship Id="rId297" Type="http://schemas.openxmlformats.org/officeDocument/2006/relationships/image" Target="../media/image297.jpeg"/><Relationship Id="rId441" Type="http://schemas.openxmlformats.org/officeDocument/2006/relationships/image" Target="../media/image441.jpeg"/><Relationship Id="rId462" Type="http://schemas.openxmlformats.org/officeDocument/2006/relationships/image" Target="../media/image462.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301" Type="http://schemas.openxmlformats.org/officeDocument/2006/relationships/image" Target="../media/image301.jpeg"/><Relationship Id="rId322" Type="http://schemas.openxmlformats.org/officeDocument/2006/relationships/image" Target="../media/image322.jpeg"/><Relationship Id="rId343" Type="http://schemas.openxmlformats.org/officeDocument/2006/relationships/image" Target="../media/image343.jpeg"/><Relationship Id="rId364" Type="http://schemas.openxmlformats.org/officeDocument/2006/relationships/image" Target="../media/image364.jpeg"/><Relationship Id="rId61" Type="http://schemas.openxmlformats.org/officeDocument/2006/relationships/image" Target="../media/image61.jpeg"/><Relationship Id="rId82" Type="http://schemas.openxmlformats.org/officeDocument/2006/relationships/image" Target="../media/image82.jpeg"/><Relationship Id="rId199" Type="http://schemas.openxmlformats.org/officeDocument/2006/relationships/image" Target="../media/image199.jpeg"/><Relationship Id="rId203" Type="http://schemas.openxmlformats.org/officeDocument/2006/relationships/image" Target="../media/image203.jpeg"/><Relationship Id="rId385" Type="http://schemas.openxmlformats.org/officeDocument/2006/relationships/image" Target="../media/image385.jpeg"/><Relationship Id="rId19" Type="http://schemas.openxmlformats.org/officeDocument/2006/relationships/image" Target="../media/image19.jpeg"/><Relationship Id="rId224" Type="http://schemas.openxmlformats.org/officeDocument/2006/relationships/image" Target="../media/image224.jpeg"/><Relationship Id="rId245" Type="http://schemas.openxmlformats.org/officeDocument/2006/relationships/image" Target="../media/image245.jpeg"/><Relationship Id="rId266" Type="http://schemas.openxmlformats.org/officeDocument/2006/relationships/image" Target="../media/image266.jpeg"/><Relationship Id="rId287" Type="http://schemas.openxmlformats.org/officeDocument/2006/relationships/image" Target="../media/image287.jpeg"/><Relationship Id="rId410" Type="http://schemas.openxmlformats.org/officeDocument/2006/relationships/image" Target="../media/image410.jpeg"/><Relationship Id="rId431" Type="http://schemas.openxmlformats.org/officeDocument/2006/relationships/image" Target="../media/image431.jpeg"/><Relationship Id="rId452" Type="http://schemas.openxmlformats.org/officeDocument/2006/relationships/image" Target="../media/image452.jpeg"/><Relationship Id="rId30" Type="http://schemas.openxmlformats.org/officeDocument/2006/relationships/image" Target="../media/image3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312" Type="http://schemas.openxmlformats.org/officeDocument/2006/relationships/image" Target="../media/image312.jpeg"/><Relationship Id="rId333" Type="http://schemas.openxmlformats.org/officeDocument/2006/relationships/image" Target="../media/image333.jpeg"/><Relationship Id="rId354" Type="http://schemas.openxmlformats.org/officeDocument/2006/relationships/image" Target="../media/image354.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189" Type="http://schemas.openxmlformats.org/officeDocument/2006/relationships/image" Target="../media/image189.jpeg"/><Relationship Id="rId375" Type="http://schemas.openxmlformats.org/officeDocument/2006/relationships/image" Target="../media/image375.jpeg"/><Relationship Id="rId396" Type="http://schemas.openxmlformats.org/officeDocument/2006/relationships/image" Target="../media/image396.jpeg"/><Relationship Id="rId3" Type="http://schemas.openxmlformats.org/officeDocument/2006/relationships/image" Target="../media/image3.jpeg"/><Relationship Id="rId214" Type="http://schemas.openxmlformats.org/officeDocument/2006/relationships/image" Target="../media/image214.jpeg"/><Relationship Id="rId235" Type="http://schemas.openxmlformats.org/officeDocument/2006/relationships/image" Target="../media/image235.jpeg"/><Relationship Id="rId256" Type="http://schemas.openxmlformats.org/officeDocument/2006/relationships/image" Target="../media/image256.jpeg"/><Relationship Id="rId277" Type="http://schemas.openxmlformats.org/officeDocument/2006/relationships/image" Target="../media/image277.jpeg"/><Relationship Id="rId298" Type="http://schemas.openxmlformats.org/officeDocument/2006/relationships/image" Target="../media/image298.jpeg"/><Relationship Id="rId400" Type="http://schemas.openxmlformats.org/officeDocument/2006/relationships/image" Target="../media/image400.jpeg"/><Relationship Id="rId421" Type="http://schemas.openxmlformats.org/officeDocument/2006/relationships/image" Target="../media/image421.jpeg"/><Relationship Id="rId442" Type="http://schemas.openxmlformats.org/officeDocument/2006/relationships/image" Target="../media/image442.jpeg"/><Relationship Id="rId463" Type="http://schemas.openxmlformats.org/officeDocument/2006/relationships/image" Target="../media/image463.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302" Type="http://schemas.openxmlformats.org/officeDocument/2006/relationships/image" Target="../media/image302.jpeg"/><Relationship Id="rId323" Type="http://schemas.openxmlformats.org/officeDocument/2006/relationships/image" Target="../media/image323.jpeg"/><Relationship Id="rId344" Type="http://schemas.openxmlformats.org/officeDocument/2006/relationships/image" Target="../media/image344.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179" Type="http://schemas.openxmlformats.org/officeDocument/2006/relationships/image" Target="../media/image179.jpeg"/><Relationship Id="rId365" Type="http://schemas.openxmlformats.org/officeDocument/2006/relationships/image" Target="../media/image365.jpeg"/><Relationship Id="rId386" Type="http://schemas.openxmlformats.org/officeDocument/2006/relationships/image" Target="../media/image386.jpeg"/><Relationship Id="rId190" Type="http://schemas.openxmlformats.org/officeDocument/2006/relationships/image" Target="../media/image190.jpeg"/><Relationship Id="rId204" Type="http://schemas.openxmlformats.org/officeDocument/2006/relationships/image" Target="../media/image204.jpeg"/><Relationship Id="rId225" Type="http://schemas.openxmlformats.org/officeDocument/2006/relationships/image" Target="../media/image225.jpeg"/><Relationship Id="rId246" Type="http://schemas.openxmlformats.org/officeDocument/2006/relationships/image" Target="../media/image246.jpeg"/><Relationship Id="rId267" Type="http://schemas.openxmlformats.org/officeDocument/2006/relationships/image" Target="../media/image267.jpeg"/><Relationship Id="rId288" Type="http://schemas.openxmlformats.org/officeDocument/2006/relationships/image" Target="../media/image288.jpeg"/><Relationship Id="rId411" Type="http://schemas.openxmlformats.org/officeDocument/2006/relationships/image" Target="../media/image411.jpeg"/><Relationship Id="rId432" Type="http://schemas.openxmlformats.org/officeDocument/2006/relationships/image" Target="../media/image432.jpeg"/><Relationship Id="rId453" Type="http://schemas.openxmlformats.org/officeDocument/2006/relationships/image" Target="../media/image453.jpeg"/><Relationship Id="rId106" Type="http://schemas.openxmlformats.org/officeDocument/2006/relationships/image" Target="../media/image106.jpeg"/><Relationship Id="rId127" Type="http://schemas.openxmlformats.org/officeDocument/2006/relationships/image" Target="../media/image127.jpeg"/><Relationship Id="rId313" Type="http://schemas.openxmlformats.org/officeDocument/2006/relationships/image" Target="../media/image313.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94" Type="http://schemas.openxmlformats.org/officeDocument/2006/relationships/image" Target="../media/image94.jpeg"/><Relationship Id="rId148" Type="http://schemas.openxmlformats.org/officeDocument/2006/relationships/image" Target="../media/image148.jpeg"/><Relationship Id="rId169" Type="http://schemas.openxmlformats.org/officeDocument/2006/relationships/image" Target="../media/image169.jpeg"/><Relationship Id="rId334" Type="http://schemas.openxmlformats.org/officeDocument/2006/relationships/image" Target="../media/image334.jpeg"/><Relationship Id="rId355" Type="http://schemas.openxmlformats.org/officeDocument/2006/relationships/image" Target="../media/image355.jpeg"/><Relationship Id="rId376" Type="http://schemas.openxmlformats.org/officeDocument/2006/relationships/image" Target="../media/image376.jpeg"/><Relationship Id="rId397" Type="http://schemas.openxmlformats.org/officeDocument/2006/relationships/image" Target="../media/image397.jpeg"/><Relationship Id="rId4" Type="http://schemas.openxmlformats.org/officeDocument/2006/relationships/image" Target="../media/image4.jpeg"/><Relationship Id="rId180" Type="http://schemas.openxmlformats.org/officeDocument/2006/relationships/image" Target="../media/image180.jpeg"/><Relationship Id="rId215" Type="http://schemas.openxmlformats.org/officeDocument/2006/relationships/image" Target="../media/image215.jpeg"/><Relationship Id="rId236" Type="http://schemas.openxmlformats.org/officeDocument/2006/relationships/image" Target="../media/image236.jpeg"/><Relationship Id="rId257" Type="http://schemas.openxmlformats.org/officeDocument/2006/relationships/image" Target="../media/image257.jpeg"/><Relationship Id="rId278" Type="http://schemas.openxmlformats.org/officeDocument/2006/relationships/image" Target="../media/image278.jpeg"/><Relationship Id="rId401" Type="http://schemas.openxmlformats.org/officeDocument/2006/relationships/image" Target="../media/image401.jpeg"/><Relationship Id="rId422" Type="http://schemas.openxmlformats.org/officeDocument/2006/relationships/image" Target="../media/image422.jpeg"/><Relationship Id="rId443" Type="http://schemas.openxmlformats.org/officeDocument/2006/relationships/image" Target="../media/image443.jpeg"/><Relationship Id="rId464" Type="http://schemas.openxmlformats.org/officeDocument/2006/relationships/image" Target="../media/image464.jpeg"/><Relationship Id="rId303" Type="http://schemas.openxmlformats.org/officeDocument/2006/relationships/image" Target="../media/image303.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5.jpeg"/><Relationship Id="rId387" Type="http://schemas.openxmlformats.org/officeDocument/2006/relationships/image" Target="../media/image387.jpe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412" Type="http://schemas.openxmlformats.org/officeDocument/2006/relationships/image" Target="../media/image412.jpeg"/><Relationship Id="rId107" Type="http://schemas.openxmlformats.org/officeDocument/2006/relationships/image" Target="../media/image107.jpeg"/><Relationship Id="rId289" Type="http://schemas.openxmlformats.org/officeDocument/2006/relationships/image" Target="../media/image289.jpeg"/><Relationship Id="rId454" Type="http://schemas.openxmlformats.org/officeDocument/2006/relationships/image" Target="../media/image454.jpe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314" Type="http://schemas.openxmlformats.org/officeDocument/2006/relationships/image" Target="../media/image314.jpeg"/><Relationship Id="rId356" Type="http://schemas.openxmlformats.org/officeDocument/2006/relationships/image" Target="../media/image356.jpeg"/><Relationship Id="rId398" Type="http://schemas.openxmlformats.org/officeDocument/2006/relationships/image" Target="../media/image398.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jpeg"/><Relationship Id="rId423" Type="http://schemas.openxmlformats.org/officeDocument/2006/relationships/image" Target="../media/image423.jpeg"/><Relationship Id="rId258" Type="http://schemas.openxmlformats.org/officeDocument/2006/relationships/image" Target="../media/image258.jpeg"/><Relationship Id="rId465" Type="http://schemas.openxmlformats.org/officeDocument/2006/relationships/image" Target="../media/image465.jpeg"/><Relationship Id="rId22" Type="http://schemas.openxmlformats.org/officeDocument/2006/relationships/image" Target="../media/image22.jpeg"/><Relationship Id="rId64" Type="http://schemas.openxmlformats.org/officeDocument/2006/relationships/image" Target="../media/image64.jpeg"/><Relationship Id="rId118" Type="http://schemas.openxmlformats.org/officeDocument/2006/relationships/image" Target="../media/image118.jpeg"/><Relationship Id="rId325" Type="http://schemas.openxmlformats.org/officeDocument/2006/relationships/image" Target="../media/image325.jpeg"/><Relationship Id="rId367" Type="http://schemas.openxmlformats.org/officeDocument/2006/relationships/image" Target="../media/image367.jpe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434" Type="http://schemas.openxmlformats.org/officeDocument/2006/relationships/image" Target="../media/image434.jpeg"/><Relationship Id="rId33" Type="http://schemas.openxmlformats.org/officeDocument/2006/relationships/image" Target="../media/image33.jpeg"/><Relationship Id="rId129" Type="http://schemas.openxmlformats.org/officeDocument/2006/relationships/image" Target="../media/image129.jpeg"/><Relationship Id="rId280" Type="http://schemas.openxmlformats.org/officeDocument/2006/relationships/image" Target="../media/image280.jpeg"/><Relationship Id="rId336" Type="http://schemas.openxmlformats.org/officeDocument/2006/relationships/image" Target="../media/image336.jpeg"/><Relationship Id="rId75" Type="http://schemas.openxmlformats.org/officeDocument/2006/relationships/image" Target="../media/image75.jpeg"/><Relationship Id="rId140" Type="http://schemas.openxmlformats.org/officeDocument/2006/relationships/image" Target="../media/image140.jpeg"/><Relationship Id="rId182" Type="http://schemas.openxmlformats.org/officeDocument/2006/relationships/image" Target="../media/image182.jpeg"/><Relationship Id="rId378" Type="http://schemas.openxmlformats.org/officeDocument/2006/relationships/image" Target="../media/image378.jpeg"/><Relationship Id="rId403" Type="http://schemas.openxmlformats.org/officeDocument/2006/relationships/image" Target="../media/image403.jpeg"/><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5.jpeg"/><Relationship Id="rId291" Type="http://schemas.openxmlformats.org/officeDocument/2006/relationships/image" Target="../media/image291.jpeg"/><Relationship Id="rId305" Type="http://schemas.openxmlformats.org/officeDocument/2006/relationships/image" Target="../media/image305.jpeg"/><Relationship Id="rId347" Type="http://schemas.openxmlformats.org/officeDocument/2006/relationships/image" Target="../media/image347.jpe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0</xdr:row>
      <xdr:rowOff>85725</xdr:rowOff>
    </xdr:from>
    <xdr:to>
      <xdr:col>0</xdr:col>
      <xdr:colOff>1009650</xdr:colOff>
      <xdr:row>0</xdr:row>
      <xdr:rowOff>857250</xdr:rowOff>
    </xdr:to>
    <xdr:pic>
      <xdr:nvPicPr>
        <xdr:cNvPr id="6" name="Рисунок 5" descr="logo-bbs.gif">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1" cstate="print"/>
        <a:stretch>
          <a:fillRect/>
        </a:stretch>
      </xdr:blipFill>
      <xdr:spPr>
        <a:xfrm>
          <a:off x="238125" y="85725"/>
          <a:ext cx="771525" cy="771525"/>
        </a:xfrm>
        <a:prstGeom prst="rect">
          <a:avLst/>
        </a:prstGeom>
      </xdr:spPr>
    </xdr:pic>
    <xdr:clientData/>
  </xdr:twoCellAnchor>
  <xdr:twoCellAnchor editAs="oneCell">
    <xdr:from>
      <xdr:col>1</xdr:col>
      <xdr:colOff>0</xdr:colOff>
      <xdr:row>0</xdr:row>
      <xdr:rowOff>66675</xdr:rowOff>
    </xdr:from>
    <xdr:to>
      <xdr:col>2</xdr:col>
      <xdr:colOff>28575</xdr:colOff>
      <xdr:row>0</xdr:row>
      <xdr:rowOff>876300</xdr:rowOff>
    </xdr:to>
    <xdr:pic>
      <xdr:nvPicPr>
        <xdr:cNvPr id="7" name="Рисунок 6" descr="logo-okean.gif">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2" cstate="print"/>
        <a:stretch>
          <a:fillRect/>
        </a:stretch>
      </xdr:blipFill>
      <xdr:spPr>
        <a:xfrm>
          <a:off x="1209675" y="66675"/>
          <a:ext cx="771525" cy="809625"/>
        </a:xfrm>
        <a:prstGeom prst="rect">
          <a:avLst/>
        </a:prstGeom>
      </xdr:spPr>
    </xdr:pic>
    <xdr:clientData/>
  </xdr:twoCellAnchor>
  <xdr:twoCellAnchor editAs="oneCell">
    <xdr:from>
      <xdr:col>0</xdr:col>
      <xdr:colOff>11206</xdr:colOff>
      <xdr:row>12</xdr:row>
      <xdr:rowOff>22412</xdr:rowOff>
    </xdr:from>
    <xdr:to>
      <xdr:col>0</xdr:col>
      <xdr:colOff>1201831</xdr:colOff>
      <xdr:row>13</xdr:row>
      <xdr:rowOff>342900</xdr:rowOff>
    </xdr:to>
    <xdr:pic>
      <xdr:nvPicPr>
        <xdr:cNvPr id="8" name="Рисунок 7" descr="tr-1.jpg">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3" cstate="print"/>
        <a:stretch>
          <a:fillRect/>
        </a:stretch>
      </xdr:blipFill>
      <xdr:spPr>
        <a:xfrm>
          <a:off x="11206" y="3746687"/>
          <a:ext cx="1190625" cy="587188"/>
        </a:xfrm>
        <a:prstGeom prst="rect">
          <a:avLst/>
        </a:prstGeom>
      </xdr:spPr>
    </xdr:pic>
    <xdr:clientData/>
  </xdr:twoCellAnchor>
  <xdr:twoCellAnchor editAs="oneCell">
    <xdr:from>
      <xdr:col>0</xdr:col>
      <xdr:colOff>11206</xdr:colOff>
      <xdr:row>14</xdr:row>
      <xdr:rowOff>22412</xdr:rowOff>
    </xdr:from>
    <xdr:to>
      <xdr:col>0</xdr:col>
      <xdr:colOff>1201831</xdr:colOff>
      <xdr:row>16</xdr:row>
      <xdr:rowOff>0</xdr:rowOff>
    </xdr:to>
    <xdr:pic>
      <xdr:nvPicPr>
        <xdr:cNvPr id="9" name="Рисунок 8" descr="tr-1F.jpg">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4" cstate="print"/>
        <a:stretch>
          <a:fillRect/>
        </a:stretch>
      </xdr:blipFill>
      <xdr:spPr>
        <a:xfrm>
          <a:off x="11206" y="3036794"/>
          <a:ext cx="1190625" cy="571500"/>
        </a:xfrm>
        <a:prstGeom prst="rect">
          <a:avLst/>
        </a:prstGeom>
      </xdr:spPr>
    </xdr:pic>
    <xdr:clientData/>
  </xdr:twoCellAnchor>
  <xdr:twoCellAnchor editAs="oneCell">
    <xdr:from>
      <xdr:col>0</xdr:col>
      <xdr:colOff>11206</xdr:colOff>
      <xdr:row>16</xdr:row>
      <xdr:rowOff>22412</xdr:rowOff>
    </xdr:from>
    <xdr:to>
      <xdr:col>0</xdr:col>
      <xdr:colOff>1201831</xdr:colOff>
      <xdr:row>18</xdr:row>
      <xdr:rowOff>1</xdr:rowOff>
    </xdr:to>
    <xdr:pic>
      <xdr:nvPicPr>
        <xdr:cNvPr id="10" name="Рисунок 9" descr="tr-2.jpg">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5" cstate="print"/>
        <a:stretch>
          <a:fillRect/>
        </a:stretch>
      </xdr:blipFill>
      <xdr:spPr>
        <a:xfrm>
          <a:off x="11206" y="3630706"/>
          <a:ext cx="1190625" cy="571500"/>
        </a:xfrm>
        <a:prstGeom prst="rect">
          <a:avLst/>
        </a:prstGeom>
      </xdr:spPr>
    </xdr:pic>
    <xdr:clientData/>
  </xdr:twoCellAnchor>
  <xdr:twoCellAnchor editAs="oneCell">
    <xdr:from>
      <xdr:col>0</xdr:col>
      <xdr:colOff>11206</xdr:colOff>
      <xdr:row>18</xdr:row>
      <xdr:rowOff>22412</xdr:rowOff>
    </xdr:from>
    <xdr:to>
      <xdr:col>0</xdr:col>
      <xdr:colOff>1201831</xdr:colOff>
      <xdr:row>20</xdr:row>
      <xdr:rowOff>1017</xdr:rowOff>
    </xdr:to>
    <xdr:pic>
      <xdr:nvPicPr>
        <xdr:cNvPr id="12" name="Рисунок 11" descr="tr-2F.jpg">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6" cstate="print"/>
        <a:stretch>
          <a:fillRect/>
        </a:stretch>
      </xdr:blipFill>
      <xdr:spPr>
        <a:xfrm>
          <a:off x="11206" y="4224618"/>
          <a:ext cx="1190625" cy="571500"/>
        </a:xfrm>
        <a:prstGeom prst="rect">
          <a:avLst/>
        </a:prstGeom>
      </xdr:spPr>
    </xdr:pic>
    <xdr:clientData/>
  </xdr:twoCellAnchor>
  <xdr:twoCellAnchor editAs="oneCell">
    <xdr:from>
      <xdr:col>0</xdr:col>
      <xdr:colOff>11206</xdr:colOff>
      <xdr:row>20</xdr:row>
      <xdr:rowOff>22412</xdr:rowOff>
    </xdr:from>
    <xdr:to>
      <xdr:col>0</xdr:col>
      <xdr:colOff>1201831</xdr:colOff>
      <xdr:row>22</xdr:row>
      <xdr:rowOff>1</xdr:rowOff>
    </xdr:to>
    <xdr:pic>
      <xdr:nvPicPr>
        <xdr:cNvPr id="13" name="Рисунок 12" descr="tr-2C.jpg">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7" cstate="print"/>
        <a:stretch>
          <a:fillRect/>
        </a:stretch>
      </xdr:blipFill>
      <xdr:spPr>
        <a:xfrm>
          <a:off x="11206" y="4818530"/>
          <a:ext cx="1190625" cy="571500"/>
        </a:xfrm>
        <a:prstGeom prst="rect">
          <a:avLst/>
        </a:prstGeom>
      </xdr:spPr>
    </xdr:pic>
    <xdr:clientData/>
  </xdr:twoCellAnchor>
  <xdr:twoCellAnchor editAs="oneCell">
    <xdr:from>
      <xdr:col>0</xdr:col>
      <xdr:colOff>11206</xdr:colOff>
      <xdr:row>22</xdr:row>
      <xdr:rowOff>22412</xdr:rowOff>
    </xdr:from>
    <xdr:to>
      <xdr:col>0</xdr:col>
      <xdr:colOff>1201831</xdr:colOff>
      <xdr:row>24</xdr:row>
      <xdr:rowOff>1017</xdr:rowOff>
    </xdr:to>
    <xdr:pic>
      <xdr:nvPicPr>
        <xdr:cNvPr id="14" name="Рисунок 13" descr="tr-2CF.jpg">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8" cstate="print"/>
        <a:stretch>
          <a:fillRect/>
        </a:stretch>
      </xdr:blipFill>
      <xdr:spPr>
        <a:xfrm>
          <a:off x="11206" y="5412441"/>
          <a:ext cx="1190625" cy="571500"/>
        </a:xfrm>
        <a:prstGeom prst="rect">
          <a:avLst/>
        </a:prstGeom>
      </xdr:spPr>
    </xdr:pic>
    <xdr:clientData/>
  </xdr:twoCellAnchor>
  <xdr:twoCellAnchor editAs="oneCell">
    <xdr:from>
      <xdr:col>0</xdr:col>
      <xdr:colOff>11206</xdr:colOff>
      <xdr:row>24</xdr:row>
      <xdr:rowOff>22412</xdr:rowOff>
    </xdr:from>
    <xdr:to>
      <xdr:col>0</xdr:col>
      <xdr:colOff>1201831</xdr:colOff>
      <xdr:row>26</xdr:row>
      <xdr:rowOff>1</xdr:rowOff>
    </xdr:to>
    <xdr:pic>
      <xdr:nvPicPr>
        <xdr:cNvPr id="15" name="Рисунок 14" descr="tr-3.jpg">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9" cstate="print"/>
        <a:stretch>
          <a:fillRect/>
        </a:stretch>
      </xdr:blipFill>
      <xdr:spPr>
        <a:xfrm>
          <a:off x="11206" y="6006353"/>
          <a:ext cx="1190625" cy="571500"/>
        </a:xfrm>
        <a:prstGeom prst="rect">
          <a:avLst/>
        </a:prstGeom>
      </xdr:spPr>
    </xdr:pic>
    <xdr:clientData/>
  </xdr:twoCellAnchor>
  <xdr:twoCellAnchor editAs="oneCell">
    <xdr:from>
      <xdr:col>0</xdr:col>
      <xdr:colOff>11206</xdr:colOff>
      <xdr:row>26</xdr:row>
      <xdr:rowOff>22412</xdr:rowOff>
    </xdr:from>
    <xdr:to>
      <xdr:col>0</xdr:col>
      <xdr:colOff>1201831</xdr:colOff>
      <xdr:row>28</xdr:row>
      <xdr:rowOff>6062</xdr:rowOff>
    </xdr:to>
    <xdr:pic>
      <xdr:nvPicPr>
        <xdr:cNvPr id="16" name="Рисунок 15" descr="tr-3F.jpg">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10" cstate="print"/>
        <a:stretch>
          <a:fillRect/>
        </a:stretch>
      </xdr:blipFill>
      <xdr:spPr>
        <a:xfrm>
          <a:off x="11206" y="6600265"/>
          <a:ext cx="1190625" cy="571500"/>
        </a:xfrm>
        <a:prstGeom prst="rect">
          <a:avLst/>
        </a:prstGeom>
      </xdr:spPr>
    </xdr:pic>
    <xdr:clientData/>
  </xdr:twoCellAnchor>
  <xdr:twoCellAnchor editAs="oneCell">
    <xdr:from>
      <xdr:col>0</xdr:col>
      <xdr:colOff>11206</xdr:colOff>
      <xdr:row>28</xdr:row>
      <xdr:rowOff>22412</xdr:rowOff>
    </xdr:from>
    <xdr:to>
      <xdr:col>0</xdr:col>
      <xdr:colOff>1201831</xdr:colOff>
      <xdr:row>30</xdr:row>
      <xdr:rowOff>2</xdr:rowOff>
    </xdr:to>
    <xdr:pic>
      <xdr:nvPicPr>
        <xdr:cNvPr id="17" name="Рисунок 16" descr="tr-3B.jpg">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1" cstate="print"/>
        <a:stretch>
          <a:fillRect/>
        </a:stretch>
      </xdr:blipFill>
      <xdr:spPr>
        <a:xfrm>
          <a:off x="11206" y="7194177"/>
          <a:ext cx="1190625" cy="571500"/>
        </a:xfrm>
        <a:prstGeom prst="rect">
          <a:avLst/>
        </a:prstGeom>
      </xdr:spPr>
    </xdr:pic>
    <xdr:clientData/>
  </xdr:twoCellAnchor>
  <xdr:twoCellAnchor editAs="oneCell">
    <xdr:from>
      <xdr:col>0</xdr:col>
      <xdr:colOff>11206</xdr:colOff>
      <xdr:row>30</xdr:row>
      <xdr:rowOff>22412</xdr:rowOff>
    </xdr:from>
    <xdr:to>
      <xdr:col>0</xdr:col>
      <xdr:colOff>1201831</xdr:colOff>
      <xdr:row>32</xdr:row>
      <xdr:rowOff>1017</xdr:rowOff>
    </xdr:to>
    <xdr:pic>
      <xdr:nvPicPr>
        <xdr:cNvPr id="18" name="Рисунок 17" descr="tr-3BF.jpg">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2" cstate="print"/>
        <a:stretch>
          <a:fillRect/>
        </a:stretch>
      </xdr:blipFill>
      <xdr:spPr>
        <a:xfrm>
          <a:off x="11206" y="7788088"/>
          <a:ext cx="1190625" cy="571500"/>
        </a:xfrm>
        <a:prstGeom prst="rect">
          <a:avLst/>
        </a:prstGeom>
      </xdr:spPr>
    </xdr:pic>
    <xdr:clientData/>
  </xdr:twoCellAnchor>
  <xdr:twoCellAnchor editAs="oneCell">
    <xdr:from>
      <xdr:col>0</xdr:col>
      <xdr:colOff>11206</xdr:colOff>
      <xdr:row>34</xdr:row>
      <xdr:rowOff>22412</xdr:rowOff>
    </xdr:from>
    <xdr:to>
      <xdr:col>0</xdr:col>
      <xdr:colOff>1201831</xdr:colOff>
      <xdr:row>36</xdr:row>
      <xdr:rowOff>1019</xdr:rowOff>
    </xdr:to>
    <xdr:pic>
      <xdr:nvPicPr>
        <xdr:cNvPr id="19" name="Рисунок 18" descr="tr-4.jpg">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3" cstate="print"/>
        <a:stretch>
          <a:fillRect/>
        </a:stretch>
      </xdr:blipFill>
      <xdr:spPr>
        <a:xfrm>
          <a:off x="11206" y="8382000"/>
          <a:ext cx="1190625" cy="571500"/>
        </a:xfrm>
        <a:prstGeom prst="rect">
          <a:avLst/>
        </a:prstGeom>
      </xdr:spPr>
    </xdr:pic>
    <xdr:clientData/>
  </xdr:twoCellAnchor>
  <xdr:twoCellAnchor editAs="oneCell">
    <xdr:from>
      <xdr:col>0</xdr:col>
      <xdr:colOff>11206</xdr:colOff>
      <xdr:row>36</xdr:row>
      <xdr:rowOff>22412</xdr:rowOff>
    </xdr:from>
    <xdr:to>
      <xdr:col>0</xdr:col>
      <xdr:colOff>1201831</xdr:colOff>
      <xdr:row>38</xdr:row>
      <xdr:rowOff>3</xdr:rowOff>
    </xdr:to>
    <xdr:pic>
      <xdr:nvPicPr>
        <xdr:cNvPr id="20" name="Рисунок 19" descr="tr-4F.jpg">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14" cstate="print"/>
        <a:stretch>
          <a:fillRect/>
        </a:stretch>
      </xdr:blipFill>
      <xdr:spPr>
        <a:xfrm>
          <a:off x="11206" y="8975912"/>
          <a:ext cx="1190625" cy="571500"/>
        </a:xfrm>
        <a:prstGeom prst="rect">
          <a:avLst/>
        </a:prstGeom>
      </xdr:spPr>
    </xdr:pic>
    <xdr:clientData/>
  </xdr:twoCellAnchor>
  <xdr:twoCellAnchor editAs="oneCell">
    <xdr:from>
      <xdr:col>0</xdr:col>
      <xdr:colOff>11206</xdr:colOff>
      <xdr:row>40</xdr:row>
      <xdr:rowOff>22412</xdr:rowOff>
    </xdr:from>
    <xdr:to>
      <xdr:col>0</xdr:col>
      <xdr:colOff>1201831</xdr:colOff>
      <xdr:row>42</xdr:row>
      <xdr:rowOff>1</xdr:rowOff>
    </xdr:to>
    <xdr:pic>
      <xdr:nvPicPr>
        <xdr:cNvPr id="21" name="Рисунок 20" descr="tr-5F.jpg">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15" cstate="print"/>
        <a:stretch>
          <a:fillRect/>
        </a:stretch>
      </xdr:blipFill>
      <xdr:spPr>
        <a:xfrm>
          <a:off x="11206" y="9569824"/>
          <a:ext cx="1190625" cy="571500"/>
        </a:xfrm>
        <a:prstGeom prst="rect">
          <a:avLst/>
        </a:prstGeom>
      </xdr:spPr>
    </xdr:pic>
    <xdr:clientData/>
  </xdr:twoCellAnchor>
  <xdr:twoCellAnchor editAs="oneCell">
    <xdr:from>
      <xdr:col>0</xdr:col>
      <xdr:colOff>11206</xdr:colOff>
      <xdr:row>42</xdr:row>
      <xdr:rowOff>22412</xdr:rowOff>
    </xdr:from>
    <xdr:to>
      <xdr:col>0</xdr:col>
      <xdr:colOff>1201831</xdr:colOff>
      <xdr:row>44</xdr:row>
      <xdr:rowOff>1</xdr:rowOff>
    </xdr:to>
    <xdr:pic>
      <xdr:nvPicPr>
        <xdr:cNvPr id="22" name="Рисунок 21" descr="tr-5B.jpg">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16" cstate="print"/>
        <a:stretch>
          <a:fillRect/>
        </a:stretch>
      </xdr:blipFill>
      <xdr:spPr>
        <a:xfrm>
          <a:off x="11206" y="10163736"/>
          <a:ext cx="1190625" cy="571500"/>
        </a:xfrm>
        <a:prstGeom prst="rect">
          <a:avLst/>
        </a:prstGeom>
      </xdr:spPr>
    </xdr:pic>
    <xdr:clientData/>
  </xdr:twoCellAnchor>
  <xdr:twoCellAnchor editAs="oneCell">
    <xdr:from>
      <xdr:col>0</xdr:col>
      <xdr:colOff>11206</xdr:colOff>
      <xdr:row>44</xdr:row>
      <xdr:rowOff>22412</xdr:rowOff>
    </xdr:from>
    <xdr:to>
      <xdr:col>0</xdr:col>
      <xdr:colOff>1201831</xdr:colOff>
      <xdr:row>46</xdr:row>
      <xdr:rowOff>6063</xdr:rowOff>
    </xdr:to>
    <xdr:pic>
      <xdr:nvPicPr>
        <xdr:cNvPr id="23" name="Рисунок 22" descr="tr-5BF.jpg">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17" cstate="print"/>
        <a:stretch>
          <a:fillRect/>
        </a:stretch>
      </xdr:blipFill>
      <xdr:spPr>
        <a:xfrm>
          <a:off x="11206" y="10757647"/>
          <a:ext cx="1190625" cy="571500"/>
        </a:xfrm>
        <a:prstGeom prst="rect">
          <a:avLst/>
        </a:prstGeom>
      </xdr:spPr>
    </xdr:pic>
    <xdr:clientData/>
  </xdr:twoCellAnchor>
  <xdr:twoCellAnchor editAs="oneCell">
    <xdr:from>
      <xdr:col>0</xdr:col>
      <xdr:colOff>11206</xdr:colOff>
      <xdr:row>46</xdr:row>
      <xdr:rowOff>22412</xdr:rowOff>
    </xdr:from>
    <xdr:to>
      <xdr:col>0</xdr:col>
      <xdr:colOff>1201831</xdr:colOff>
      <xdr:row>48</xdr:row>
      <xdr:rowOff>1017</xdr:rowOff>
    </xdr:to>
    <xdr:pic>
      <xdr:nvPicPr>
        <xdr:cNvPr id="24" name="Рисунок 23" descr="tr-5C.jpg">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18" cstate="print"/>
        <a:stretch>
          <a:fillRect/>
        </a:stretch>
      </xdr:blipFill>
      <xdr:spPr>
        <a:xfrm>
          <a:off x="11206" y="11351559"/>
          <a:ext cx="1190625" cy="571500"/>
        </a:xfrm>
        <a:prstGeom prst="rect">
          <a:avLst/>
        </a:prstGeom>
      </xdr:spPr>
    </xdr:pic>
    <xdr:clientData/>
  </xdr:twoCellAnchor>
  <xdr:twoCellAnchor editAs="oneCell">
    <xdr:from>
      <xdr:col>0</xdr:col>
      <xdr:colOff>11206</xdr:colOff>
      <xdr:row>48</xdr:row>
      <xdr:rowOff>22412</xdr:rowOff>
    </xdr:from>
    <xdr:to>
      <xdr:col>0</xdr:col>
      <xdr:colOff>1201831</xdr:colOff>
      <xdr:row>50</xdr:row>
      <xdr:rowOff>6060</xdr:rowOff>
    </xdr:to>
    <xdr:pic>
      <xdr:nvPicPr>
        <xdr:cNvPr id="25" name="Рисунок 24" descr="tr-5CF.jpg">
          <a:extLst>
            <a:ext uri="{FF2B5EF4-FFF2-40B4-BE49-F238E27FC236}">
              <a16:creationId xmlns:a16="http://schemas.microsoft.com/office/drawing/2014/main" xmlns="" id="{00000000-0008-0000-0000-000019000000}"/>
            </a:ext>
          </a:extLst>
        </xdr:cNvPr>
        <xdr:cNvPicPr>
          <a:picLocks noChangeAspect="1"/>
        </xdr:cNvPicPr>
      </xdr:nvPicPr>
      <xdr:blipFill>
        <a:blip xmlns:r="http://schemas.openxmlformats.org/officeDocument/2006/relationships" r:embed="rId19" cstate="print"/>
        <a:stretch>
          <a:fillRect/>
        </a:stretch>
      </xdr:blipFill>
      <xdr:spPr>
        <a:xfrm>
          <a:off x="11206" y="11945471"/>
          <a:ext cx="1190625" cy="571500"/>
        </a:xfrm>
        <a:prstGeom prst="rect">
          <a:avLst/>
        </a:prstGeom>
      </xdr:spPr>
    </xdr:pic>
    <xdr:clientData/>
  </xdr:twoCellAnchor>
  <xdr:twoCellAnchor editAs="oneCell">
    <xdr:from>
      <xdr:col>0</xdr:col>
      <xdr:colOff>11206</xdr:colOff>
      <xdr:row>50</xdr:row>
      <xdr:rowOff>22412</xdr:rowOff>
    </xdr:from>
    <xdr:to>
      <xdr:col>0</xdr:col>
      <xdr:colOff>1201831</xdr:colOff>
      <xdr:row>52</xdr:row>
      <xdr:rowOff>4</xdr:rowOff>
    </xdr:to>
    <xdr:pic>
      <xdr:nvPicPr>
        <xdr:cNvPr id="26" name="Рисунок 25" descr="tr-6.jpg">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20" cstate="print"/>
        <a:stretch>
          <a:fillRect/>
        </a:stretch>
      </xdr:blipFill>
      <xdr:spPr>
        <a:xfrm>
          <a:off x="11206" y="12539383"/>
          <a:ext cx="1190625" cy="571500"/>
        </a:xfrm>
        <a:prstGeom prst="rect">
          <a:avLst/>
        </a:prstGeom>
      </xdr:spPr>
    </xdr:pic>
    <xdr:clientData/>
  </xdr:twoCellAnchor>
  <xdr:twoCellAnchor editAs="oneCell">
    <xdr:from>
      <xdr:col>0</xdr:col>
      <xdr:colOff>11206</xdr:colOff>
      <xdr:row>52</xdr:row>
      <xdr:rowOff>22412</xdr:rowOff>
    </xdr:from>
    <xdr:to>
      <xdr:col>0</xdr:col>
      <xdr:colOff>1201831</xdr:colOff>
      <xdr:row>54</xdr:row>
      <xdr:rowOff>1016</xdr:rowOff>
    </xdr:to>
    <xdr:pic>
      <xdr:nvPicPr>
        <xdr:cNvPr id="27" name="Рисунок 26" descr="tr-6F.jpg">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21" cstate="print"/>
        <a:stretch>
          <a:fillRect/>
        </a:stretch>
      </xdr:blipFill>
      <xdr:spPr>
        <a:xfrm>
          <a:off x="11206" y="13133294"/>
          <a:ext cx="1190625" cy="571500"/>
        </a:xfrm>
        <a:prstGeom prst="rect">
          <a:avLst/>
        </a:prstGeom>
      </xdr:spPr>
    </xdr:pic>
    <xdr:clientData/>
  </xdr:twoCellAnchor>
  <xdr:twoCellAnchor editAs="oneCell">
    <xdr:from>
      <xdr:col>0</xdr:col>
      <xdr:colOff>11206</xdr:colOff>
      <xdr:row>54</xdr:row>
      <xdr:rowOff>22412</xdr:rowOff>
    </xdr:from>
    <xdr:to>
      <xdr:col>0</xdr:col>
      <xdr:colOff>1201831</xdr:colOff>
      <xdr:row>56</xdr:row>
      <xdr:rowOff>0</xdr:rowOff>
    </xdr:to>
    <xdr:pic>
      <xdr:nvPicPr>
        <xdr:cNvPr id="28" name="Рисунок 27" descr="tr-6B.jpg">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22" cstate="print"/>
        <a:stretch>
          <a:fillRect/>
        </a:stretch>
      </xdr:blipFill>
      <xdr:spPr>
        <a:xfrm>
          <a:off x="11206" y="13727206"/>
          <a:ext cx="1190625" cy="571500"/>
        </a:xfrm>
        <a:prstGeom prst="rect">
          <a:avLst/>
        </a:prstGeom>
      </xdr:spPr>
    </xdr:pic>
    <xdr:clientData/>
  </xdr:twoCellAnchor>
  <xdr:twoCellAnchor editAs="oneCell">
    <xdr:from>
      <xdr:col>0</xdr:col>
      <xdr:colOff>11206</xdr:colOff>
      <xdr:row>56</xdr:row>
      <xdr:rowOff>22412</xdr:rowOff>
    </xdr:from>
    <xdr:to>
      <xdr:col>0</xdr:col>
      <xdr:colOff>1201831</xdr:colOff>
      <xdr:row>58</xdr:row>
      <xdr:rowOff>1018</xdr:rowOff>
    </xdr:to>
    <xdr:pic>
      <xdr:nvPicPr>
        <xdr:cNvPr id="29" name="Рисунок 28" descr="tr-6BF.jpg">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23" cstate="print"/>
        <a:stretch>
          <a:fillRect/>
        </a:stretch>
      </xdr:blipFill>
      <xdr:spPr>
        <a:xfrm>
          <a:off x="11206" y="14321118"/>
          <a:ext cx="1190625" cy="571500"/>
        </a:xfrm>
        <a:prstGeom prst="rect">
          <a:avLst/>
        </a:prstGeom>
      </xdr:spPr>
    </xdr:pic>
    <xdr:clientData/>
  </xdr:twoCellAnchor>
  <xdr:twoCellAnchor editAs="oneCell">
    <xdr:from>
      <xdr:col>0</xdr:col>
      <xdr:colOff>11206</xdr:colOff>
      <xdr:row>58</xdr:row>
      <xdr:rowOff>22412</xdr:rowOff>
    </xdr:from>
    <xdr:to>
      <xdr:col>0</xdr:col>
      <xdr:colOff>1201831</xdr:colOff>
      <xdr:row>60</xdr:row>
      <xdr:rowOff>2</xdr:rowOff>
    </xdr:to>
    <xdr:pic>
      <xdr:nvPicPr>
        <xdr:cNvPr id="30" name="Рисунок 29" descr="tr-6C.jpg">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24" cstate="print"/>
        <a:stretch>
          <a:fillRect/>
        </a:stretch>
      </xdr:blipFill>
      <xdr:spPr>
        <a:xfrm>
          <a:off x="11206" y="14915030"/>
          <a:ext cx="1190625" cy="571500"/>
        </a:xfrm>
        <a:prstGeom prst="rect">
          <a:avLst/>
        </a:prstGeom>
      </xdr:spPr>
    </xdr:pic>
    <xdr:clientData/>
  </xdr:twoCellAnchor>
  <xdr:twoCellAnchor editAs="oneCell">
    <xdr:from>
      <xdr:col>0</xdr:col>
      <xdr:colOff>11206</xdr:colOff>
      <xdr:row>60</xdr:row>
      <xdr:rowOff>22412</xdr:rowOff>
    </xdr:from>
    <xdr:to>
      <xdr:col>0</xdr:col>
      <xdr:colOff>1201831</xdr:colOff>
      <xdr:row>62</xdr:row>
      <xdr:rowOff>1016</xdr:rowOff>
    </xdr:to>
    <xdr:pic>
      <xdr:nvPicPr>
        <xdr:cNvPr id="31" name="Рисунок 30" descr="tr-7.jpg">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25" cstate="print"/>
        <a:stretch>
          <a:fillRect/>
        </a:stretch>
      </xdr:blipFill>
      <xdr:spPr>
        <a:xfrm>
          <a:off x="11206" y="15508941"/>
          <a:ext cx="1190625" cy="571500"/>
        </a:xfrm>
        <a:prstGeom prst="rect">
          <a:avLst/>
        </a:prstGeom>
      </xdr:spPr>
    </xdr:pic>
    <xdr:clientData/>
  </xdr:twoCellAnchor>
  <xdr:twoCellAnchor editAs="oneCell">
    <xdr:from>
      <xdr:col>0</xdr:col>
      <xdr:colOff>11206</xdr:colOff>
      <xdr:row>62</xdr:row>
      <xdr:rowOff>22412</xdr:rowOff>
    </xdr:from>
    <xdr:to>
      <xdr:col>0</xdr:col>
      <xdr:colOff>1201831</xdr:colOff>
      <xdr:row>64</xdr:row>
      <xdr:rowOff>0</xdr:rowOff>
    </xdr:to>
    <xdr:pic>
      <xdr:nvPicPr>
        <xdr:cNvPr id="32" name="Рисунок 31" descr="tr-7F.jpg">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26" cstate="print"/>
        <a:stretch>
          <a:fillRect/>
        </a:stretch>
      </xdr:blipFill>
      <xdr:spPr>
        <a:xfrm>
          <a:off x="11206" y="16102853"/>
          <a:ext cx="1190625" cy="571500"/>
        </a:xfrm>
        <a:prstGeom prst="rect">
          <a:avLst/>
        </a:prstGeom>
      </xdr:spPr>
    </xdr:pic>
    <xdr:clientData/>
  </xdr:twoCellAnchor>
  <xdr:twoCellAnchor editAs="oneCell">
    <xdr:from>
      <xdr:col>0</xdr:col>
      <xdr:colOff>11206</xdr:colOff>
      <xdr:row>64</xdr:row>
      <xdr:rowOff>22412</xdr:rowOff>
    </xdr:from>
    <xdr:to>
      <xdr:col>0</xdr:col>
      <xdr:colOff>1201831</xdr:colOff>
      <xdr:row>66</xdr:row>
      <xdr:rowOff>1018</xdr:rowOff>
    </xdr:to>
    <xdr:pic>
      <xdr:nvPicPr>
        <xdr:cNvPr id="33" name="Рисунок 32" descr="tr-7B.jpg">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27" cstate="print"/>
        <a:stretch>
          <a:fillRect/>
        </a:stretch>
      </xdr:blipFill>
      <xdr:spPr>
        <a:xfrm>
          <a:off x="11206" y="16696765"/>
          <a:ext cx="1190625" cy="571500"/>
        </a:xfrm>
        <a:prstGeom prst="rect">
          <a:avLst/>
        </a:prstGeom>
      </xdr:spPr>
    </xdr:pic>
    <xdr:clientData/>
  </xdr:twoCellAnchor>
  <xdr:twoCellAnchor editAs="oneCell">
    <xdr:from>
      <xdr:col>0</xdr:col>
      <xdr:colOff>11206</xdr:colOff>
      <xdr:row>70</xdr:row>
      <xdr:rowOff>22412</xdr:rowOff>
    </xdr:from>
    <xdr:to>
      <xdr:col>0</xdr:col>
      <xdr:colOff>1201831</xdr:colOff>
      <xdr:row>72</xdr:row>
      <xdr:rowOff>2</xdr:rowOff>
    </xdr:to>
    <xdr:pic>
      <xdr:nvPicPr>
        <xdr:cNvPr id="34" name="Рисунок 33" descr="tr-8.jpg">
          <a:extLst>
            <a:ext uri="{FF2B5EF4-FFF2-40B4-BE49-F238E27FC236}">
              <a16:creationId xmlns:a16="http://schemas.microsoft.com/office/drawing/2014/main" xmlns="" id="{00000000-0008-0000-0000-000022000000}"/>
            </a:ext>
          </a:extLst>
        </xdr:cNvPr>
        <xdr:cNvPicPr>
          <a:picLocks noChangeAspect="1"/>
        </xdr:cNvPicPr>
      </xdr:nvPicPr>
      <xdr:blipFill>
        <a:blip xmlns:r="http://schemas.openxmlformats.org/officeDocument/2006/relationships" r:embed="rId28" cstate="print"/>
        <a:stretch>
          <a:fillRect/>
        </a:stretch>
      </xdr:blipFill>
      <xdr:spPr>
        <a:xfrm>
          <a:off x="11206" y="17290677"/>
          <a:ext cx="1190625" cy="571500"/>
        </a:xfrm>
        <a:prstGeom prst="rect">
          <a:avLst/>
        </a:prstGeom>
      </xdr:spPr>
    </xdr:pic>
    <xdr:clientData/>
  </xdr:twoCellAnchor>
  <xdr:twoCellAnchor editAs="oneCell">
    <xdr:from>
      <xdr:col>0</xdr:col>
      <xdr:colOff>11206</xdr:colOff>
      <xdr:row>72</xdr:row>
      <xdr:rowOff>22412</xdr:rowOff>
    </xdr:from>
    <xdr:to>
      <xdr:col>0</xdr:col>
      <xdr:colOff>1201831</xdr:colOff>
      <xdr:row>74</xdr:row>
      <xdr:rowOff>1017</xdr:rowOff>
    </xdr:to>
    <xdr:pic>
      <xdr:nvPicPr>
        <xdr:cNvPr id="35" name="Рисунок 34" descr="tr-8F.jpg">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29" cstate="print"/>
        <a:stretch>
          <a:fillRect/>
        </a:stretch>
      </xdr:blipFill>
      <xdr:spPr>
        <a:xfrm>
          <a:off x="11206" y="17884588"/>
          <a:ext cx="1190625" cy="571500"/>
        </a:xfrm>
        <a:prstGeom prst="rect">
          <a:avLst/>
        </a:prstGeom>
      </xdr:spPr>
    </xdr:pic>
    <xdr:clientData/>
  </xdr:twoCellAnchor>
  <xdr:twoCellAnchor editAs="oneCell">
    <xdr:from>
      <xdr:col>0</xdr:col>
      <xdr:colOff>11206</xdr:colOff>
      <xdr:row>74</xdr:row>
      <xdr:rowOff>22412</xdr:rowOff>
    </xdr:from>
    <xdr:to>
      <xdr:col>0</xdr:col>
      <xdr:colOff>1201831</xdr:colOff>
      <xdr:row>76</xdr:row>
      <xdr:rowOff>1</xdr:rowOff>
    </xdr:to>
    <xdr:pic>
      <xdr:nvPicPr>
        <xdr:cNvPr id="38" name="Рисунок 37" descr="tr-8DF.jpg">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30" cstate="print"/>
        <a:stretch>
          <a:fillRect/>
        </a:stretch>
      </xdr:blipFill>
      <xdr:spPr>
        <a:xfrm>
          <a:off x="11206" y="18478500"/>
          <a:ext cx="1190625" cy="571500"/>
        </a:xfrm>
        <a:prstGeom prst="rect">
          <a:avLst/>
        </a:prstGeom>
      </xdr:spPr>
    </xdr:pic>
    <xdr:clientData/>
  </xdr:twoCellAnchor>
  <xdr:twoCellAnchor editAs="oneCell">
    <xdr:from>
      <xdr:col>0</xdr:col>
      <xdr:colOff>11206</xdr:colOff>
      <xdr:row>76</xdr:row>
      <xdr:rowOff>22412</xdr:rowOff>
    </xdr:from>
    <xdr:to>
      <xdr:col>0</xdr:col>
      <xdr:colOff>1201831</xdr:colOff>
      <xdr:row>78</xdr:row>
      <xdr:rowOff>0</xdr:rowOff>
    </xdr:to>
    <xdr:pic>
      <xdr:nvPicPr>
        <xdr:cNvPr id="39" name="Рисунок 38" descr="tr-9F.jpg">
          <a:extLst>
            <a:ext uri="{FF2B5EF4-FFF2-40B4-BE49-F238E27FC236}">
              <a16:creationId xmlns:a16="http://schemas.microsoft.com/office/drawing/2014/main" xmlns="" id="{00000000-0008-0000-0000-000027000000}"/>
            </a:ext>
          </a:extLst>
        </xdr:cNvPr>
        <xdr:cNvPicPr>
          <a:picLocks noChangeAspect="1"/>
        </xdr:cNvPicPr>
      </xdr:nvPicPr>
      <xdr:blipFill>
        <a:blip xmlns:r="http://schemas.openxmlformats.org/officeDocument/2006/relationships" r:embed="rId31" cstate="print"/>
        <a:stretch>
          <a:fillRect/>
        </a:stretch>
      </xdr:blipFill>
      <xdr:spPr>
        <a:xfrm>
          <a:off x="11206" y="19072412"/>
          <a:ext cx="1190625" cy="571500"/>
        </a:xfrm>
        <a:prstGeom prst="rect">
          <a:avLst/>
        </a:prstGeom>
      </xdr:spPr>
    </xdr:pic>
    <xdr:clientData/>
  </xdr:twoCellAnchor>
  <xdr:twoCellAnchor editAs="oneCell">
    <xdr:from>
      <xdr:col>0</xdr:col>
      <xdr:colOff>11206</xdr:colOff>
      <xdr:row>80</xdr:row>
      <xdr:rowOff>22412</xdr:rowOff>
    </xdr:from>
    <xdr:to>
      <xdr:col>0</xdr:col>
      <xdr:colOff>1201831</xdr:colOff>
      <xdr:row>82</xdr:row>
      <xdr:rowOff>1018</xdr:rowOff>
    </xdr:to>
    <xdr:pic>
      <xdr:nvPicPr>
        <xdr:cNvPr id="40" name="Рисунок 39" descr="tr-10B.jpg">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32" cstate="print"/>
        <a:stretch>
          <a:fillRect/>
        </a:stretch>
      </xdr:blipFill>
      <xdr:spPr>
        <a:xfrm>
          <a:off x="11206" y="19666324"/>
          <a:ext cx="1190625" cy="571500"/>
        </a:xfrm>
        <a:prstGeom prst="rect">
          <a:avLst/>
        </a:prstGeom>
      </xdr:spPr>
    </xdr:pic>
    <xdr:clientData/>
  </xdr:twoCellAnchor>
  <xdr:twoCellAnchor editAs="oneCell">
    <xdr:from>
      <xdr:col>0</xdr:col>
      <xdr:colOff>11206</xdr:colOff>
      <xdr:row>82</xdr:row>
      <xdr:rowOff>22412</xdr:rowOff>
    </xdr:from>
    <xdr:to>
      <xdr:col>0</xdr:col>
      <xdr:colOff>1201831</xdr:colOff>
      <xdr:row>84</xdr:row>
      <xdr:rowOff>1671</xdr:rowOff>
    </xdr:to>
    <xdr:pic>
      <xdr:nvPicPr>
        <xdr:cNvPr id="41" name="Рисунок 40" descr="tr-10BF.jpg">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33" cstate="print"/>
        <a:stretch>
          <a:fillRect/>
        </a:stretch>
      </xdr:blipFill>
      <xdr:spPr>
        <a:xfrm>
          <a:off x="11206" y="20260236"/>
          <a:ext cx="1190625" cy="571500"/>
        </a:xfrm>
        <a:prstGeom prst="rect">
          <a:avLst/>
        </a:prstGeom>
      </xdr:spPr>
    </xdr:pic>
    <xdr:clientData/>
  </xdr:twoCellAnchor>
  <xdr:twoCellAnchor editAs="oneCell">
    <xdr:from>
      <xdr:col>0</xdr:col>
      <xdr:colOff>11206</xdr:colOff>
      <xdr:row>84</xdr:row>
      <xdr:rowOff>22412</xdr:rowOff>
    </xdr:from>
    <xdr:to>
      <xdr:col>0</xdr:col>
      <xdr:colOff>1201831</xdr:colOff>
      <xdr:row>86</xdr:row>
      <xdr:rowOff>1</xdr:rowOff>
    </xdr:to>
    <xdr:pic>
      <xdr:nvPicPr>
        <xdr:cNvPr id="42" name="Рисунок 41" descr="tr-11.jpg">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34" cstate="print"/>
        <a:stretch>
          <a:fillRect/>
        </a:stretch>
      </xdr:blipFill>
      <xdr:spPr>
        <a:xfrm>
          <a:off x="11206" y="20854147"/>
          <a:ext cx="1190625" cy="571500"/>
        </a:xfrm>
        <a:prstGeom prst="rect">
          <a:avLst/>
        </a:prstGeom>
      </xdr:spPr>
    </xdr:pic>
    <xdr:clientData/>
  </xdr:twoCellAnchor>
  <xdr:twoCellAnchor editAs="oneCell">
    <xdr:from>
      <xdr:col>0</xdr:col>
      <xdr:colOff>11206</xdr:colOff>
      <xdr:row>86</xdr:row>
      <xdr:rowOff>22412</xdr:rowOff>
    </xdr:from>
    <xdr:to>
      <xdr:col>0</xdr:col>
      <xdr:colOff>1201831</xdr:colOff>
      <xdr:row>88</xdr:row>
      <xdr:rowOff>1016</xdr:rowOff>
    </xdr:to>
    <xdr:pic>
      <xdr:nvPicPr>
        <xdr:cNvPr id="43" name="Рисунок 42" descr="tr-11F.jpg">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35" cstate="print"/>
        <a:stretch>
          <a:fillRect/>
        </a:stretch>
      </xdr:blipFill>
      <xdr:spPr>
        <a:xfrm>
          <a:off x="11206" y="21448059"/>
          <a:ext cx="1190625" cy="571500"/>
        </a:xfrm>
        <a:prstGeom prst="rect">
          <a:avLst/>
        </a:prstGeom>
      </xdr:spPr>
    </xdr:pic>
    <xdr:clientData/>
  </xdr:twoCellAnchor>
  <xdr:twoCellAnchor editAs="oneCell">
    <xdr:from>
      <xdr:col>0</xdr:col>
      <xdr:colOff>11206</xdr:colOff>
      <xdr:row>88</xdr:row>
      <xdr:rowOff>22412</xdr:rowOff>
    </xdr:from>
    <xdr:to>
      <xdr:col>0</xdr:col>
      <xdr:colOff>1201831</xdr:colOff>
      <xdr:row>90</xdr:row>
      <xdr:rowOff>6062</xdr:rowOff>
    </xdr:to>
    <xdr:pic>
      <xdr:nvPicPr>
        <xdr:cNvPr id="44" name="Рисунок 43" descr="tr-12.jpg">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36" cstate="print"/>
        <a:stretch>
          <a:fillRect/>
        </a:stretch>
      </xdr:blipFill>
      <xdr:spPr>
        <a:xfrm>
          <a:off x="11206" y="22041971"/>
          <a:ext cx="1190625" cy="571500"/>
        </a:xfrm>
        <a:prstGeom prst="rect">
          <a:avLst/>
        </a:prstGeom>
      </xdr:spPr>
    </xdr:pic>
    <xdr:clientData/>
  </xdr:twoCellAnchor>
  <xdr:twoCellAnchor editAs="oneCell">
    <xdr:from>
      <xdr:col>0</xdr:col>
      <xdr:colOff>11206</xdr:colOff>
      <xdr:row>90</xdr:row>
      <xdr:rowOff>22412</xdr:rowOff>
    </xdr:from>
    <xdr:to>
      <xdr:col>0</xdr:col>
      <xdr:colOff>1201831</xdr:colOff>
      <xdr:row>92</xdr:row>
      <xdr:rowOff>1</xdr:rowOff>
    </xdr:to>
    <xdr:pic>
      <xdr:nvPicPr>
        <xdr:cNvPr id="45" name="Рисунок 44" descr="tr-13.jpg">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37" cstate="print"/>
        <a:stretch>
          <a:fillRect/>
        </a:stretch>
      </xdr:blipFill>
      <xdr:spPr>
        <a:xfrm>
          <a:off x="11206" y="22635883"/>
          <a:ext cx="1190625" cy="571500"/>
        </a:xfrm>
        <a:prstGeom prst="rect">
          <a:avLst/>
        </a:prstGeom>
      </xdr:spPr>
    </xdr:pic>
    <xdr:clientData/>
  </xdr:twoCellAnchor>
  <xdr:twoCellAnchor editAs="oneCell">
    <xdr:from>
      <xdr:col>0</xdr:col>
      <xdr:colOff>11206</xdr:colOff>
      <xdr:row>92</xdr:row>
      <xdr:rowOff>22412</xdr:rowOff>
    </xdr:from>
    <xdr:to>
      <xdr:col>0</xdr:col>
      <xdr:colOff>1201831</xdr:colOff>
      <xdr:row>94</xdr:row>
      <xdr:rowOff>6060</xdr:rowOff>
    </xdr:to>
    <xdr:pic>
      <xdr:nvPicPr>
        <xdr:cNvPr id="46" name="Рисунок 45" descr="tr-13F.jpg">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38" cstate="print"/>
        <a:stretch>
          <a:fillRect/>
        </a:stretch>
      </xdr:blipFill>
      <xdr:spPr>
        <a:xfrm>
          <a:off x="11206" y="23229794"/>
          <a:ext cx="1190625" cy="571500"/>
        </a:xfrm>
        <a:prstGeom prst="rect">
          <a:avLst/>
        </a:prstGeom>
      </xdr:spPr>
    </xdr:pic>
    <xdr:clientData/>
  </xdr:twoCellAnchor>
  <xdr:twoCellAnchor editAs="oneCell">
    <xdr:from>
      <xdr:col>0</xdr:col>
      <xdr:colOff>11206</xdr:colOff>
      <xdr:row>94</xdr:row>
      <xdr:rowOff>22412</xdr:rowOff>
    </xdr:from>
    <xdr:to>
      <xdr:col>0</xdr:col>
      <xdr:colOff>1201831</xdr:colOff>
      <xdr:row>96</xdr:row>
      <xdr:rowOff>1</xdr:rowOff>
    </xdr:to>
    <xdr:pic>
      <xdr:nvPicPr>
        <xdr:cNvPr id="47" name="Рисунок 46" descr="tr-15.jpg">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39" cstate="print"/>
        <a:stretch>
          <a:fillRect/>
        </a:stretch>
      </xdr:blipFill>
      <xdr:spPr>
        <a:xfrm>
          <a:off x="11206" y="23823706"/>
          <a:ext cx="1190625" cy="571500"/>
        </a:xfrm>
        <a:prstGeom prst="rect">
          <a:avLst/>
        </a:prstGeom>
      </xdr:spPr>
    </xdr:pic>
    <xdr:clientData/>
  </xdr:twoCellAnchor>
  <xdr:twoCellAnchor editAs="oneCell">
    <xdr:from>
      <xdr:col>0</xdr:col>
      <xdr:colOff>11206</xdr:colOff>
      <xdr:row>96</xdr:row>
      <xdr:rowOff>22412</xdr:rowOff>
    </xdr:from>
    <xdr:to>
      <xdr:col>0</xdr:col>
      <xdr:colOff>1201831</xdr:colOff>
      <xdr:row>98</xdr:row>
      <xdr:rowOff>1</xdr:rowOff>
    </xdr:to>
    <xdr:pic>
      <xdr:nvPicPr>
        <xdr:cNvPr id="48" name="Рисунок 47" descr="tr-15F.jpg">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40" cstate="print"/>
        <a:stretch>
          <a:fillRect/>
        </a:stretch>
      </xdr:blipFill>
      <xdr:spPr>
        <a:xfrm>
          <a:off x="11206" y="24417618"/>
          <a:ext cx="1190625" cy="571500"/>
        </a:xfrm>
        <a:prstGeom prst="rect">
          <a:avLst/>
        </a:prstGeom>
      </xdr:spPr>
    </xdr:pic>
    <xdr:clientData/>
  </xdr:twoCellAnchor>
  <xdr:twoCellAnchor editAs="oneCell">
    <xdr:from>
      <xdr:col>0</xdr:col>
      <xdr:colOff>11206</xdr:colOff>
      <xdr:row>98</xdr:row>
      <xdr:rowOff>22412</xdr:rowOff>
    </xdr:from>
    <xdr:to>
      <xdr:col>0</xdr:col>
      <xdr:colOff>1201831</xdr:colOff>
      <xdr:row>100</xdr:row>
      <xdr:rowOff>1020</xdr:rowOff>
    </xdr:to>
    <xdr:pic>
      <xdr:nvPicPr>
        <xdr:cNvPr id="49" name="Рисунок 48" descr="tr-19F.jpg">
          <a:extLst>
            <a:ext uri="{FF2B5EF4-FFF2-40B4-BE49-F238E27FC236}">
              <a16:creationId xmlns:a16="http://schemas.microsoft.com/office/drawing/2014/main" xmlns="" id="{00000000-0008-0000-0000-000031000000}"/>
            </a:ext>
          </a:extLst>
        </xdr:cNvPr>
        <xdr:cNvPicPr>
          <a:picLocks noChangeAspect="1"/>
        </xdr:cNvPicPr>
      </xdr:nvPicPr>
      <xdr:blipFill>
        <a:blip xmlns:r="http://schemas.openxmlformats.org/officeDocument/2006/relationships" r:embed="rId41" cstate="print"/>
        <a:stretch>
          <a:fillRect/>
        </a:stretch>
      </xdr:blipFill>
      <xdr:spPr>
        <a:xfrm>
          <a:off x="11206" y="25011530"/>
          <a:ext cx="1190625" cy="571500"/>
        </a:xfrm>
        <a:prstGeom prst="rect">
          <a:avLst/>
        </a:prstGeom>
      </xdr:spPr>
    </xdr:pic>
    <xdr:clientData/>
  </xdr:twoCellAnchor>
  <xdr:twoCellAnchor editAs="oneCell">
    <xdr:from>
      <xdr:col>0</xdr:col>
      <xdr:colOff>11206</xdr:colOff>
      <xdr:row>100</xdr:row>
      <xdr:rowOff>22412</xdr:rowOff>
    </xdr:from>
    <xdr:to>
      <xdr:col>0</xdr:col>
      <xdr:colOff>1201831</xdr:colOff>
      <xdr:row>102</xdr:row>
      <xdr:rowOff>1</xdr:rowOff>
    </xdr:to>
    <xdr:pic>
      <xdr:nvPicPr>
        <xdr:cNvPr id="50" name="Рисунок 49" descr="tr-72F.jpg">
          <a:extLst>
            <a:ext uri="{FF2B5EF4-FFF2-40B4-BE49-F238E27FC236}">
              <a16:creationId xmlns:a16="http://schemas.microsoft.com/office/drawing/2014/main" xmlns="" id="{00000000-0008-0000-0000-000032000000}"/>
            </a:ext>
          </a:extLst>
        </xdr:cNvPr>
        <xdr:cNvPicPr>
          <a:picLocks noChangeAspect="1"/>
        </xdr:cNvPicPr>
      </xdr:nvPicPr>
      <xdr:blipFill>
        <a:blip xmlns:r="http://schemas.openxmlformats.org/officeDocument/2006/relationships" r:embed="rId42" cstate="print"/>
        <a:stretch>
          <a:fillRect/>
        </a:stretch>
      </xdr:blipFill>
      <xdr:spPr>
        <a:xfrm>
          <a:off x="11206" y="25605441"/>
          <a:ext cx="1190625" cy="571500"/>
        </a:xfrm>
        <a:prstGeom prst="rect">
          <a:avLst/>
        </a:prstGeom>
      </xdr:spPr>
    </xdr:pic>
    <xdr:clientData/>
  </xdr:twoCellAnchor>
  <xdr:twoCellAnchor editAs="oneCell">
    <xdr:from>
      <xdr:col>0</xdr:col>
      <xdr:colOff>11206</xdr:colOff>
      <xdr:row>102</xdr:row>
      <xdr:rowOff>22412</xdr:rowOff>
    </xdr:from>
    <xdr:to>
      <xdr:col>0</xdr:col>
      <xdr:colOff>1201831</xdr:colOff>
      <xdr:row>104</xdr:row>
      <xdr:rowOff>1016</xdr:rowOff>
    </xdr:to>
    <xdr:pic>
      <xdr:nvPicPr>
        <xdr:cNvPr id="51" name="Рисунок 50" descr="tr-87.jpg">
          <a:extLst>
            <a:ext uri="{FF2B5EF4-FFF2-40B4-BE49-F238E27FC236}">
              <a16:creationId xmlns:a16="http://schemas.microsoft.com/office/drawing/2014/main" xmlns="" id="{00000000-0008-0000-0000-000033000000}"/>
            </a:ext>
          </a:extLst>
        </xdr:cNvPr>
        <xdr:cNvPicPr>
          <a:picLocks noChangeAspect="1"/>
        </xdr:cNvPicPr>
      </xdr:nvPicPr>
      <xdr:blipFill>
        <a:blip xmlns:r="http://schemas.openxmlformats.org/officeDocument/2006/relationships" r:embed="rId43" cstate="print"/>
        <a:stretch>
          <a:fillRect/>
        </a:stretch>
      </xdr:blipFill>
      <xdr:spPr>
        <a:xfrm>
          <a:off x="11206" y="26199353"/>
          <a:ext cx="1190625" cy="571500"/>
        </a:xfrm>
        <a:prstGeom prst="rect">
          <a:avLst/>
        </a:prstGeom>
      </xdr:spPr>
    </xdr:pic>
    <xdr:clientData/>
  </xdr:twoCellAnchor>
  <xdr:twoCellAnchor editAs="oneCell">
    <xdr:from>
      <xdr:col>0</xdr:col>
      <xdr:colOff>11206</xdr:colOff>
      <xdr:row>104</xdr:row>
      <xdr:rowOff>22412</xdr:rowOff>
    </xdr:from>
    <xdr:to>
      <xdr:col>0</xdr:col>
      <xdr:colOff>1201831</xdr:colOff>
      <xdr:row>106</xdr:row>
      <xdr:rowOff>3</xdr:rowOff>
    </xdr:to>
    <xdr:pic>
      <xdr:nvPicPr>
        <xdr:cNvPr id="52" name="Рисунок 51" descr="tr-87F.jpg">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44" cstate="print"/>
        <a:stretch>
          <a:fillRect/>
        </a:stretch>
      </xdr:blipFill>
      <xdr:spPr>
        <a:xfrm>
          <a:off x="11206" y="26793265"/>
          <a:ext cx="1190625" cy="571500"/>
        </a:xfrm>
        <a:prstGeom prst="rect">
          <a:avLst/>
        </a:prstGeom>
      </xdr:spPr>
    </xdr:pic>
    <xdr:clientData/>
  </xdr:twoCellAnchor>
  <xdr:twoCellAnchor editAs="oneCell">
    <xdr:from>
      <xdr:col>0</xdr:col>
      <xdr:colOff>11206</xdr:colOff>
      <xdr:row>106</xdr:row>
      <xdr:rowOff>22412</xdr:rowOff>
    </xdr:from>
    <xdr:to>
      <xdr:col>0</xdr:col>
      <xdr:colOff>1201831</xdr:colOff>
      <xdr:row>108</xdr:row>
      <xdr:rowOff>1018</xdr:rowOff>
    </xdr:to>
    <xdr:pic>
      <xdr:nvPicPr>
        <xdr:cNvPr id="53" name="Рисунок 52" descr="tr-87DF.jpg">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45" cstate="print"/>
        <a:stretch>
          <a:fillRect/>
        </a:stretch>
      </xdr:blipFill>
      <xdr:spPr>
        <a:xfrm>
          <a:off x="11206" y="27387177"/>
          <a:ext cx="1190625" cy="571500"/>
        </a:xfrm>
        <a:prstGeom prst="rect">
          <a:avLst/>
        </a:prstGeom>
      </xdr:spPr>
    </xdr:pic>
    <xdr:clientData/>
  </xdr:twoCellAnchor>
  <xdr:twoCellAnchor editAs="oneCell">
    <xdr:from>
      <xdr:col>0</xdr:col>
      <xdr:colOff>11206</xdr:colOff>
      <xdr:row>108</xdr:row>
      <xdr:rowOff>22412</xdr:rowOff>
    </xdr:from>
    <xdr:to>
      <xdr:col>0</xdr:col>
      <xdr:colOff>1201831</xdr:colOff>
      <xdr:row>110</xdr:row>
      <xdr:rowOff>0</xdr:rowOff>
    </xdr:to>
    <xdr:pic>
      <xdr:nvPicPr>
        <xdr:cNvPr id="54" name="Рисунок 53" descr="tr-161.jpg">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46" cstate="print"/>
        <a:stretch>
          <a:fillRect/>
        </a:stretch>
      </xdr:blipFill>
      <xdr:spPr>
        <a:xfrm>
          <a:off x="11206" y="27981088"/>
          <a:ext cx="1190625" cy="571500"/>
        </a:xfrm>
        <a:prstGeom prst="rect">
          <a:avLst/>
        </a:prstGeom>
      </xdr:spPr>
    </xdr:pic>
    <xdr:clientData/>
  </xdr:twoCellAnchor>
  <xdr:twoCellAnchor editAs="oneCell">
    <xdr:from>
      <xdr:col>0</xdr:col>
      <xdr:colOff>11206</xdr:colOff>
      <xdr:row>110</xdr:row>
      <xdr:rowOff>22412</xdr:rowOff>
    </xdr:from>
    <xdr:to>
      <xdr:col>0</xdr:col>
      <xdr:colOff>1201831</xdr:colOff>
      <xdr:row>112</xdr:row>
      <xdr:rowOff>6060</xdr:rowOff>
    </xdr:to>
    <xdr:pic>
      <xdr:nvPicPr>
        <xdr:cNvPr id="55" name="Рисунок 54" descr="tr-161F.jpg">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47" cstate="print"/>
        <a:stretch>
          <a:fillRect/>
        </a:stretch>
      </xdr:blipFill>
      <xdr:spPr>
        <a:xfrm>
          <a:off x="11206" y="28575000"/>
          <a:ext cx="1190625" cy="571500"/>
        </a:xfrm>
        <a:prstGeom prst="rect">
          <a:avLst/>
        </a:prstGeom>
      </xdr:spPr>
    </xdr:pic>
    <xdr:clientData/>
  </xdr:twoCellAnchor>
  <xdr:twoCellAnchor editAs="oneCell">
    <xdr:from>
      <xdr:col>0</xdr:col>
      <xdr:colOff>11206</xdr:colOff>
      <xdr:row>112</xdr:row>
      <xdr:rowOff>22412</xdr:rowOff>
    </xdr:from>
    <xdr:to>
      <xdr:col>0</xdr:col>
      <xdr:colOff>1201831</xdr:colOff>
      <xdr:row>114</xdr:row>
      <xdr:rowOff>3</xdr:rowOff>
    </xdr:to>
    <xdr:pic>
      <xdr:nvPicPr>
        <xdr:cNvPr id="56" name="Рисунок 55" descr="tr-162F.jpg">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48" cstate="print"/>
        <a:stretch>
          <a:fillRect/>
        </a:stretch>
      </xdr:blipFill>
      <xdr:spPr>
        <a:xfrm>
          <a:off x="11206" y="29168912"/>
          <a:ext cx="1190625" cy="571500"/>
        </a:xfrm>
        <a:prstGeom prst="rect">
          <a:avLst/>
        </a:prstGeom>
      </xdr:spPr>
    </xdr:pic>
    <xdr:clientData/>
  </xdr:twoCellAnchor>
  <xdr:twoCellAnchor editAs="oneCell">
    <xdr:from>
      <xdr:col>0</xdr:col>
      <xdr:colOff>11206</xdr:colOff>
      <xdr:row>114</xdr:row>
      <xdr:rowOff>22412</xdr:rowOff>
    </xdr:from>
    <xdr:to>
      <xdr:col>0</xdr:col>
      <xdr:colOff>1201831</xdr:colOff>
      <xdr:row>116</xdr:row>
      <xdr:rowOff>1018</xdr:rowOff>
    </xdr:to>
    <xdr:pic>
      <xdr:nvPicPr>
        <xdr:cNvPr id="57" name="Рисунок 56" descr="tr-162B.jpg">
          <a:extLst>
            <a:ext uri="{FF2B5EF4-FFF2-40B4-BE49-F238E27FC236}">
              <a16:creationId xmlns:a16="http://schemas.microsoft.com/office/drawing/2014/main" xmlns="" id="{00000000-0008-0000-0000-000039000000}"/>
            </a:ext>
          </a:extLst>
        </xdr:cNvPr>
        <xdr:cNvPicPr>
          <a:picLocks noChangeAspect="1"/>
        </xdr:cNvPicPr>
      </xdr:nvPicPr>
      <xdr:blipFill>
        <a:blip xmlns:r="http://schemas.openxmlformats.org/officeDocument/2006/relationships" r:embed="rId49" cstate="print"/>
        <a:stretch>
          <a:fillRect/>
        </a:stretch>
      </xdr:blipFill>
      <xdr:spPr>
        <a:xfrm>
          <a:off x="11206" y="29762824"/>
          <a:ext cx="1190625" cy="571500"/>
        </a:xfrm>
        <a:prstGeom prst="rect">
          <a:avLst/>
        </a:prstGeom>
      </xdr:spPr>
    </xdr:pic>
    <xdr:clientData/>
  </xdr:twoCellAnchor>
  <xdr:twoCellAnchor editAs="oneCell">
    <xdr:from>
      <xdr:col>0</xdr:col>
      <xdr:colOff>11206</xdr:colOff>
      <xdr:row>116</xdr:row>
      <xdr:rowOff>22412</xdr:rowOff>
    </xdr:from>
    <xdr:to>
      <xdr:col>0</xdr:col>
      <xdr:colOff>1201831</xdr:colOff>
      <xdr:row>118</xdr:row>
      <xdr:rowOff>1</xdr:rowOff>
    </xdr:to>
    <xdr:pic>
      <xdr:nvPicPr>
        <xdr:cNvPr id="58" name="Рисунок 57" descr="tr-162C.jpg">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50" cstate="print"/>
        <a:stretch>
          <a:fillRect/>
        </a:stretch>
      </xdr:blipFill>
      <xdr:spPr>
        <a:xfrm>
          <a:off x="11206" y="30356736"/>
          <a:ext cx="1190625" cy="571500"/>
        </a:xfrm>
        <a:prstGeom prst="rect">
          <a:avLst/>
        </a:prstGeom>
      </xdr:spPr>
    </xdr:pic>
    <xdr:clientData/>
  </xdr:twoCellAnchor>
  <xdr:twoCellAnchor editAs="oneCell">
    <xdr:from>
      <xdr:col>0</xdr:col>
      <xdr:colOff>11206</xdr:colOff>
      <xdr:row>118</xdr:row>
      <xdr:rowOff>22412</xdr:rowOff>
    </xdr:from>
    <xdr:to>
      <xdr:col>0</xdr:col>
      <xdr:colOff>1201831</xdr:colOff>
      <xdr:row>120</xdr:row>
      <xdr:rowOff>0</xdr:rowOff>
    </xdr:to>
    <xdr:pic>
      <xdr:nvPicPr>
        <xdr:cNvPr id="59" name="Рисунок 58" descr="tr-162CF.jpg">
          <a:extLst>
            <a:ext uri="{FF2B5EF4-FFF2-40B4-BE49-F238E27FC236}">
              <a16:creationId xmlns:a16="http://schemas.microsoft.com/office/drawing/2014/main" xmlns="" id="{00000000-0008-0000-0000-00003B000000}"/>
            </a:ext>
          </a:extLst>
        </xdr:cNvPr>
        <xdr:cNvPicPr>
          <a:picLocks noChangeAspect="1"/>
        </xdr:cNvPicPr>
      </xdr:nvPicPr>
      <xdr:blipFill>
        <a:blip xmlns:r="http://schemas.openxmlformats.org/officeDocument/2006/relationships" r:embed="rId51" cstate="print"/>
        <a:stretch>
          <a:fillRect/>
        </a:stretch>
      </xdr:blipFill>
      <xdr:spPr>
        <a:xfrm>
          <a:off x="11206" y="30950647"/>
          <a:ext cx="1190625" cy="571500"/>
        </a:xfrm>
        <a:prstGeom prst="rect">
          <a:avLst/>
        </a:prstGeom>
      </xdr:spPr>
    </xdr:pic>
    <xdr:clientData/>
  </xdr:twoCellAnchor>
  <xdr:twoCellAnchor editAs="oneCell">
    <xdr:from>
      <xdr:col>0</xdr:col>
      <xdr:colOff>11206</xdr:colOff>
      <xdr:row>122</xdr:row>
      <xdr:rowOff>22412</xdr:rowOff>
    </xdr:from>
    <xdr:to>
      <xdr:col>0</xdr:col>
      <xdr:colOff>1201831</xdr:colOff>
      <xdr:row>124</xdr:row>
      <xdr:rowOff>2</xdr:rowOff>
    </xdr:to>
    <xdr:pic>
      <xdr:nvPicPr>
        <xdr:cNvPr id="60" name="Рисунок 59" descr="tr-163B.jpg">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52" cstate="print"/>
        <a:stretch>
          <a:fillRect/>
        </a:stretch>
      </xdr:blipFill>
      <xdr:spPr>
        <a:xfrm>
          <a:off x="11206" y="31544559"/>
          <a:ext cx="1190625" cy="571500"/>
        </a:xfrm>
        <a:prstGeom prst="rect">
          <a:avLst/>
        </a:prstGeom>
      </xdr:spPr>
    </xdr:pic>
    <xdr:clientData/>
  </xdr:twoCellAnchor>
  <xdr:twoCellAnchor editAs="oneCell">
    <xdr:from>
      <xdr:col>0</xdr:col>
      <xdr:colOff>11206</xdr:colOff>
      <xdr:row>126</xdr:row>
      <xdr:rowOff>22412</xdr:rowOff>
    </xdr:from>
    <xdr:to>
      <xdr:col>0</xdr:col>
      <xdr:colOff>1201831</xdr:colOff>
      <xdr:row>128</xdr:row>
      <xdr:rowOff>0</xdr:rowOff>
    </xdr:to>
    <xdr:pic>
      <xdr:nvPicPr>
        <xdr:cNvPr id="61" name="Рисунок 60" descr="tr-164F.jpg">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53" cstate="print"/>
        <a:stretch>
          <a:fillRect/>
        </a:stretch>
      </xdr:blipFill>
      <xdr:spPr>
        <a:xfrm>
          <a:off x="11206" y="32138471"/>
          <a:ext cx="1190625" cy="571500"/>
        </a:xfrm>
        <a:prstGeom prst="rect">
          <a:avLst/>
        </a:prstGeom>
      </xdr:spPr>
    </xdr:pic>
    <xdr:clientData/>
  </xdr:twoCellAnchor>
  <xdr:twoCellAnchor editAs="oneCell">
    <xdr:from>
      <xdr:col>0</xdr:col>
      <xdr:colOff>11206</xdr:colOff>
      <xdr:row>128</xdr:row>
      <xdr:rowOff>22412</xdr:rowOff>
    </xdr:from>
    <xdr:to>
      <xdr:col>0</xdr:col>
      <xdr:colOff>1201831</xdr:colOff>
      <xdr:row>130</xdr:row>
      <xdr:rowOff>1016</xdr:rowOff>
    </xdr:to>
    <xdr:pic>
      <xdr:nvPicPr>
        <xdr:cNvPr id="62" name="Рисунок 61" descr="tr-164B.jpg">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54" cstate="print"/>
        <a:stretch>
          <a:fillRect/>
        </a:stretch>
      </xdr:blipFill>
      <xdr:spPr>
        <a:xfrm>
          <a:off x="11206" y="32732383"/>
          <a:ext cx="1190625" cy="571500"/>
        </a:xfrm>
        <a:prstGeom prst="rect">
          <a:avLst/>
        </a:prstGeom>
      </xdr:spPr>
    </xdr:pic>
    <xdr:clientData/>
  </xdr:twoCellAnchor>
  <xdr:twoCellAnchor editAs="oneCell">
    <xdr:from>
      <xdr:col>0</xdr:col>
      <xdr:colOff>11206</xdr:colOff>
      <xdr:row>130</xdr:row>
      <xdr:rowOff>22412</xdr:rowOff>
    </xdr:from>
    <xdr:to>
      <xdr:col>0</xdr:col>
      <xdr:colOff>1201831</xdr:colOff>
      <xdr:row>132</xdr:row>
      <xdr:rowOff>2</xdr:rowOff>
    </xdr:to>
    <xdr:pic>
      <xdr:nvPicPr>
        <xdr:cNvPr id="63" name="Рисунок 62" descr="tr-164BF.jpg">
          <a:extLst>
            <a:ext uri="{FF2B5EF4-FFF2-40B4-BE49-F238E27FC236}">
              <a16:creationId xmlns:a16="http://schemas.microsoft.com/office/drawing/2014/main" xmlns="" id="{00000000-0008-0000-0000-00003F000000}"/>
            </a:ext>
          </a:extLst>
        </xdr:cNvPr>
        <xdr:cNvPicPr>
          <a:picLocks noChangeAspect="1"/>
        </xdr:cNvPicPr>
      </xdr:nvPicPr>
      <xdr:blipFill>
        <a:blip xmlns:r="http://schemas.openxmlformats.org/officeDocument/2006/relationships" r:embed="rId55" cstate="print"/>
        <a:stretch>
          <a:fillRect/>
        </a:stretch>
      </xdr:blipFill>
      <xdr:spPr>
        <a:xfrm>
          <a:off x="11206" y="33326294"/>
          <a:ext cx="1190625" cy="571500"/>
        </a:xfrm>
        <a:prstGeom prst="rect">
          <a:avLst/>
        </a:prstGeom>
      </xdr:spPr>
    </xdr:pic>
    <xdr:clientData/>
  </xdr:twoCellAnchor>
  <xdr:twoCellAnchor editAs="oneCell">
    <xdr:from>
      <xdr:col>0</xdr:col>
      <xdr:colOff>11206</xdr:colOff>
      <xdr:row>132</xdr:row>
      <xdr:rowOff>22412</xdr:rowOff>
    </xdr:from>
    <xdr:to>
      <xdr:col>0</xdr:col>
      <xdr:colOff>1201831</xdr:colOff>
      <xdr:row>134</xdr:row>
      <xdr:rowOff>6059</xdr:rowOff>
    </xdr:to>
    <xdr:pic>
      <xdr:nvPicPr>
        <xdr:cNvPr id="64" name="Рисунок 63" descr="tr-165B.jpg">
          <a:extLst>
            <a:ext uri="{FF2B5EF4-FFF2-40B4-BE49-F238E27FC236}">
              <a16:creationId xmlns:a16="http://schemas.microsoft.com/office/drawing/2014/main" xmlns="" id="{00000000-0008-0000-0000-000040000000}"/>
            </a:ext>
          </a:extLst>
        </xdr:cNvPr>
        <xdr:cNvPicPr>
          <a:picLocks noChangeAspect="1"/>
        </xdr:cNvPicPr>
      </xdr:nvPicPr>
      <xdr:blipFill>
        <a:blip xmlns:r="http://schemas.openxmlformats.org/officeDocument/2006/relationships" r:embed="rId56" cstate="print"/>
        <a:stretch>
          <a:fillRect/>
        </a:stretch>
      </xdr:blipFill>
      <xdr:spPr>
        <a:xfrm>
          <a:off x="11206" y="33920206"/>
          <a:ext cx="1190625" cy="571500"/>
        </a:xfrm>
        <a:prstGeom prst="rect">
          <a:avLst/>
        </a:prstGeom>
      </xdr:spPr>
    </xdr:pic>
    <xdr:clientData/>
  </xdr:twoCellAnchor>
  <xdr:twoCellAnchor editAs="oneCell">
    <xdr:from>
      <xdr:col>0</xdr:col>
      <xdr:colOff>11206</xdr:colOff>
      <xdr:row>134</xdr:row>
      <xdr:rowOff>22412</xdr:rowOff>
    </xdr:from>
    <xdr:to>
      <xdr:col>0</xdr:col>
      <xdr:colOff>1201831</xdr:colOff>
      <xdr:row>136</xdr:row>
      <xdr:rowOff>1</xdr:rowOff>
    </xdr:to>
    <xdr:pic>
      <xdr:nvPicPr>
        <xdr:cNvPr id="65" name="Рисунок 64" descr="tr-165BF.jpg">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57" cstate="print"/>
        <a:stretch>
          <a:fillRect/>
        </a:stretch>
      </xdr:blipFill>
      <xdr:spPr>
        <a:xfrm>
          <a:off x="11206" y="34514118"/>
          <a:ext cx="1190625" cy="571500"/>
        </a:xfrm>
        <a:prstGeom prst="rect">
          <a:avLst/>
        </a:prstGeom>
      </xdr:spPr>
    </xdr:pic>
    <xdr:clientData/>
  </xdr:twoCellAnchor>
  <xdr:twoCellAnchor editAs="oneCell">
    <xdr:from>
      <xdr:col>0</xdr:col>
      <xdr:colOff>11206</xdr:colOff>
      <xdr:row>136</xdr:row>
      <xdr:rowOff>22412</xdr:rowOff>
    </xdr:from>
    <xdr:to>
      <xdr:col>0</xdr:col>
      <xdr:colOff>1201831</xdr:colOff>
      <xdr:row>138</xdr:row>
      <xdr:rowOff>6059</xdr:rowOff>
    </xdr:to>
    <xdr:pic>
      <xdr:nvPicPr>
        <xdr:cNvPr id="66" name="Рисунок 65" descr="tr-165C.jpg">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58" cstate="print"/>
        <a:stretch>
          <a:fillRect/>
        </a:stretch>
      </xdr:blipFill>
      <xdr:spPr>
        <a:xfrm>
          <a:off x="11206" y="35108030"/>
          <a:ext cx="1190625" cy="571500"/>
        </a:xfrm>
        <a:prstGeom prst="rect">
          <a:avLst/>
        </a:prstGeom>
      </xdr:spPr>
    </xdr:pic>
    <xdr:clientData/>
  </xdr:twoCellAnchor>
  <xdr:twoCellAnchor editAs="oneCell">
    <xdr:from>
      <xdr:col>0</xdr:col>
      <xdr:colOff>11206</xdr:colOff>
      <xdr:row>138</xdr:row>
      <xdr:rowOff>22412</xdr:rowOff>
    </xdr:from>
    <xdr:to>
      <xdr:col>0</xdr:col>
      <xdr:colOff>1201831</xdr:colOff>
      <xdr:row>140</xdr:row>
      <xdr:rowOff>5</xdr:rowOff>
    </xdr:to>
    <xdr:pic>
      <xdr:nvPicPr>
        <xdr:cNvPr id="67" name="Рисунок 66" descr="tr-165CF.jpg">
          <a:extLst>
            <a:ext uri="{FF2B5EF4-FFF2-40B4-BE49-F238E27FC236}">
              <a16:creationId xmlns:a16="http://schemas.microsoft.com/office/drawing/2014/main" xmlns="" id="{00000000-0008-0000-0000-000043000000}"/>
            </a:ext>
          </a:extLst>
        </xdr:cNvPr>
        <xdr:cNvPicPr>
          <a:picLocks noChangeAspect="1"/>
        </xdr:cNvPicPr>
      </xdr:nvPicPr>
      <xdr:blipFill>
        <a:blip xmlns:r="http://schemas.openxmlformats.org/officeDocument/2006/relationships" r:embed="rId59" cstate="print"/>
        <a:stretch>
          <a:fillRect/>
        </a:stretch>
      </xdr:blipFill>
      <xdr:spPr>
        <a:xfrm>
          <a:off x="11206" y="35701941"/>
          <a:ext cx="1190625" cy="571500"/>
        </a:xfrm>
        <a:prstGeom prst="rect">
          <a:avLst/>
        </a:prstGeom>
      </xdr:spPr>
    </xdr:pic>
    <xdr:clientData/>
  </xdr:twoCellAnchor>
  <xdr:twoCellAnchor editAs="oneCell">
    <xdr:from>
      <xdr:col>0</xdr:col>
      <xdr:colOff>11206</xdr:colOff>
      <xdr:row>140</xdr:row>
      <xdr:rowOff>22412</xdr:rowOff>
    </xdr:from>
    <xdr:to>
      <xdr:col>0</xdr:col>
      <xdr:colOff>1201831</xdr:colOff>
      <xdr:row>142</xdr:row>
      <xdr:rowOff>1016</xdr:rowOff>
    </xdr:to>
    <xdr:pic>
      <xdr:nvPicPr>
        <xdr:cNvPr id="68" name="Рисунок 67" descr="tr-166.jpg">
          <a:extLst>
            <a:ext uri="{FF2B5EF4-FFF2-40B4-BE49-F238E27FC236}">
              <a16:creationId xmlns:a16="http://schemas.microsoft.com/office/drawing/2014/main" xmlns="" id="{00000000-0008-0000-0000-000044000000}"/>
            </a:ext>
          </a:extLst>
        </xdr:cNvPr>
        <xdr:cNvPicPr>
          <a:picLocks noChangeAspect="1"/>
        </xdr:cNvPicPr>
      </xdr:nvPicPr>
      <xdr:blipFill>
        <a:blip xmlns:r="http://schemas.openxmlformats.org/officeDocument/2006/relationships" r:embed="rId60" cstate="print"/>
        <a:stretch>
          <a:fillRect/>
        </a:stretch>
      </xdr:blipFill>
      <xdr:spPr>
        <a:xfrm>
          <a:off x="11206" y="36295853"/>
          <a:ext cx="1190625" cy="571500"/>
        </a:xfrm>
        <a:prstGeom prst="rect">
          <a:avLst/>
        </a:prstGeom>
      </xdr:spPr>
    </xdr:pic>
    <xdr:clientData/>
  </xdr:twoCellAnchor>
  <xdr:twoCellAnchor editAs="oneCell">
    <xdr:from>
      <xdr:col>0</xdr:col>
      <xdr:colOff>11206</xdr:colOff>
      <xdr:row>142</xdr:row>
      <xdr:rowOff>22412</xdr:rowOff>
    </xdr:from>
    <xdr:to>
      <xdr:col>0</xdr:col>
      <xdr:colOff>1201831</xdr:colOff>
      <xdr:row>144</xdr:row>
      <xdr:rowOff>0</xdr:rowOff>
    </xdr:to>
    <xdr:pic>
      <xdr:nvPicPr>
        <xdr:cNvPr id="69" name="Рисунок 68" descr="tr-166F.jpg">
          <a:extLst>
            <a:ext uri="{FF2B5EF4-FFF2-40B4-BE49-F238E27FC236}">
              <a16:creationId xmlns:a16="http://schemas.microsoft.com/office/drawing/2014/main" xmlns="" id="{00000000-0008-0000-0000-000045000000}"/>
            </a:ext>
          </a:extLst>
        </xdr:cNvPr>
        <xdr:cNvPicPr>
          <a:picLocks noChangeAspect="1"/>
        </xdr:cNvPicPr>
      </xdr:nvPicPr>
      <xdr:blipFill>
        <a:blip xmlns:r="http://schemas.openxmlformats.org/officeDocument/2006/relationships" r:embed="rId61" cstate="print"/>
        <a:stretch>
          <a:fillRect/>
        </a:stretch>
      </xdr:blipFill>
      <xdr:spPr>
        <a:xfrm>
          <a:off x="11206" y="36889765"/>
          <a:ext cx="1190625" cy="571500"/>
        </a:xfrm>
        <a:prstGeom prst="rect">
          <a:avLst/>
        </a:prstGeom>
      </xdr:spPr>
    </xdr:pic>
    <xdr:clientData/>
  </xdr:twoCellAnchor>
  <xdr:twoCellAnchor editAs="oneCell">
    <xdr:from>
      <xdr:col>0</xdr:col>
      <xdr:colOff>11206</xdr:colOff>
      <xdr:row>144</xdr:row>
      <xdr:rowOff>22412</xdr:rowOff>
    </xdr:from>
    <xdr:to>
      <xdr:col>0</xdr:col>
      <xdr:colOff>1201831</xdr:colOff>
      <xdr:row>146</xdr:row>
      <xdr:rowOff>0</xdr:rowOff>
    </xdr:to>
    <xdr:pic>
      <xdr:nvPicPr>
        <xdr:cNvPr id="70" name="Рисунок 69" descr="tr-166B.jpg">
          <a:extLst>
            <a:ext uri="{FF2B5EF4-FFF2-40B4-BE49-F238E27FC236}">
              <a16:creationId xmlns:a16="http://schemas.microsoft.com/office/drawing/2014/main" xmlns="" id="{00000000-0008-0000-0000-000046000000}"/>
            </a:ext>
          </a:extLst>
        </xdr:cNvPr>
        <xdr:cNvPicPr>
          <a:picLocks noChangeAspect="1"/>
        </xdr:cNvPicPr>
      </xdr:nvPicPr>
      <xdr:blipFill>
        <a:blip xmlns:r="http://schemas.openxmlformats.org/officeDocument/2006/relationships" r:embed="rId62" cstate="print"/>
        <a:stretch>
          <a:fillRect/>
        </a:stretch>
      </xdr:blipFill>
      <xdr:spPr>
        <a:xfrm>
          <a:off x="11206" y="37483677"/>
          <a:ext cx="1190625" cy="571500"/>
        </a:xfrm>
        <a:prstGeom prst="rect">
          <a:avLst/>
        </a:prstGeom>
      </xdr:spPr>
    </xdr:pic>
    <xdr:clientData/>
  </xdr:twoCellAnchor>
  <xdr:twoCellAnchor editAs="oneCell">
    <xdr:from>
      <xdr:col>0</xdr:col>
      <xdr:colOff>11206</xdr:colOff>
      <xdr:row>146</xdr:row>
      <xdr:rowOff>22412</xdr:rowOff>
    </xdr:from>
    <xdr:to>
      <xdr:col>0</xdr:col>
      <xdr:colOff>1201831</xdr:colOff>
      <xdr:row>148</xdr:row>
      <xdr:rowOff>3</xdr:rowOff>
    </xdr:to>
    <xdr:pic>
      <xdr:nvPicPr>
        <xdr:cNvPr id="71" name="Рисунок 70" descr="tr-166BF.jpg">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63" cstate="print"/>
        <a:stretch>
          <a:fillRect/>
        </a:stretch>
      </xdr:blipFill>
      <xdr:spPr>
        <a:xfrm>
          <a:off x="11206" y="38077588"/>
          <a:ext cx="1190625" cy="571500"/>
        </a:xfrm>
        <a:prstGeom prst="rect">
          <a:avLst/>
        </a:prstGeom>
      </xdr:spPr>
    </xdr:pic>
    <xdr:clientData/>
  </xdr:twoCellAnchor>
  <xdr:twoCellAnchor editAs="oneCell">
    <xdr:from>
      <xdr:col>0</xdr:col>
      <xdr:colOff>11206</xdr:colOff>
      <xdr:row>148</xdr:row>
      <xdr:rowOff>22412</xdr:rowOff>
    </xdr:from>
    <xdr:to>
      <xdr:col>0</xdr:col>
      <xdr:colOff>1201831</xdr:colOff>
      <xdr:row>150</xdr:row>
      <xdr:rowOff>1017</xdr:rowOff>
    </xdr:to>
    <xdr:pic>
      <xdr:nvPicPr>
        <xdr:cNvPr id="72" name="Рисунок 71" descr="tr-166C.jpg">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64" cstate="print"/>
        <a:stretch>
          <a:fillRect/>
        </a:stretch>
      </xdr:blipFill>
      <xdr:spPr>
        <a:xfrm>
          <a:off x="11206" y="38671500"/>
          <a:ext cx="1190625" cy="571500"/>
        </a:xfrm>
        <a:prstGeom prst="rect">
          <a:avLst/>
        </a:prstGeom>
      </xdr:spPr>
    </xdr:pic>
    <xdr:clientData/>
  </xdr:twoCellAnchor>
  <xdr:twoCellAnchor editAs="oneCell">
    <xdr:from>
      <xdr:col>0</xdr:col>
      <xdr:colOff>11206</xdr:colOff>
      <xdr:row>150</xdr:row>
      <xdr:rowOff>22412</xdr:rowOff>
    </xdr:from>
    <xdr:to>
      <xdr:col>0</xdr:col>
      <xdr:colOff>1201831</xdr:colOff>
      <xdr:row>152</xdr:row>
      <xdr:rowOff>0</xdr:rowOff>
    </xdr:to>
    <xdr:pic>
      <xdr:nvPicPr>
        <xdr:cNvPr id="73" name="Рисунок 72" descr="tr-166CF.jpg">
          <a:extLst>
            <a:ext uri="{FF2B5EF4-FFF2-40B4-BE49-F238E27FC236}">
              <a16:creationId xmlns:a16="http://schemas.microsoft.com/office/drawing/2014/main" xmlns="" id="{00000000-0008-0000-0000-000049000000}"/>
            </a:ext>
          </a:extLst>
        </xdr:cNvPr>
        <xdr:cNvPicPr>
          <a:picLocks noChangeAspect="1"/>
        </xdr:cNvPicPr>
      </xdr:nvPicPr>
      <xdr:blipFill>
        <a:blip xmlns:r="http://schemas.openxmlformats.org/officeDocument/2006/relationships" r:embed="rId65" cstate="print"/>
        <a:stretch>
          <a:fillRect/>
        </a:stretch>
      </xdr:blipFill>
      <xdr:spPr>
        <a:xfrm>
          <a:off x="11206" y="39265412"/>
          <a:ext cx="1190625" cy="571500"/>
        </a:xfrm>
        <a:prstGeom prst="rect">
          <a:avLst/>
        </a:prstGeom>
      </xdr:spPr>
    </xdr:pic>
    <xdr:clientData/>
  </xdr:twoCellAnchor>
  <xdr:twoCellAnchor editAs="oneCell">
    <xdr:from>
      <xdr:col>0</xdr:col>
      <xdr:colOff>11206</xdr:colOff>
      <xdr:row>152</xdr:row>
      <xdr:rowOff>22412</xdr:rowOff>
    </xdr:from>
    <xdr:to>
      <xdr:col>0</xdr:col>
      <xdr:colOff>1201831</xdr:colOff>
      <xdr:row>154</xdr:row>
      <xdr:rowOff>2</xdr:rowOff>
    </xdr:to>
    <xdr:pic>
      <xdr:nvPicPr>
        <xdr:cNvPr id="74" name="Рисунок 73" descr="tr-166D.jpg">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66" cstate="print"/>
        <a:stretch>
          <a:fillRect/>
        </a:stretch>
      </xdr:blipFill>
      <xdr:spPr>
        <a:xfrm>
          <a:off x="11206" y="39859324"/>
          <a:ext cx="1190625" cy="571500"/>
        </a:xfrm>
        <a:prstGeom prst="rect">
          <a:avLst/>
        </a:prstGeom>
      </xdr:spPr>
    </xdr:pic>
    <xdr:clientData/>
  </xdr:twoCellAnchor>
  <xdr:twoCellAnchor editAs="oneCell">
    <xdr:from>
      <xdr:col>0</xdr:col>
      <xdr:colOff>11206</xdr:colOff>
      <xdr:row>154</xdr:row>
      <xdr:rowOff>22412</xdr:rowOff>
    </xdr:from>
    <xdr:to>
      <xdr:col>0</xdr:col>
      <xdr:colOff>1201831</xdr:colOff>
      <xdr:row>156</xdr:row>
      <xdr:rowOff>1019</xdr:rowOff>
    </xdr:to>
    <xdr:pic>
      <xdr:nvPicPr>
        <xdr:cNvPr id="75" name="Рисунок 74" descr="tr-166DF.jpg">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67" cstate="print"/>
        <a:stretch>
          <a:fillRect/>
        </a:stretch>
      </xdr:blipFill>
      <xdr:spPr>
        <a:xfrm>
          <a:off x="11206" y="40453236"/>
          <a:ext cx="1190625" cy="571500"/>
        </a:xfrm>
        <a:prstGeom prst="rect">
          <a:avLst/>
        </a:prstGeom>
      </xdr:spPr>
    </xdr:pic>
    <xdr:clientData/>
  </xdr:twoCellAnchor>
  <xdr:twoCellAnchor editAs="oneCell">
    <xdr:from>
      <xdr:col>0</xdr:col>
      <xdr:colOff>11206</xdr:colOff>
      <xdr:row>156</xdr:row>
      <xdr:rowOff>22412</xdr:rowOff>
    </xdr:from>
    <xdr:to>
      <xdr:col>0</xdr:col>
      <xdr:colOff>1201831</xdr:colOff>
      <xdr:row>158</xdr:row>
      <xdr:rowOff>2</xdr:rowOff>
    </xdr:to>
    <xdr:pic>
      <xdr:nvPicPr>
        <xdr:cNvPr id="76" name="Рисунок 75" descr="tr-167.jpg">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68" cstate="print"/>
        <a:stretch>
          <a:fillRect/>
        </a:stretch>
      </xdr:blipFill>
      <xdr:spPr>
        <a:xfrm>
          <a:off x="11206" y="41047147"/>
          <a:ext cx="1190625" cy="571500"/>
        </a:xfrm>
        <a:prstGeom prst="rect">
          <a:avLst/>
        </a:prstGeom>
      </xdr:spPr>
    </xdr:pic>
    <xdr:clientData/>
  </xdr:twoCellAnchor>
  <xdr:twoCellAnchor editAs="oneCell">
    <xdr:from>
      <xdr:col>0</xdr:col>
      <xdr:colOff>11206</xdr:colOff>
      <xdr:row>158</xdr:row>
      <xdr:rowOff>22412</xdr:rowOff>
    </xdr:from>
    <xdr:to>
      <xdr:col>0</xdr:col>
      <xdr:colOff>1201831</xdr:colOff>
      <xdr:row>160</xdr:row>
      <xdr:rowOff>6057</xdr:rowOff>
    </xdr:to>
    <xdr:pic>
      <xdr:nvPicPr>
        <xdr:cNvPr id="77" name="Рисунок 76" descr="tr-167F.jpg">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69" cstate="print"/>
        <a:stretch>
          <a:fillRect/>
        </a:stretch>
      </xdr:blipFill>
      <xdr:spPr>
        <a:xfrm>
          <a:off x="11206" y="41641059"/>
          <a:ext cx="1190625" cy="571500"/>
        </a:xfrm>
        <a:prstGeom prst="rect">
          <a:avLst/>
        </a:prstGeom>
      </xdr:spPr>
    </xdr:pic>
    <xdr:clientData/>
  </xdr:twoCellAnchor>
  <xdr:twoCellAnchor editAs="oneCell">
    <xdr:from>
      <xdr:col>0</xdr:col>
      <xdr:colOff>11206</xdr:colOff>
      <xdr:row>160</xdr:row>
      <xdr:rowOff>22412</xdr:rowOff>
    </xdr:from>
    <xdr:to>
      <xdr:col>0</xdr:col>
      <xdr:colOff>1201831</xdr:colOff>
      <xdr:row>162</xdr:row>
      <xdr:rowOff>2</xdr:rowOff>
    </xdr:to>
    <xdr:pic>
      <xdr:nvPicPr>
        <xdr:cNvPr id="78" name="Рисунок 77" descr="tr-167B.jpg">
          <a:extLst>
            <a:ext uri="{FF2B5EF4-FFF2-40B4-BE49-F238E27FC236}">
              <a16:creationId xmlns:a16="http://schemas.microsoft.com/office/drawing/2014/main" xmlns="" id="{00000000-0008-0000-0000-00004E000000}"/>
            </a:ext>
          </a:extLst>
        </xdr:cNvPr>
        <xdr:cNvPicPr>
          <a:picLocks noChangeAspect="1"/>
        </xdr:cNvPicPr>
      </xdr:nvPicPr>
      <xdr:blipFill>
        <a:blip xmlns:r="http://schemas.openxmlformats.org/officeDocument/2006/relationships" r:embed="rId70" cstate="print"/>
        <a:stretch>
          <a:fillRect/>
        </a:stretch>
      </xdr:blipFill>
      <xdr:spPr>
        <a:xfrm>
          <a:off x="11206" y="42234971"/>
          <a:ext cx="1190625" cy="571500"/>
        </a:xfrm>
        <a:prstGeom prst="rect">
          <a:avLst/>
        </a:prstGeom>
      </xdr:spPr>
    </xdr:pic>
    <xdr:clientData/>
  </xdr:twoCellAnchor>
  <xdr:twoCellAnchor editAs="oneCell">
    <xdr:from>
      <xdr:col>0</xdr:col>
      <xdr:colOff>11206</xdr:colOff>
      <xdr:row>162</xdr:row>
      <xdr:rowOff>22412</xdr:rowOff>
    </xdr:from>
    <xdr:to>
      <xdr:col>0</xdr:col>
      <xdr:colOff>1201831</xdr:colOff>
      <xdr:row>164</xdr:row>
      <xdr:rowOff>1017</xdr:rowOff>
    </xdr:to>
    <xdr:pic>
      <xdr:nvPicPr>
        <xdr:cNvPr id="79" name="Рисунок 78" descr="tr-167BF.jpg">
          <a:extLst>
            <a:ext uri="{FF2B5EF4-FFF2-40B4-BE49-F238E27FC236}">
              <a16:creationId xmlns:a16="http://schemas.microsoft.com/office/drawing/2014/main" xmlns="" id="{00000000-0008-0000-0000-00004F000000}"/>
            </a:ext>
          </a:extLst>
        </xdr:cNvPr>
        <xdr:cNvPicPr>
          <a:picLocks noChangeAspect="1"/>
        </xdr:cNvPicPr>
      </xdr:nvPicPr>
      <xdr:blipFill>
        <a:blip xmlns:r="http://schemas.openxmlformats.org/officeDocument/2006/relationships" r:embed="rId71" cstate="print"/>
        <a:stretch>
          <a:fillRect/>
        </a:stretch>
      </xdr:blipFill>
      <xdr:spPr>
        <a:xfrm>
          <a:off x="11206" y="42828883"/>
          <a:ext cx="1190625" cy="571500"/>
        </a:xfrm>
        <a:prstGeom prst="rect">
          <a:avLst/>
        </a:prstGeom>
      </xdr:spPr>
    </xdr:pic>
    <xdr:clientData/>
  </xdr:twoCellAnchor>
  <xdr:twoCellAnchor editAs="oneCell">
    <xdr:from>
      <xdr:col>0</xdr:col>
      <xdr:colOff>11206</xdr:colOff>
      <xdr:row>164</xdr:row>
      <xdr:rowOff>22412</xdr:rowOff>
    </xdr:from>
    <xdr:to>
      <xdr:col>0</xdr:col>
      <xdr:colOff>1201831</xdr:colOff>
      <xdr:row>166</xdr:row>
      <xdr:rowOff>1</xdr:rowOff>
    </xdr:to>
    <xdr:pic>
      <xdr:nvPicPr>
        <xdr:cNvPr id="80" name="Рисунок 79" descr="tr-167BD.jpg">
          <a:extLst>
            <a:ext uri="{FF2B5EF4-FFF2-40B4-BE49-F238E27FC236}">
              <a16:creationId xmlns:a16="http://schemas.microsoft.com/office/drawing/2014/main" xmlns="" id="{00000000-0008-0000-0000-000050000000}"/>
            </a:ext>
          </a:extLst>
        </xdr:cNvPr>
        <xdr:cNvPicPr>
          <a:picLocks noChangeAspect="1"/>
        </xdr:cNvPicPr>
      </xdr:nvPicPr>
      <xdr:blipFill>
        <a:blip xmlns:r="http://schemas.openxmlformats.org/officeDocument/2006/relationships" r:embed="rId72" cstate="print"/>
        <a:stretch>
          <a:fillRect/>
        </a:stretch>
      </xdr:blipFill>
      <xdr:spPr>
        <a:xfrm>
          <a:off x="11206" y="43422794"/>
          <a:ext cx="1190625" cy="571500"/>
        </a:xfrm>
        <a:prstGeom prst="rect">
          <a:avLst/>
        </a:prstGeom>
      </xdr:spPr>
    </xdr:pic>
    <xdr:clientData/>
  </xdr:twoCellAnchor>
  <xdr:twoCellAnchor editAs="oneCell">
    <xdr:from>
      <xdr:col>0</xdr:col>
      <xdr:colOff>11206</xdr:colOff>
      <xdr:row>166</xdr:row>
      <xdr:rowOff>22412</xdr:rowOff>
    </xdr:from>
    <xdr:to>
      <xdr:col>0</xdr:col>
      <xdr:colOff>1201831</xdr:colOff>
      <xdr:row>168</xdr:row>
      <xdr:rowOff>1017</xdr:rowOff>
    </xdr:to>
    <xdr:pic>
      <xdr:nvPicPr>
        <xdr:cNvPr id="81" name="Рисунок 80" descr="tr-167BDF.jpg">
          <a:extLst>
            <a:ext uri="{FF2B5EF4-FFF2-40B4-BE49-F238E27FC236}">
              <a16:creationId xmlns:a16="http://schemas.microsoft.com/office/drawing/2014/main" xmlns="" id="{00000000-0008-0000-0000-000051000000}"/>
            </a:ext>
          </a:extLst>
        </xdr:cNvPr>
        <xdr:cNvPicPr>
          <a:picLocks noChangeAspect="1"/>
        </xdr:cNvPicPr>
      </xdr:nvPicPr>
      <xdr:blipFill>
        <a:blip xmlns:r="http://schemas.openxmlformats.org/officeDocument/2006/relationships" r:embed="rId73" cstate="print"/>
        <a:stretch>
          <a:fillRect/>
        </a:stretch>
      </xdr:blipFill>
      <xdr:spPr>
        <a:xfrm>
          <a:off x="11206" y="44016706"/>
          <a:ext cx="1190625" cy="571500"/>
        </a:xfrm>
        <a:prstGeom prst="rect">
          <a:avLst/>
        </a:prstGeom>
      </xdr:spPr>
    </xdr:pic>
    <xdr:clientData/>
  </xdr:twoCellAnchor>
  <xdr:twoCellAnchor editAs="oneCell">
    <xdr:from>
      <xdr:col>0</xdr:col>
      <xdr:colOff>11206</xdr:colOff>
      <xdr:row>168</xdr:row>
      <xdr:rowOff>22412</xdr:rowOff>
    </xdr:from>
    <xdr:to>
      <xdr:col>0</xdr:col>
      <xdr:colOff>1201831</xdr:colOff>
      <xdr:row>170</xdr:row>
      <xdr:rowOff>1</xdr:rowOff>
    </xdr:to>
    <xdr:pic>
      <xdr:nvPicPr>
        <xdr:cNvPr id="82" name="Рисунок 81" descr="tr-168.jpg">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74" cstate="print"/>
        <a:stretch>
          <a:fillRect/>
        </a:stretch>
      </xdr:blipFill>
      <xdr:spPr>
        <a:xfrm>
          <a:off x="11206" y="44610618"/>
          <a:ext cx="1190625" cy="571500"/>
        </a:xfrm>
        <a:prstGeom prst="rect">
          <a:avLst/>
        </a:prstGeom>
      </xdr:spPr>
    </xdr:pic>
    <xdr:clientData/>
  </xdr:twoCellAnchor>
  <xdr:twoCellAnchor editAs="oneCell">
    <xdr:from>
      <xdr:col>0</xdr:col>
      <xdr:colOff>11206</xdr:colOff>
      <xdr:row>170</xdr:row>
      <xdr:rowOff>22412</xdr:rowOff>
    </xdr:from>
    <xdr:to>
      <xdr:col>0</xdr:col>
      <xdr:colOff>1201831</xdr:colOff>
      <xdr:row>172</xdr:row>
      <xdr:rowOff>1018</xdr:rowOff>
    </xdr:to>
    <xdr:pic>
      <xdr:nvPicPr>
        <xdr:cNvPr id="83" name="Рисунок 82" descr="tr-168F.jpg">
          <a:extLst>
            <a:ext uri="{FF2B5EF4-FFF2-40B4-BE49-F238E27FC236}">
              <a16:creationId xmlns:a16="http://schemas.microsoft.com/office/drawing/2014/main" xmlns="" id="{00000000-0008-0000-0000-000053000000}"/>
            </a:ext>
          </a:extLst>
        </xdr:cNvPr>
        <xdr:cNvPicPr>
          <a:picLocks noChangeAspect="1"/>
        </xdr:cNvPicPr>
      </xdr:nvPicPr>
      <xdr:blipFill>
        <a:blip xmlns:r="http://schemas.openxmlformats.org/officeDocument/2006/relationships" r:embed="rId75" cstate="print"/>
        <a:stretch>
          <a:fillRect/>
        </a:stretch>
      </xdr:blipFill>
      <xdr:spPr>
        <a:xfrm>
          <a:off x="11206" y="45204530"/>
          <a:ext cx="1190625" cy="571500"/>
        </a:xfrm>
        <a:prstGeom prst="rect">
          <a:avLst/>
        </a:prstGeom>
      </xdr:spPr>
    </xdr:pic>
    <xdr:clientData/>
  </xdr:twoCellAnchor>
  <xdr:twoCellAnchor editAs="oneCell">
    <xdr:from>
      <xdr:col>0</xdr:col>
      <xdr:colOff>11206</xdr:colOff>
      <xdr:row>172</xdr:row>
      <xdr:rowOff>22412</xdr:rowOff>
    </xdr:from>
    <xdr:to>
      <xdr:col>0</xdr:col>
      <xdr:colOff>1201831</xdr:colOff>
      <xdr:row>174</xdr:row>
      <xdr:rowOff>3</xdr:rowOff>
    </xdr:to>
    <xdr:pic>
      <xdr:nvPicPr>
        <xdr:cNvPr id="84" name="Рисунок 83" descr="tr-169.jpg">
          <a:extLst>
            <a:ext uri="{FF2B5EF4-FFF2-40B4-BE49-F238E27FC236}">
              <a16:creationId xmlns:a16="http://schemas.microsoft.com/office/drawing/2014/main" xmlns="" id="{00000000-0008-0000-0000-000054000000}"/>
            </a:ext>
          </a:extLst>
        </xdr:cNvPr>
        <xdr:cNvPicPr>
          <a:picLocks noChangeAspect="1"/>
        </xdr:cNvPicPr>
      </xdr:nvPicPr>
      <xdr:blipFill>
        <a:blip xmlns:r="http://schemas.openxmlformats.org/officeDocument/2006/relationships" r:embed="rId76" cstate="print"/>
        <a:stretch>
          <a:fillRect/>
        </a:stretch>
      </xdr:blipFill>
      <xdr:spPr>
        <a:xfrm>
          <a:off x="11206" y="45798441"/>
          <a:ext cx="1190625" cy="571500"/>
        </a:xfrm>
        <a:prstGeom prst="rect">
          <a:avLst/>
        </a:prstGeom>
      </xdr:spPr>
    </xdr:pic>
    <xdr:clientData/>
  </xdr:twoCellAnchor>
  <xdr:twoCellAnchor editAs="oneCell">
    <xdr:from>
      <xdr:col>0</xdr:col>
      <xdr:colOff>11206</xdr:colOff>
      <xdr:row>174</xdr:row>
      <xdr:rowOff>22412</xdr:rowOff>
    </xdr:from>
    <xdr:to>
      <xdr:col>0</xdr:col>
      <xdr:colOff>1201831</xdr:colOff>
      <xdr:row>176</xdr:row>
      <xdr:rowOff>1016</xdr:rowOff>
    </xdr:to>
    <xdr:pic>
      <xdr:nvPicPr>
        <xdr:cNvPr id="85" name="Рисунок 84" descr="tr-169F.jpg">
          <a:extLst>
            <a:ext uri="{FF2B5EF4-FFF2-40B4-BE49-F238E27FC236}">
              <a16:creationId xmlns:a16="http://schemas.microsoft.com/office/drawing/2014/main" xmlns="" id="{00000000-0008-0000-0000-000055000000}"/>
            </a:ext>
          </a:extLst>
        </xdr:cNvPr>
        <xdr:cNvPicPr>
          <a:picLocks noChangeAspect="1"/>
        </xdr:cNvPicPr>
      </xdr:nvPicPr>
      <xdr:blipFill>
        <a:blip xmlns:r="http://schemas.openxmlformats.org/officeDocument/2006/relationships" r:embed="rId77" cstate="print"/>
        <a:stretch>
          <a:fillRect/>
        </a:stretch>
      </xdr:blipFill>
      <xdr:spPr>
        <a:xfrm>
          <a:off x="11206" y="46392353"/>
          <a:ext cx="1190625" cy="571500"/>
        </a:xfrm>
        <a:prstGeom prst="rect">
          <a:avLst/>
        </a:prstGeom>
      </xdr:spPr>
    </xdr:pic>
    <xdr:clientData/>
  </xdr:twoCellAnchor>
  <xdr:twoCellAnchor editAs="oneCell">
    <xdr:from>
      <xdr:col>0</xdr:col>
      <xdr:colOff>11206</xdr:colOff>
      <xdr:row>176</xdr:row>
      <xdr:rowOff>22412</xdr:rowOff>
    </xdr:from>
    <xdr:to>
      <xdr:col>0</xdr:col>
      <xdr:colOff>1201831</xdr:colOff>
      <xdr:row>178</xdr:row>
      <xdr:rowOff>0</xdr:rowOff>
    </xdr:to>
    <xdr:pic>
      <xdr:nvPicPr>
        <xdr:cNvPr id="86" name="Рисунок 85" descr="tr-174.jpg">
          <a:extLst>
            <a:ext uri="{FF2B5EF4-FFF2-40B4-BE49-F238E27FC236}">
              <a16:creationId xmlns:a16="http://schemas.microsoft.com/office/drawing/2014/main" xmlns="" id="{00000000-0008-0000-0000-000056000000}"/>
            </a:ext>
          </a:extLst>
        </xdr:cNvPr>
        <xdr:cNvPicPr>
          <a:picLocks noChangeAspect="1"/>
        </xdr:cNvPicPr>
      </xdr:nvPicPr>
      <xdr:blipFill>
        <a:blip xmlns:r="http://schemas.openxmlformats.org/officeDocument/2006/relationships" r:embed="rId78" cstate="print"/>
        <a:stretch>
          <a:fillRect/>
        </a:stretch>
      </xdr:blipFill>
      <xdr:spPr>
        <a:xfrm>
          <a:off x="11206" y="46986265"/>
          <a:ext cx="1190625" cy="571500"/>
        </a:xfrm>
        <a:prstGeom prst="rect">
          <a:avLst/>
        </a:prstGeom>
      </xdr:spPr>
    </xdr:pic>
    <xdr:clientData/>
  </xdr:twoCellAnchor>
  <xdr:twoCellAnchor editAs="oneCell">
    <xdr:from>
      <xdr:col>0</xdr:col>
      <xdr:colOff>11206</xdr:colOff>
      <xdr:row>178</xdr:row>
      <xdr:rowOff>22412</xdr:rowOff>
    </xdr:from>
    <xdr:to>
      <xdr:col>0</xdr:col>
      <xdr:colOff>1201831</xdr:colOff>
      <xdr:row>180</xdr:row>
      <xdr:rowOff>2</xdr:rowOff>
    </xdr:to>
    <xdr:pic>
      <xdr:nvPicPr>
        <xdr:cNvPr id="87" name="Рисунок 86" descr="tr-174BF.jpg">
          <a:extLst>
            <a:ext uri="{FF2B5EF4-FFF2-40B4-BE49-F238E27FC236}">
              <a16:creationId xmlns:a16="http://schemas.microsoft.com/office/drawing/2014/main" xmlns="" id="{00000000-0008-0000-0000-000057000000}"/>
            </a:ext>
          </a:extLst>
        </xdr:cNvPr>
        <xdr:cNvPicPr>
          <a:picLocks noChangeAspect="1"/>
        </xdr:cNvPicPr>
      </xdr:nvPicPr>
      <xdr:blipFill>
        <a:blip xmlns:r="http://schemas.openxmlformats.org/officeDocument/2006/relationships" r:embed="rId79" cstate="print"/>
        <a:stretch>
          <a:fillRect/>
        </a:stretch>
      </xdr:blipFill>
      <xdr:spPr>
        <a:xfrm>
          <a:off x="11206" y="47580177"/>
          <a:ext cx="1190625" cy="571500"/>
        </a:xfrm>
        <a:prstGeom prst="rect">
          <a:avLst/>
        </a:prstGeom>
      </xdr:spPr>
    </xdr:pic>
    <xdr:clientData/>
  </xdr:twoCellAnchor>
  <xdr:twoCellAnchor editAs="oneCell">
    <xdr:from>
      <xdr:col>0</xdr:col>
      <xdr:colOff>11206</xdr:colOff>
      <xdr:row>180</xdr:row>
      <xdr:rowOff>22412</xdr:rowOff>
    </xdr:from>
    <xdr:to>
      <xdr:col>0</xdr:col>
      <xdr:colOff>1201831</xdr:colOff>
      <xdr:row>182</xdr:row>
      <xdr:rowOff>6062</xdr:rowOff>
    </xdr:to>
    <xdr:pic>
      <xdr:nvPicPr>
        <xdr:cNvPr id="88" name="Рисунок 87" descr="tr-175.jpg">
          <a:extLst>
            <a:ext uri="{FF2B5EF4-FFF2-40B4-BE49-F238E27FC236}">
              <a16:creationId xmlns:a16="http://schemas.microsoft.com/office/drawing/2014/main" xmlns="" id="{00000000-0008-0000-0000-000058000000}"/>
            </a:ext>
          </a:extLst>
        </xdr:cNvPr>
        <xdr:cNvPicPr>
          <a:picLocks noChangeAspect="1"/>
        </xdr:cNvPicPr>
      </xdr:nvPicPr>
      <xdr:blipFill>
        <a:blip xmlns:r="http://schemas.openxmlformats.org/officeDocument/2006/relationships" r:embed="rId80" cstate="print"/>
        <a:stretch>
          <a:fillRect/>
        </a:stretch>
      </xdr:blipFill>
      <xdr:spPr>
        <a:xfrm>
          <a:off x="11206" y="48174088"/>
          <a:ext cx="1190625" cy="571500"/>
        </a:xfrm>
        <a:prstGeom prst="rect">
          <a:avLst/>
        </a:prstGeom>
      </xdr:spPr>
    </xdr:pic>
    <xdr:clientData/>
  </xdr:twoCellAnchor>
  <xdr:twoCellAnchor editAs="oneCell">
    <xdr:from>
      <xdr:col>0</xdr:col>
      <xdr:colOff>11206</xdr:colOff>
      <xdr:row>182</xdr:row>
      <xdr:rowOff>22412</xdr:rowOff>
    </xdr:from>
    <xdr:to>
      <xdr:col>0</xdr:col>
      <xdr:colOff>1201831</xdr:colOff>
      <xdr:row>184</xdr:row>
      <xdr:rowOff>1017</xdr:rowOff>
    </xdr:to>
    <xdr:pic>
      <xdr:nvPicPr>
        <xdr:cNvPr id="89" name="Рисунок 88" descr="tr-175F.jpg">
          <a:extLst>
            <a:ext uri="{FF2B5EF4-FFF2-40B4-BE49-F238E27FC236}">
              <a16:creationId xmlns:a16="http://schemas.microsoft.com/office/drawing/2014/main" xmlns="" id="{00000000-0008-0000-0000-000059000000}"/>
            </a:ext>
          </a:extLst>
        </xdr:cNvPr>
        <xdr:cNvPicPr>
          <a:picLocks noChangeAspect="1"/>
        </xdr:cNvPicPr>
      </xdr:nvPicPr>
      <xdr:blipFill>
        <a:blip xmlns:r="http://schemas.openxmlformats.org/officeDocument/2006/relationships" r:embed="rId81" cstate="print"/>
        <a:stretch>
          <a:fillRect/>
        </a:stretch>
      </xdr:blipFill>
      <xdr:spPr>
        <a:xfrm>
          <a:off x="11206" y="48768000"/>
          <a:ext cx="1190625" cy="571500"/>
        </a:xfrm>
        <a:prstGeom prst="rect">
          <a:avLst/>
        </a:prstGeom>
      </xdr:spPr>
    </xdr:pic>
    <xdr:clientData/>
  </xdr:twoCellAnchor>
  <xdr:twoCellAnchor editAs="oneCell">
    <xdr:from>
      <xdr:col>0</xdr:col>
      <xdr:colOff>11206</xdr:colOff>
      <xdr:row>184</xdr:row>
      <xdr:rowOff>22412</xdr:rowOff>
    </xdr:from>
    <xdr:to>
      <xdr:col>0</xdr:col>
      <xdr:colOff>1201831</xdr:colOff>
      <xdr:row>186</xdr:row>
      <xdr:rowOff>1</xdr:rowOff>
    </xdr:to>
    <xdr:pic>
      <xdr:nvPicPr>
        <xdr:cNvPr id="90" name="Рисунок 89" descr="tr-176.jpg">
          <a:extLst>
            <a:ext uri="{FF2B5EF4-FFF2-40B4-BE49-F238E27FC236}">
              <a16:creationId xmlns:a16="http://schemas.microsoft.com/office/drawing/2014/main" xmlns="" id="{00000000-0008-0000-0000-00005A000000}"/>
            </a:ext>
          </a:extLst>
        </xdr:cNvPr>
        <xdr:cNvPicPr>
          <a:picLocks noChangeAspect="1"/>
        </xdr:cNvPicPr>
      </xdr:nvPicPr>
      <xdr:blipFill>
        <a:blip xmlns:r="http://schemas.openxmlformats.org/officeDocument/2006/relationships" r:embed="rId82" cstate="print"/>
        <a:stretch>
          <a:fillRect/>
        </a:stretch>
      </xdr:blipFill>
      <xdr:spPr>
        <a:xfrm>
          <a:off x="11206" y="49361912"/>
          <a:ext cx="1190625" cy="571500"/>
        </a:xfrm>
        <a:prstGeom prst="rect">
          <a:avLst/>
        </a:prstGeom>
      </xdr:spPr>
    </xdr:pic>
    <xdr:clientData/>
  </xdr:twoCellAnchor>
  <xdr:twoCellAnchor editAs="oneCell">
    <xdr:from>
      <xdr:col>0</xdr:col>
      <xdr:colOff>11206</xdr:colOff>
      <xdr:row>188</xdr:row>
      <xdr:rowOff>22412</xdr:rowOff>
    </xdr:from>
    <xdr:to>
      <xdr:col>0</xdr:col>
      <xdr:colOff>1201831</xdr:colOff>
      <xdr:row>190</xdr:row>
      <xdr:rowOff>1017</xdr:rowOff>
    </xdr:to>
    <xdr:pic>
      <xdr:nvPicPr>
        <xdr:cNvPr id="91" name="Рисунок 90" descr="tr-177.jpg">
          <a:extLst>
            <a:ext uri="{FF2B5EF4-FFF2-40B4-BE49-F238E27FC236}">
              <a16:creationId xmlns:a16="http://schemas.microsoft.com/office/drawing/2014/main" xmlns="" id="{00000000-0008-0000-0000-00005B000000}"/>
            </a:ext>
          </a:extLst>
        </xdr:cNvPr>
        <xdr:cNvPicPr>
          <a:picLocks noChangeAspect="1"/>
        </xdr:cNvPicPr>
      </xdr:nvPicPr>
      <xdr:blipFill>
        <a:blip xmlns:r="http://schemas.openxmlformats.org/officeDocument/2006/relationships" r:embed="rId83" cstate="print"/>
        <a:stretch>
          <a:fillRect/>
        </a:stretch>
      </xdr:blipFill>
      <xdr:spPr>
        <a:xfrm>
          <a:off x="11206" y="49955824"/>
          <a:ext cx="1190625" cy="571500"/>
        </a:xfrm>
        <a:prstGeom prst="rect">
          <a:avLst/>
        </a:prstGeom>
      </xdr:spPr>
    </xdr:pic>
    <xdr:clientData/>
  </xdr:twoCellAnchor>
  <xdr:twoCellAnchor editAs="oneCell">
    <xdr:from>
      <xdr:col>0</xdr:col>
      <xdr:colOff>11206</xdr:colOff>
      <xdr:row>190</xdr:row>
      <xdr:rowOff>22412</xdr:rowOff>
    </xdr:from>
    <xdr:to>
      <xdr:col>0</xdr:col>
      <xdr:colOff>1201831</xdr:colOff>
      <xdr:row>192</xdr:row>
      <xdr:rowOff>1019</xdr:rowOff>
    </xdr:to>
    <xdr:pic>
      <xdr:nvPicPr>
        <xdr:cNvPr id="92" name="Рисунок 91" descr="tr-177F.jpg">
          <a:extLst>
            <a:ext uri="{FF2B5EF4-FFF2-40B4-BE49-F238E27FC236}">
              <a16:creationId xmlns:a16="http://schemas.microsoft.com/office/drawing/2014/main" xmlns="" id="{00000000-0008-0000-0000-00005C000000}"/>
            </a:ext>
          </a:extLst>
        </xdr:cNvPr>
        <xdr:cNvPicPr>
          <a:picLocks noChangeAspect="1"/>
        </xdr:cNvPicPr>
      </xdr:nvPicPr>
      <xdr:blipFill>
        <a:blip xmlns:r="http://schemas.openxmlformats.org/officeDocument/2006/relationships" r:embed="rId84" cstate="print"/>
        <a:stretch>
          <a:fillRect/>
        </a:stretch>
      </xdr:blipFill>
      <xdr:spPr>
        <a:xfrm>
          <a:off x="11206" y="50549736"/>
          <a:ext cx="1190625" cy="571500"/>
        </a:xfrm>
        <a:prstGeom prst="rect">
          <a:avLst/>
        </a:prstGeom>
      </xdr:spPr>
    </xdr:pic>
    <xdr:clientData/>
  </xdr:twoCellAnchor>
  <xdr:twoCellAnchor editAs="oneCell">
    <xdr:from>
      <xdr:col>0</xdr:col>
      <xdr:colOff>11206</xdr:colOff>
      <xdr:row>192</xdr:row>
      <xdr:rowOff>22412</xdr:rowOff>
    </xdr:from>
    <xdr:to>
      <xdr:col>0</xdr:col>
      <xdr:colOff>1201831</xdr:colOff>
      <xdr:row>194</xdr:row>
      <xdr:rowOff>1017</xdr:rowOff>
    </xdr:to>
    <xdr:pic>
      <xdr:nvPicPr>
        <xdr:cNvPr id="93" name="Рисунок 92" descr="tr-178.jpg">
          <a:extLst>
            <a:ext uri="{FF2B5EF4-FFF2-40B4-BE49-F238E27FC236}">
              <a16:creationId xmlns:a16="http://schemas.microsoft.com/office/drawing/2014/main" xmlns="" id="{00000000-0008-0000-0000-00005D000000}"/>
            </a:ext>
          </a:extLst>
        </xdr:cNvPr>
        <xdr:cNvPicPr>
          <a:picLocks noChangeAspect="1"/>
        </xdr:cNvPicPr>
      </xdr:nvPicPr>
      <xdr:blipFill>
        <a:blip xmlns:r="http://schemas.openxmlformats.org/officeDocument/2006/relationships" r:embed="rId85" cstate="print"/>
        <a:stretch>
          <a:fillRect/>
        </a:stretch>
      </xdr:blipFill>
      <xdr:spPr>
        <a:xfrm>
          <a:off x="11206" y="51143647"/>
          <a:ext cx="1190625" cy="571500"/>
        </a:xfrm>
        <a:prstGeom prst="rect">
          <a:avLst/>
        </a:prstGeom>
      </xdr:spPr>
    </xdr:pic>
    <xdr:clientData/>
  </xdr:twoCellAnchor>
  <xdr:twoCellAnchor editAs="oneCell">
    <xdr:from>
      <xdr:col>0</xdr:col>
      <xdr:colOff>11206</xdr:colOff>
      <xdr:row>194</xdr:row>
      <xdr:rowOff>22412</xdr:rowOff>
    </xdr:from>
    <xdr:to>
      <xdr:col>0</xdr:col>
      <xdr:colOff>1201831</xdr:colOff>
      <xdr:row>196</xdr:row>
      <xdr:rowOff>2</xdr:rowOff>
    </xdr:to>
    <xdr:pic>
      <xdr:nvPicPr>
        <xdr:cNvPr id="94" name="Рисунок 93" descr="tr-178F.jpg">
          <a:extLst>
            <a:ext uri="{FF2B5EF4-FFF2-40B4-BE49-F238E27FC236}">
              <a16:creationId xmlns:a16="http://schemas.microsoft.com/office/drawing/2014/main" xmlns="" id="{00000000-0008-0000-0000-00005E000000}"/>
            </a:ext>
          </a:extLst>
        </xdr:cNvPr>
        <xdr:cNvPicPr>
          <a:picLocks noChangeAspect="1"/>
        </xdr:cNvPicPr>
      </xdr:nvPicPr>
      <xdr:blipFill>
        <a:blip xmlns:r="http://schemas.openxmlformats.org/officeDocument/2006/relationships" r:embed="rId86" cstate="print"/>
        <a:stretch>
          <a:fillRect/>
        </a:stretch>
      </xdr:blipFill>
      <xdr:spPr>
        <a:xfrm>
          <a:off x="11206" y="51737559"/>
          <a:ext cx="1190625" cy="571500"/>
        </a:xfrm>
        <a:prstGeom prst="rect">
          <a:avLst/>
        </a:prstGeom>
      </xdr:spPr>
    </xdr:pic>
    <xdr:clientData/>
  </xdr:twoCellAnchor>
  <xdr:twoCellAnchor editAs="oneCell">
    <xdr:from>
      <xdr:col>0</xdr:col>
      <xdr:colOff>11206</xdr:colOff>
      <xdr:row>196</xdr:row>
      <xdr:rowOff>22412</xdr:rowOff>
    </xdr:from>
    <xdr:to>
      <xdr:col>0</xdr:col>
      <xdr:colOff>1201831</xdr:colOff>
      <xdr:row>198</xdr:row>
      <xdr:rowOff>1017</xdr:rowOff>
    </xdr:to>
    <xdr:pic>
      <xdr:nvPicPr>
        <xdr:cNvPr id="95" name="Рисунок 94" descr="tr-179.jpg">
          <a:extLst>
            <a:ext uri="{FF2B5EF4-FFF2-40B4-BE49-F238E27FC236}">
              <a16:creationId xmlns:a16="http://schemas.microsoft.com/office/drawing/2014/main" xmlns="" id="{00000000-0008-0000-0000-00005F000000}"/>
            </a:ext>
          </a:extLst>
        </xdr:cNvPr>
        <xdr:cNvPicPr>
          <a:picLocks noChangeAspect="1"/>
        </xdr:cNvPicPr>
      </xdr:nvPicPr>
      <xdr:blipFill>
        <a:blip xmlns:r="http://schemas.openxmlformats.org/officeDocument/2006/relationships" r:embed="rId87" cstate="print"/>
        <a:stretch>
          <a:fillRect/>
        </a:stretch>
      </xdr:blipFill>
      <xdr:spPr>
        <a:xfrm>
          <a:off x="11206" y="52331471"/>
          <a:ext cx="1190625" cy="571500"/>
        </a:xfrm>
        <a:prstGeom prst="rect">
          <a:avLst/>
        </a:prstGeom>
      </xdr:spPr>
    </xdr:pic>
    <xdr:clientData/>
  </xdr:twoCellAnchor>
  <xdr:twoCellAnchor editAs="oneCell">
    <xdr:from>
      <xdr:col>0</xdr:col>
      <xdr:colOff>11206</xdr:colOff>
      <xdr:row>198</xdr:row>
      <xdr:rowOff>22412</xdr:rowOff>
    </xdr:from>
    <xdr:to>
      <xdr:col>0</xdr:col>
      <xdr:colOff>1201831</xdr:colOff>
      <xdr:row>200</xdr:row>
      <xdr:rowOff>6061</xdr:rowOff>
    </xdr:to>
    <xdr:pic>
      <xdr:nvPicPr>
        <xdr:cNvPr id="96" name="Рисунок 95" descr="tr-179F.jpg">
          <a:extLst>
            <a:ext uri="{FF2B5EF4-FFF2-40B4-BE49-F238E27FC236}">
              <a16:creationId xmlns:a16="http://schemas.microsoft.com/office/drawing/2014/main" xmlns="" id="{00000000-0008-0000-0000-000060000000}"/>
            </a:ext>
          </a:extLst>
        </xdr:cNvPr>
        <xdr:cNvPicPr>
          <a:picLocks noChangeAspect="1"/>
        </xdr:cNvPicPr>
      </xdr:nvPicPr>
      <xdr:blipFill>
        <a:blip xmlns:r="http://schemas.openxmlformats.org/officeDocument/2006/relationships" r:embed="rId88" cstate="print"/>
        <a:stretch>
          <a:fillRect/>
        </a:stretch>
      </xdr:blipFill>
      <xdr:spPr>
        <a:xfrm>
          <a:off x="11206" y="52925383"/>
          <a:ext cx="1190625" cy="571500"/>
        </a:xfrm>
        <a:prstGeom prst="rect">
          <a:avLst/>
        </a:prstGeom>
      </xdr:spPr>
    </xdr:pic>
    <xdr:clientData/>
  </xdr:twoCellAnchor>
  <xdr:twoCellAnchor editAs="oneCell">
    <xdr:from>
      <xdr:col>0</xdr:col>
      <xdr:colOff>11206</xdr:colOff>
      <xdr:row>200</xdr:row>
      <xdr:rowOff>22412</xdr:rowOff>
    </xdr:from>
    <xdr:to>
      <xdr:col>0</xdr:col>
      <xdr:colOff>1201831</xdr:colOff>
      <xdr:row>202</xdr:row>
      <xdr:rowOff>1018</xdr:rowOff>
    </xdr:to>
    <xdr:pic>
      <xdr:nvPicPr>
        <xdr:cNvPr id="97" name="Рисунок 96" descr="tr-180.jpg">
          <a:extLst>
            <a:ext uri="{FF2B5EF4-FFF2-40B4-BE49-F238E27FC236}">
              <a16:creationId xmlns:a16="http://schemas.microsoft.com/office/drawing/2014/main" xmlns="" id="{00000000-0008-0000-0000-000061000000}"/>
            </a:ext>
          </a:extLst>
        </xdr:cNvPr>
        <xdr:cNvPicPr>
          <a:picLocks noChangeAspect="1"/>
        </xdr:cNvPicPr>
      </xdr:nvPicPr>
      <xdr:blipFill>
        <a:blip xmlns:r="http://schemas.openxmlformats.org/officeDocument/2006/relationships" r:embed="rId89" cstate="print"/>
        <a:stretch>
          <a:fillRect/>
        </a:stretch>
      </xdr:blipFill>
      <xdr:spPr>
        <a:xfrm>
          <a:off x="11206" y="53519294"/>
          <a:ext cx="1190625" cy="571500"/>
        </a:xfrm>
        <a:prstGeom prst="rect">
          <a:avLst/>
        </a:prstGeom>
      </xdr:spPr>
    </xdr:pic>
    <xdr:clientData/>
  </xdr:twoCellAnchor>
  <xdr:twoCellAnchor editAs="oneCell">
    <xdr:from>
      <xdr:col>0</xdr:col>
      <xdr:colOff>11206</xdr:colOff>
      <xdr:row>202</xdr:row>
      <xdr:rowOff>22412</xdr:rowOff>
    </xdr:from>
    <xdr:to>
      <xdr:col>0</xdr:col>
      <xdr:colOff>1201831</xdr:colOff>
      <xdr:row>204</xdr:row>
      <xdr:rowOff>2</xdr:rowOff>
    </xdr:to>
    <xdr:pic>
      <xdr:nvPicPr>
        <xdr:cNvPr id="98" name="Рисунок 97" descr="tr-180F.jpg">
          <a:extLst>
            <a:ext uri="{FF2B5EF4-FFF2-40B4-BE49-F238E27FC236}">
              <a16:creationId xmlns:a16="http://schemas.microsoft.com/office/drawing/2014/main" xmlns="" id="{00000000-0008-0000-0000-000062000000}"/>
            </a:ext>
          </a:extLst>
        </xdr:cNvPr>
        <xdr:cNvPicPr>
          <a:picLocks noChangeAspect="1"/>
        </xdr:cNvPicPr>
      </xdr:nvPicPr>
      <xdr:blipFill>
        <a:blip xmlns:r="http://schemas.openxmlformats.org/officeDocument/2006/relationships" r:embed="rId90" cstate="print"/>
        <a:stretch>
          <a:fillRect/>
        </a:stretch>
      </xdr:blipFill>
      <xdr:spPr>
        <a:xfrm>
          <a:off x="11206" y="54113206"/>
          <a:ext cx="1190625" cy="571500"/>
        </a:xfrm>
        <a:prstGeom prst="rect">
          <a:avLst/>
        </a:prstGeom>
      </xdr:spPr>
    </xdr:pic>
    <xdr:clientData/>
  </xdr:twoCellAnchor>
  <xdr:twoCellAnchor editAs="oneCell">
    <xdr:from>
      <xdr:col>0</xdr:col>
      <xdr:colOff>11206</xdr:colOff>
      <xdr:row>204</xdr:row>
      <xdr:rowOff>22412</xdr:rowOff>
    </xdr:from>
    <xdr:to>
      <xdr:col>0</xdr:col>
      <xdr:colOff>1201831</xdr:colOff>
      <xdr:row>206</xdr:row>
      <xdr:rowOff>8769</xdr:rowOff>
    </xdr:to>
    <xdr:pic>
      <xdr:nvPicPr>
        <xdr:cNvPr id="100" name="Рисунок 99" descr="tr-290.jpg">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91" cstate="print"/>
        <a:stretch>
          <a:fillRect/>
        </a:stretch>
      </xdr:blipFill>
      <xdr:spPr>
        <a:xfrm>
          <a:off x="11206" y="55301030"/>
          <a:ext cx="1190625" cy="571500"/>
        </a:xfrm>
        <a:prstGeom prst="rect">
          <a:avLst/>
        </a:prstGeom>
      </xdr:spPr>
    </xdr:pic>
    <xdr:clientData/>
  </xdr:twoCellAnchor>
  <xdr:twoCellAnchor editAs="oneCell">
    <xdr:from>
      <xdr:col>0</xdr:col>
      <xdr:colOff>11206</xdr:colOff>
      <xdr:row>206</xdr:row>
      <xdr:rowOff>22412</xdr:rowOff>
    </xdr:from>
    <xdr:to>
      <xdr:col>0</xdr:col>
      <xdr:colOff>1201831</xdr:colOff>
      <xdr:row>208</xdr:row>
      <xdr:rowOff>2</xdr:rowOff>
    </xdr:to>
    <xdr:pic>
      <xdr:nvPicPr>
        <xdr:cNvPr id="101" name="Рисунок 100" descr="tr-291.jpg">
          <a:extLst>
            <a:ext uri="{FF2B5EF4-FFF2-40B4-BE49-F238E27FC236}">
              <a16:creationId xmlns:a16="http://schemas.microsoft.com/office/drawing/2014/main" xmlns="" id="{00000000-0008-0000-0000-000065000000}"/>
            </a:ext>
          </a:extLst>
        </xdr:cNvPr>
        <xdr:cNvPicPr>
          <a:picLocks noChangeAspect="1"/>
        </xdr:cNvPicPr>
      </xdr:nvPicPr>
      <xdr:blipFill>
        <a:blip xmlns:r="http://schemas.openxmlformats.org/officeDocument/2006/relationships" r:embed="rId92" cstate="print"/>
        <a:stretch>
          <a:fillRect/>
        </a:stretch>
      </xdr:blipFill>
      <xdr:spPr>
        <a:xfrm>
          <a:off x="11206" y="55894941"/>
          <a:ext cx="1190625" cy="571500"/>
        </a:xfrm>
        <a:prstGeom prst="rect">
          <a:avLst/>
        </a:prstGeom>
      </xdr:spPr>
    </xdr:pic>
    <xdr:clientData/>
  </xdr:twoCellAnchor>
  <xdr:twoCellAnchor editAs="oneCell">
    <xdr:from>
      <xdr:col>0</xdr:col>
      <xdr:colOff>11206</xdr:colOff>
      <xdr:row>208</xdr:row>
      <xdr:rowOff>22412</xdr:rowOff>
    </xdr:from>
    <xdr:to>
      <xdr:col>0</xdr:col>
      <xdr:colOff>1201831</xdr:colOff>
      <xdr:row>210</xdr:row>
      <xdr:rowOff>1018</xdr:rowOff>
    </xdr:to>
    <xdr:pic>
      <xdr:nvPicPr>
        <xdr:cNvPr id="102" name="Рисунок 101" descr="tr-621.jpg">
          <a:extLst>
            <a:ext uri="{FF2B5EF4-FFF2-40B4-BE49-F238E27FC236}">
              <a16:creationId xmlns:a16="http://schemas.microsoft.com/office/drawing/2014/main" xmlns="" id="{00000000-0008-0000-0000-000066000000}"/>
            </a:ext>
          </a:extLst>
        </xdr:cNvPr>
        <xdr:cNvPicPr>
          <a:picLocks noChangeAspect="1"/>
        </xdr:cNvPicPr>
      </xdr:nvPicPr>
      <xdr:blipFill>
        <a:blip xmlns:r="http://schemas.openxmlformats.org/officeDocument/2006/relationships" r:embed="rId93" cstate="print"/>
        <a:stretch>
          <a:fillRect/>
        </a:stretch>
      </xdr:blipFill>
      <xdr:spPr>
        <a:xfrm>
          <a:off x="11206" y="56488853"/>
          <a:ext cx="1190625" cy="571500"/>
        </a:xfrm>
        <a:prstGeom prst="rect">
          <a:avLst/>
        </a:prstGeom>
      </xdr:spPr>
    </xdr:pic>
    <xdr:clientData/>
  </xdr:twoCellAnchor>
  <xdr:twoCellAnchor editAs="oneCell">
    <xdr:from>
      <xdr:col>0</xdr:col>
      <xdr:colOff>11206</xdr:colOff>
      <xdr:row>210</xdr:row>
      <xdr:rowOff>22412</xdr:rowOff>
    </xdr:from>
    <xdr:to>
      <xdr:col>0</xdr:col>
      <xdr:colOff>1201831</xdr:colOff>
      <xdr:row>212</xdr:row>
      <xdr:rowOff>1</xdr:rowOff>
    </xdr:to>
    <xdr:pic>
      <xdr:nvPicPr>
        <xdr:cNvPr id="103" name="Рисунок 102" descr="tr-622.jpg">
          <a:extLst>
            <a:ext uri="{FF2B5EF4-FFF2-40B4-BE49-F238E27FC236}">
              <a16:creationId xmlns:a16="http://schemas.microsoft.com/office/drawing/2014/main" xmlns="" id="{00000000-0008-0000-0000-000067000000}"/>
            </a:ext>
          </a:extLst>
        </xdr:cNvPr>
        <xdr:cNvPicPr>
          <a:picLocks noChangeAspect="1"/>
        </xdr:cNvPicPr>
      </xdr:nvPicPr>
      <xdr:blipFill>
        <a:blip xmlns:r="http://schemas.openxmlformats.org/officeDocument/2006/relationships" r:embed="rId94" cstate="print"/>
        <a:stretch>
          <a:fillRect/>
        </a:stretch>
      </xdr:blipFill>
      <xdr:spPr>
        <a:xfrm>
          <a:off x="11206" y="57082765"/>
          <a:ext cx="1190625" cy="571500"/>
        </a:xfrm>
        <a:prstGeom prst="rect">
          <a:avLst/>
        </a:prstGeom>
      </xdr:spPr>
    </xdr:pic>
    <xdr:clientData/>
  </xdr:twoCellAnchor>
  <xdr:twoCellAnchor editAs="oneCell">
    <xdr:from>
      <xdr:col>0</xdr:col>
      <xdr:colOff>11206</xdr:colOff>
      <xdr:row>212</xdr:row>
      <xdr:rowOff>22412</xdr:rowOff>
    </xdr:from>
    <xdr:to>
      <xdr:col>0</xdr:col>
      <xdr:colOff>1201831</xdr:colOff>
      <xdr:row>214</xdr:row>
      <xdr:rowOff>0</xdr:rowOff>
    </xdr:to>
    <xdr:pic>
      <xdr:nvPicPr>
        <xdr:cNvPr id="104" name="Рисунок 103" descr="tr-939.jpg">
          <a:extLst>
            <a:ext uri="{FF2B5EF4-FFF2-40B4-BE49-F238E27FC236}">
              <a16:creationId xmlns:a16="http://schemas.microsoft.com/office/drawing/2014/main" xmlns="" id="{00000000-0008-0000-0000-000068000000}"/>
            </a:ext>
          </a:extLst>
        </xdr:cNvPr>
        <xdr:cNvPicPr>
          <a:picLocks noChangeAspect="1"/>
        </xdr:cNvPicPr>
      </xdr:nvPicPr>
      <xdr:blipFill>
        <a:blip xmlns:r="http://schemas.openxmlformats.org/officeDocument/2006/relationships" r:embed="rId95" cstate="print"/>
        <a:stretch>
          <a:fillRect/>
        </a:stretch>
      </xdr:blipFill>
      <xdr:spPr>
        <a:xfrm>
          <a:off x="11206" y="57676677"/>
          <a:ext cx="1190625" cy="571500"/>
        </a:xfrm>
        <a:prstGeom prst="rect">
          <a:avLst/>
        </a:prstGeom>
      </xdr:spPr>
    </xdr:pic>
    <xdr:clientData/>
  </xdr:twoCellAnchor>
  <xdr:twoCellAnchor editAs="oneCell">
    <xdr:from>
      <xdr:col>0</xdr:col>
      <xdr:colOff>11206</xdr:colOff>
      <xdr:row>214</xdr:row>
      <xdr:rowOff>22412</xdr:rowOff>
    </xdr:from>
    <xdr:to>
      <xdr:col>0</xdr:col>
      <xdr:colOff>1201831</xdr:colOff>
      <xdr:row>216</xdr:row>
      <xdr:rowOff>1</xdr:rowOff>
    </xdr:to>
    <xdr:pic>
      <xdr:nvPicPr>
        <xdr:cNvPr id="105" name="Рисунок 104" descr="tr-939F.jpg">
          <a:extLst>
            <a:ext uri="{FF2B5EF4-FFF2-40B4-BE49-F238E27FC236}">
              <a16:creationId xmlns:a16="http://schemas.microsoft.com/office/drawing/2014/main" xmlns="" id="{00000000-0008-0000-0000-000069000000}"/>
            </a:ext>
          </a:extLst>
        </xdr:cNvPr>
        <xdr:cNvPicPr>
          <a:picLocks noChangeAspect="1"/>
        </xdr:cNvPicPr>
      </xdr:nvPicPr>
      <xdr:blipFill>
        <a:blip xmlns:r="http://schemas.openxmlformats.org/officeDocument/2006/relationships" r:embed="rId96" cstate="print"/>
        <a:stretch>
          <a:fillRect/>
        </a:stretch>
      </xdr:blipFill>
      <xdr:spPr>
        <a:xfrm>
          <a:off x="11206" y="58270588"/>
          <a:ext cx="1190625" cy="571500"/>
        </a:xfrm>
        <a:prstGeom prst="rect">
          <a:avLst/>
        </a:prstGeom>
      </xdr:spPr>
    </xdr:pic>
    <xdr:clientData/>
  </xdr:twoCellAnchor>
  <xdr:twoCellAnchor editAs="oneCell">
    <xdr:from>
      <xdr:col>0</xdr:col>
      <xdr:colOff>11206</xdr:colOff>
      <xdr:row>216</xdr:row>
      <xdr:rowOff>22412</xdr:rowOff>
    </xdr:from>
    <xdr:to>
      <xdr:col>0</xdr:col>
      <xdr:colOff>1201831</xdr:colOff>
      <xdr:row>218</xdr:row>
      <xdr:rowOff>1018</xdr:rowOff>
    </xdr:to>
    <xdr:pic>
      <xdr:nvPicPr>
        <xdr:cNvPr id="106" name="Рисунок 105" descr="tr-940.jpg">
          <a:extLst>
            <a:ext uri="{FF2B5EF4-FFF2-40B4-BE49-F238E27FC236}">
              <a16:creationId xmlns:a16="http://schemas.microsoft.com/office/drawing/2014/main" xmlns="" id="{00000000-0008-0000-0000-00006A000000}"/>
            </a:ext>
          </a:extLst>
        </xdr:cNvPr>
        <xdr:cNvPicPr>
          <a:picLocks noChangeAspect="1"/>
        </xdr:cNvPicPr>
      </xdr:nvPicPr>
      <xdr:blipFill>
        <a:blip xmlns:r="http://schemas.openxmlformats.org/officeDocument/2006/relationships" r:embed="rId97" cstate="print"/>
        <a:stretch>
          <a:fillRect/>
        </a:stretch>
      </xdr:blipFill>
      <xdr:spPr>
        <a:xfrm>
          <a:off x="11206" y="58864500"/>
          <a:ext cx="1190625" cy="571500"/>
        </a:xfrm>
        <a:prstGeom prst="rect">
          <a:avLst/>
        </a:prstGeom>
      </xdr:spPr>
    </xdr:pic>
    <xdr:clientData/>
  </xdr:twoCellAnchor>
  <xdr:twoCellAnchor editAs="oneCell">
    <xdr:from>
      <xdr:col>0</xdr:col>
      <xdr:colOff>11206</xdr:colOff>
      <xdr:row>218</xdr:row>
      <xdr:rowOff>22412</xdr:rowOff>
    </xdr:from>
    <xdr:to>
      <xdr:col>0</xdr:col>
      <xdr:colOff>1201831</xdr:colOff>
      <xdr:row>220</xdr:row>
      <xdr:rowOff>2</xdr:rowOff>
    </xdr:to>
    <xdr:pic>
      <xdr:nvPicPr>
        <xdr:cNvPr id="107" name="Рисунок 106" descr="tr-940F.jpg">
          <a:extLst>
            <a:ext uri="{FF2B5EF4-FFF2-40B4-BE49-F238E27FC236}">
              <a16:creationId xmlns:a16="http://schemas.microsoft.com/office/drawing/2014/main" xmlns="" id="{00000000-0008-0000-0000-00006B000000}"/>
            </a:ext>
          </a:extLst>
        </xdr:cNvPr>
        <xdr:cNvPicPr>
          <a:picLocks noChangeAspect="1"/>
        </xdr:cNvPicPr>
      </xdr:nvPicPr>
      <xdr:blipFill>
        <a:blip xmlns:r="http://schemas.openxmlformats.org/officeDocument/2006/relationships" r:embed="rId98" cstate="print"/>
        <a:stretch>
          <a:fillRect/>
        </a:stretch>
      </xdr:blipFill>
      <xdr:spPr>
        <a:xfrm>
          <a:off x="11206" y="59458412"/>
          <a:ext cx="1190625" cy="571500"/>
        </a:xfrm>
        <a:prstGeom prst="rect">
          <a:avLst/>
        </a:prstGeom>
      </xdr:spPr>
    </xdr:pic>
    <xdr:clientData/>
  </xdr:twoCellAnchor>
  <xdr:twoCellAnchor editAs="oneCell">
    <xdr:from>
      <xdr:col>0</xdr:col>
      <xdr:colOff>11206</xdr:colOff>
      <xdr:row>222</xdr:row>
      <xdr:rowOff>22412</xdr:rowOff>
    </xdr:from>
    <xdr:to>
      <xdr:col>0</xdr:col>
      <xdr:colOff>1201831</xdr:colOff>
      <xdr:row>224</xdr:row>
      <xdr:rowOff>1</xdr:rowOff>
    </xdr:to>
    <xdr:pic>
      <xdr:nvPicPr>
        <xdr:cNvPr id="108" name="Рисунок 107" descr="tr-1300.jpg">
          <a:extLst>
            <a:ext uri="{FF2B5EF4-FFF2-40B4-BE49-F238E27FC236}">
              <a16:creationId xmlns:a16="http://schemas.microsoft.com/office/drawing/2014/main" xmlns="" id="{00000000-0008-0000-0000-00006C000000}"/>
            </a:ext>
          </a:extLst>
        </xdr:cNvPr>
        <xdr:cNvPicPr>
          <a:picLocks noChangeAspect="1"/>
        </xdr:cNvPicPr>
      </xdr:nvPicPr>
      <xdr:blipFill>
        <a:blip xmlns:r="http://schemas.openxmlformats.org/officeDocument/2006/relationships" r:embed="rId99" cstate="print"/>
        <a:stretch>
          <a:fillRect/>
        </a:stretch>
      </xdr:blipFill>
      <xdr:spPr>
        <a:xfrm>
          <a:off x="11206" y="60052324"/>
          <a:ext cx="1190625" cy="571500"/>
        </a:xfrm>
        <a:prstGeom prst="rect">
          <a:avLst/>
        </a:prstGeom>
      </xdr:spPr>
    </xdr:pic>
    <xdr:clientData/>
  </xdr:twoCellAnchor>
  <xdr:twoCellAnchor editAs="oneCell">
    <xdr:from>
      <xdr:col>0</xdr:col>
      <xdr:colOff>11206</xdr:colOff>
      <xdr:row>229</xdr:row>
      <xdr:rowOff>22412</xdr:rowOff>
    </xdr:from>
    <xdr:to>
      <xdr:col>0</xdr:col>
      <xdr:colOff>1201831</xdr:colOff>
      <xdr:row>231</xdr:row>
      <xdr:rowOff>1017</xdr:rowOff>
    </xdr:to>
    <xdr:pic>
      <xdr:nvPicPr>
        <xdr:cNvPr id="109" name="Рисунок 108" descr="tr-41.jpg">
          <a:extLst>
            <a:ext uri="{FF2B5EF4-FFF2-40B4-BE49-F238E27FC236}">
              <a16:creationId xmlns:a16="http://schemas.microsoft.com/office/drawing/2014/main" xmlns="" id="{00000000-0008-0000-0000-00006D000000}"/>
            </a:ext>
          </a:extLst>
        </xdr:cNvPr>
        <xdr:cNvPicPr>
          <a:picLocks noChangeAspect="1"/>
        </xdr:cNvPicPr>
      </xdr:nvPicPr>
      <xdr:blipFill>
        <a:blip xmlns:r="http://schemas.openxmlformats.org/officeDocument/2006/relationships" r:embed="rId100" cstate="print"/>
        <a:stretch>
          <a:fillRect/>
        </a:stretch>
      </xdr:blipFill>
      <xdr:spPr>
        <a:xfrm>
          <a:off x="11206" y="60926383"/>
          <a:ext cx="1190625" cy="571500"/>
        </a:xfrm>
        <a:prstGeom prst="rect">
          <a:avLst/>
        </a:prstGeom>
      </xdr:spPr>
    </xdr:pic>
    <xdr:clientData/>
  </xdr:twoCellAnchor>
  <xdr:twoCellAnchor editAs="oneCell">
    <xdr:from>
      <xdr:col>0</xdr:col>
      <xdr:colOff>11206</xdr:colOff>
      <xdr:row>233</xdr:row>
      <xdr:rowOff>22412</xdr:rowOff>
    </xdr:from>
    <xdr:to>
      <xdr:col>0</xdr:col>
      <xdr:colOff>1201831</xdr:colOff>
      <xdr:row>235</xdr:row>
      <xdr:rowOff>1018</xdr:rowOff>
    </xdr:to>
    <xdr:pic>
      <xdr:nvPicPr>
        <xdr:cNvPr id="110" name="Рисунок 109" descr="tr-42F.jpg">
          <a:extLst>
            <a:ext uri="{FF2B5EF4-FFF2-40B4-BE49-F238E27FC236}">
              <a16:creationId xmlns:a16="http://schemas.microsoft.com/office/drawing/2014/main" xmlns="" id="{00000000-0008-0000-0000-00006E000000}"/>
            </a:ext>
          </a:extLst>
        </xdr:cNvPr>
        <xdr:cNvPicPr>
          <a:picLocks noChangeAspect="1"/>
        </xdr:cNvPicPr>
      </xdr:nvPicPr>
      <xdr:blipFill>
        <a:blip xmlns:r="http://schemas.openxmlformats.org/officeDocument/2006/relationships" r:embed="rId101" cstate="print"/>
        <a:stretch>
          <a:fillRect/>
        </a:stretch>
      </xdr:blipFill>
      <xdr:spPr>
        <a:xfrm>
          <a:off x="11206" y="61520294"/>
          <a:ext cx="1190625" cy="571500"/>
        </a:xfrm>
        <a:prstGeom prst="rect">
          <a:avLst/>
        </a:prstGeom>
      </xdr:spPr>
    </xdr:pic>
    <xdr:clientData/>
  </xdr:twoCellAnchor>
  <xdr:twoCellAnchor editAs="oneCell">
    <xdr:from>
      <xdr:col>0</xdr:col>
      <xdr:colOff>11206</xdr:colOff>
      <xdr:row>235</xdr:row>
      <xdr:rowOff>22412</xdr:rowOff>
    </xdr:from>
    <xdr:to>
      <xdr:col>0</xdr:col>
      <xdr:colOff>1201831</xdr:colOff>
      <xdr:row>237</xdr:row>
      <xdr:rowOff>5</xdr:rowOff>
    </xdr:to>
    <xdr:pic>
      <xdr:nvPicPr>
        <xdr:cNvPr id="111" name="Рисунок 110" descr="tr-42B.jpg">
          <a:extLst>
            <a:ext uri="{FF2B5EF4-FFF2-40B4-BE49-F238E27FC236}">
              <a16:creationId xmlns:a16="http://schemas.microsoft.com/office/drawing/2014/main" xmlns="" id="{00000000-0008-0000-0000-00006F000000}"/>
            </a:ext>
          </a:extLst>
        </xdr:cNvPr>
        <xdr:cNvPicPr>
          <a:picLocks noChangeAspect="1"/>
        </xdr:cNvPicPr>
      </xdr:nvPicPr>
      <xdr:blipFill>
        <a:blip xmlns:r="http://schemas.openxmlformats.org/officeDocument/2006/relationships" r:embed="rId102" cstate="print"/>
        <a:stretch>
          <a:fillRect/>
        </a:stretch>
      </xdr:blipFill>
      <xdr:spPr>
        <a:xfrm>
          <a:off x="11206" y="62114206"/>
          <a:ext cx="1190625" cy="571500"/>
        </a:xfrm>
        <a:prstGeom prst="rect">
          <a:avLst/>
        </a:prstGeom>
      </xdr:spPr>
    </xdr:pic>
    <xdr:clientData/>
  </xdr:twoCellAnchor>
  <xdr:twoCellAnchor editAs="oneCell">
    <xdr:from>
      <xdr:col>0</xdr:col>
      <xdr:colOff>11206</xdr:colOff>
      <xdr:row>237</xdr:row>
      <xdr:rowOff>22412</xdr:rowOff>
    </xdr:from>
    <xdr:to>
      <xdr:col>0</xdr:col>
      <xdr:colOff>1201831</xdr:colOff>
      <xdr:row>239</xdr:row>
      <xdr:rowOff>1016</xdr:rowOff>
    </xdr:to>
    <xdr:pic>
      <xdr:nvPicPr>
        <xdr:cNvPr id="112" name="Рисунок 111" descr="tr-42BF.jpg">
          <a:extLst>
            <a:ext uri="{FF2B5EF4-FFF2-40B4-BE49-F238E27FC236}">
              <a16:creationId xmlns:a16="http://schemas.microsoft.com/office/drawing/2014/main" xmlns="" id="{00000000-0008-0000-0000-000070000000}"/>
            </a:ext>
          </a:extLst>
        </xdr:cNvPr>
        <xdr:cNvPicPr>
          <a:picLocks noChangeAspect="1"/>
        </xdr:cNvPicPr>
      </xdr:nvPicPr>
      <xdr:blipFill>
        <a:blip xmlns:r="http://schemas.openxmlformats.org/officeDocument/2006/relationships" r:embed="rId103" cstate="print"/>
        <a:stretch>
          <a:fillRect/>
        </a:stretch>
      </xdr:blipFill>
      <xdr:spPr>
        <a:xfrm>
          <a:off x="11206" y="62708118"/>
          <a:ext cx="1190625" cy="571500"/>
        </a:xfrm>
        <a:prstGeom prst="rect">
          <a:avLst/>
        </a:prstGeom>
      </xdr:spPr>
    </xdr:pic>
    <xdr:clientData/>
  </xdr:twoCellAnchor>
  <xdr:twoCellAnchor editAs="oneCell">
    <xdr:from>
      <xdr:col>0</xdr:col>
      <xdr:colOff>11206</xdr:colOff>
      <xdr:row>239</xdr:row>
      <xdr:rowOff>22412</xdr:rowOff>
    </xdr:from>
    <xdr:to>
      <xdr:col>0</xdr:col>
      <xdr:colOff>1201831</xdr:colOff>
      <xdr:row>241</xdr:row>
      <xdr:rowOff>4762</xdr:rowOff>
    </xdr:to>
    <xdr:pic>
      <xdr:nvPicPr>
        <xdr:cNvPr id="113" name="Рисунок 112" descr="tr-42DF.jpg">
          <a:extLst>
            <a:ext uri="{FF2B5EF4-FFF2-40B4-BE49-F238E27FC236}">
              <a16:creationId xmlns:a16="http://schemas.microsoft.com/office/drawing/2014/main" xmlns="" id="{00000000-0008-0000-0000-000071000000}"/>
            </a:ext>
          </a:extLst>
        </xdr:cNvPr>
        <xdr:cNvPicPr>
          <a:picLocks noChangeAspect="1"/>
        </xdr:cNvPicPr>
      </xdr:nvPicPr>
      <xdr:blipFill>
        <a:blip xmlns:r="http://schemas.openxmlformats.org/officeDocument/2006/relationships" r:embed="rId104" cstate="print"/>
        <a:stretch>
          <a:fillRect/>
        </a:stretch>
      </xdr:blipFill>
      <xdr:spPr>
        <a:xfrm>
          <a:off x="11206" y="63302030"/>
          <a:ext cx="1190625" cy="571500"/>
        </a:xfrm>
        <a:prstGeom prst="rect">
          <a:avLst/>
        </a:prstGeom>
      </xdr:spPr>
    </xdr:pic>
    <xdr:clientData/>
  </xdr:twoCellAnchor>
  <xdr:twoCellAnchor editAs="oneCell">
    <xdr:from>
      <xdr:col>0</xdr:col>
      <xdr:colOff>11206</xdr:colOff>
      <xdr:row>243</xdr:row>
      <xdr:rowOff>22412</xdr:rowOff>
    </xdr:from>
    <xdr:to>
      <xdr:col>0</xdr:col>
      <xdr:colOff>1201831</xdr:colOff>
      <xdr:row>245</xdr:row>
      <xdr:rowOff>3</xdr:rowOff>
    </xdr:to>
    <xdr:pic>
      <xdr:nvPicPr>
        <xdr:cNvPr id="114" name="Рисунок 113" descr="tr-43F.jpg">
          <a:extLst>
            <a:ext uri="{FF2B5EF4-FFF2-40B4-BE49-F238E27FC236}">
              <a16:creationId xmlns:a16="http://schemas.microsoft.com/office/drawing/2014/main" xmlns="" id="{00000000-0008-0000-0000-000072000000}"/>
            </a:ext>
          </a:extLst>
        </xdr:cNvPr>
        <xdr:cNvPicPr>
          <a:picLocks noChangeAspect="1"/>
        </xdr:cNvPicPr>
      </xdr:nvPicPr>
      <xdr:blipFill>
        <a:blip xmlns:r="http://schemas.openxmlformats.org/officeDocument/2006/relationships" r:embed="rId105" cstate="print"/>
        <a:stretch>
          <a:fillRect/>
        </a:stretch>
      </xdr:blipFill>
      <xdr:spPr>
        <a:xfrm>
          <a:off x="11206" y="63895941"/>
          <a:ext cx="1190625" cy="571500"/>
        </a:xfrm>
        <a:prstGeom prst="rect">
          <a:avLst/>
        </a:prstGeom>
      </xdr:spPr>
    </xdr:pic>
    <xdr:clientData/>
  </xdr:twoCellAnchor>
  <xdr:twoCellAnchor editAs="oneCell">
    <xdr:from>
      <xdr:col>0</xdr:col>
      <xdr:colOff>11206</xdr:colOff>
      <xdr:row>245</xdr:row>
      <xdr:rowOff>22412</xdr:rowOff>
    </xdr:from>
    <xdr:to>
      <xdr:col>0</xdr:col>
      <xdr:colOff>1201831</xdr:colOff>
      <xdr:row>247</xdr:row>
      <xdr:rowOff>1019</xdr:rowOff>
    </xdr:to>
    <xdr:pic>
      <xdr:nvPicPr>
        <xdr:cNvPr id="115" name="Рисунок 114" descr="tr-43D.jpg">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106" cstate="print"/>
        <a:stretch>
          <a:fillRect/>
        </a:stretch>
      </xdr:blipFill>
      <xdr:spPr>
        <a:xfrm>
          <a:off x="11206" y="64489853"/>
          <a:ext cx="1190625" cy="571500"/>
        </a:xfrm>
        <a:prstGeom prst="rect">
          <a:avLst/>
        </a:prstGeom>
      </xdr:spPr>
    </xdr:pic>
    <xdr:clientData/>
  </xdr:twoCellAnchor>
  <xdr:twoCellAnchor editAs="oneCell">
    <xdr:from>
      <xdr:col>0</xdr:col>
      <xdr:colOff>11206</xdr:colOff>
      <xdr:row>247</xdr:row>
      <xdr:rowOff>22412</xdr:rowOff>
    </xdr:from>
    <xdr:to>
      <xdr:col>0</xdr:col>
      <xdr:colOff>1201831</xdr:colOff>
      <xdr:row>249</xdr:row>
      <xdr:rowOff>6060</xdr:rowOff>
    </xdr:to>
    <xdr:pic>
      <xdr:nvPicPr>
        <xdr:cNvPr id="116" name="Рисунок 115" descr="tr-43DF.jpg">
          <a:extLst>
            <a:ext uri="{FF2B5EF4-FFF2-40B4-BE49-F238E27FC236}">
              <a16:creationId xmlns:a16="http://schemas.microsoft.com/office/drawing/2014/main" xmlns="" id="{00000000-0008-0000-0000-000074000000}"/>
            </a:ext>
          </a:extLst>
        </xdr:cNvPr>
        <xdr:cNvPicPr>
          <a:picLocks noChangeAspect="1"/>
        </xdr:cNvPicPr>
      </xdr:nvPicPr>
      <xdr:blipFill>
        <a:blip xmlns:r="http://schemas.openxmlformats.org/officeDocument/2006/relationships" r:embed="rId107" cstate="print"/>
        <a:stretch>
          <a:fillRect/>
        </a:stretch>
      </xdr:blipFill>
      <xdr:spPr>
        <a:xfrm>
          <a:off x="11206" y="65083765"/>
          <a:ext cx="1190625" cy="571500"/>
        </a:xfrm>
        <a:prstGeom prst="rect">
          <a:avLst/>
        </a:prstGeom>
      </xdr:spPr>
    </xdr:pic>
    <xdr:clientData/>
  </xdr:twoCellAnchor>
  <xdr:twoCellAnchor editAs="oneCell">
    <xdr:from>
      <xdr:col>0</xdr:col>
      <xdr:colOff>11206</xdr:colOff>
      <xdr:row>249</xdr:row>
      <xdr:rowOff>22412</xdr:rowOff>
    </xdr:from>
    <xdr:to>
      <xdr:col>0</xdr:col>
      <xdr:colOff>1201831</xdr:colOff>
      <xdr:row>251</xdr:row>
      <xdr:rowOff>2</xdr:rowOff>
    </xdr:to>
    <xdr:pic>
      <xdr:nvPicPr>
        <xdr:cNvPr id="117" name="Рисунок 116" descr="tr-44.jpg">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108" cstate="print"/>
        <a:stretch>
          <a:fillRect/>
        </a:stretch>
      </xdr:blipFill>
      <xdr:spPr>
        <a:xfrm>
          <a:off x="11206" y="65677677"/>
          <a:ext cx="1190625" cy="571500"/>
        </a:xfrm>
        <a:prstGeom prst="rect">
          <a:avLst/>
        </a:prstGeom>
      </xdr:spPr>
    </xdr:pic>
    <xdr:clientData/>
  </xdr:twoCellAnchor>
  <xdr:twoCellAnchor editAs="oneCell">
    <xdr:from>
      <xdr:col>0</xdr:col>
      <xdr:colOff>11206</xdr:colOff>
      <xdr:row>251</xdr:row>
      <xdr:rowOff>22412</xdr:rowOff>
    </xdr:from>
    <xdr:to>
      <xdr:col>0</xdr:col>
      <xdr:colOff>1201831</xdr:colOff>
      <xdr:row>253</xdr:row>
      <xdr:rowOff>3</xdr:rowOff>
    </xdr:to>
    <xdr:pic>
      <xdr:nvPicPr>
        <xdr:cNvPr id="118" name="Рисунок 117" descr="tr-44F.jpg">
          <a:extLst>
            <a:ext uri="{FF2B5EF4-FFF2-40B4-BE49-F238E27FC236}">
              <a16:creationId xmlns:a16="http://schemas.microsoft.com/office/drawing/2014/main" xmlns="" id="{00000000-0008-0000-0000-000076000000}"/>
            </a:ext>
          </a:extLst>
        </xdr:cNvPr>
        <xdr:cNvPicPr>
          <a:picLocks noChangeAspect="1"/>
        </xdr:cNvPicPr>
      </xdr:nvPicPr>
      <xdr:blipFill>
        <a:blip xmlns:r="http://schemas.openxmlformats.org/officeDocument/2006/relationships" r:embed="rId109" cstate="print"/>
        <a:stretch>
          <a:fillRect/>
        </a:stretch>
      </xdr:blipFill>
      <xdr:spPr>
        <a:xfrm>
          <a:off x="11206" y="66271588"/>
          <a:ext cx="1190625" cy="571500"/>
        </a:xfrm>
        <a:prstGeom prst="rect">
          <a:avLst/>
        </a:prstGeom>
      </xdr:spPr>
    </xdr:pic>
    <xdr:clientData/>
  </xdr:twoCellAnchor>
  <xdr:twoCellAnchor editAs="oneCell">
    <xdr:from>
      <xdr:col>0</xdr:col>
      <xdr:colOff>11206</xdr:colOff>
      <xdr:row>253</xdr:row>
      <xdr:rowOff>22412</xdr:rowOff>
    </xdr:from>
    <xdr:to>
      <xdr:col>0</xdr:col>
      <xdr:colOff>1201831</xdr:colOff>
      <xdr:row>255</xdr:row>
      <xdr:rowOff>2</xdr:rowOff>
    </xdr:to>
    <xdr:pic>
      <xdr:nvPicPr>
        <xdr:cNvPr id="119" name="Рисунок 118" descr="tr-45.jpg">
          <a:extLst>
            <a:ext uri="{FF2B5EF4-FFF2-40B4-BE49-F238E27FC236}">
              <a16:creationId xmlns:a16="http://schemas.microsoft.com/office/drawing/2014/main" xmlns="" id="{00000000-0008-0000-0000-000077000000}"/>
            </a:ext>
          </a:extLst>
        </xdr:cNvPr>
        <xdr:cNvPicPr>
          <a:picLocks noChangeAspect="1"/>
        </xdr:cNvPicPr>
      </xdr:nvPicPr>
      <xdr:blipFill>
        <a:blip xmlns:r="http://schemas.openxmlformats.org/officeDocument/2006/relationships" r:embed="rId110" cstate="print"/>
        <a:stretch>
          <a:fillRect/>
        </a:stretch>
      </xdr:blipFill>
      <xdr:spPr>
        <a:xfrm>
          <a:off x="11206" y="66865500"/>
          <a:ext cx="1190625" cy="571500"/>
        </a:xfrm>
        <a:prstGeom prst="rect">
          <a:avLst/>
        </a:prstGeom>
      </xdr:spPr>
    </xdr:pic>
    <xdr:clientData/>
  </xdr:twoCellAnchor>
  <xdr:twoCellAnchor editAs="oneCell">
    <xdr:from>
      <xdr:col>0</xdr:col>
      <xdr:colOff>11206</xdr:colOff>
      <xdr:row>255</xdr:row>
      <xdr:rowOff>22412</xdr:rowOff>
    </xdr:from>
    <xdr:to>
      <xdr:col>0</xdr:col>
      <xdr:colOff>1201831</xdr:colOff>
      <xdr:row>257</xdr:row>
      <xdr:rowOff>1017</xdr:rowOff>
    </xdr:to>
    <xdr:pic>
      <xdr:nvPicPr>
        <xdr:cNvPr id="120" name="Рисунок 119" descr="tr-45F.jpg">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111" cstate="print"/>
        <a:stretch>
          <a:fillRect/>
        </a:stretch>
      </xdr:blipFill>
      <xdr:spPr>
        <a:xfrm>
          <a:off x="11206" y="67459412"/>
          <a:ext cx="1190625" cy="571500"/>
        </a:xfrm>
        <a:prstGeom prst="rect">
          <a:avLst/>
        </a:prstGeom>
      </xdr:spPr>
    </xdr:pic>
    <xdr:clientData/>
  </xdr:twoCellAnchor>
  <xdr:twoCellAnchor editAs="oneCell">
    <xdr:from>
      <xdr:col>0</xdr:col>
      <xdr:colOff>11206</xdr:colOff>
      <xdr:row>259</xdr:row>
      <xdr:rowOff>22412</xdr:rowOff>
    </xdr:from>
    <xdr:to>
      <xdr:col>0</xdr:col>
      <xdr:colOff>1201831</xdr:colOff>
      <xdr:row>261</xdr:row>
      <xdr:rowOff>1903</xdr:rowOff>
    </xdr:to>
    <xdr:pic>
      <xdr:nvPicPr>
        <xdr:cNvPr id="122" name="Рисунок 121" descr="tr-45AF.jpg">
          <a:extLst>
            <a:ext uri="{FF2B5EF4-FFF2-40B4-BE49-F238E27FC236}">
              <a16:creationId xmlns:a16="http://schemas.microsoft.com/office/drawing/2014/main" xmlns="" id="{00000000-0008-0000-0000-00007A000000}"/>
            </a:ext>
          </a:extLst>
        </xdr:cNvPr>
        <xdr:cNvPicPr>
          <a:picLocks noChangeAspect="1"/>
        </xdr:cNvPicPr>
      </xdr:nvPicPr>
      <xdr:blipFill>
        <a:blip xmlns:r="http://schemas.openxmlformats.org/officeDocument/2006/relationships" r:embed="rId112" cstate="print"/>
        <a:stretch>
          <a:fillRect/>
        </a:stretch>
      </xdr:blipFill>
      <xdr:spPr>
        <a:xfrm>
          <a:off x="11206" y="68647236"/>
          <a:ext cx="1190625" cy="571500"/>
        </a:xfrm>
        <a:prstGeom prst="rect">
          <a:avLst/>
        </a:prstGeom>
      </xdr:spPr>
    </xdr:pic>
    <xdr:clientData/>
  </xdr:twoCellAnchor>
  <xdr:twoCellAnchor editAs="oneCell">
    <xdr:from>
      <xdr:col>0</xdr:col>
      <xdr:colOff>11206</xdr:colOff>
      <xdr:row>263</xdr:row>
      <xdr:rowOff>22412</xdr:rowOff>
    </xdr:from>
    <xdr:to>
      <xdr:col>0</xdr:col>
      <xdr:colOff>1201831</xdr:colOff>
      <xdr:row>265</xdr:row>
      <xdr:rowOff>0</xdr:rowOff>
    </xdr:to>
    <xdr:pic>
      <xdr:nvPicPr>
        <xdr:cNvPr id="124" name="Рисунок 123" descr="tr-46F.jpg">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113" cstate="print"/>
        <a:stretch>
          <a:fillRect/>
        </a:stretch>
      </xdr:blipFill>
      <xdr:spPr>
        <a:xfrm>
          <a:off x="11206" y="69835059"/>
          <a:ext cx="1190625" cy="571500"/>
        </a:xfrm>
        <a:prstGeom prst="rect">
          <a:avLst/>
        </a:prstGeom>
      </xdr:spPr>
    </xdr:pic>
    <xdr:clientData/>
  </xdr:twoCellAnchor>
  <xdr:twoCellAnchor editAs="oneCell">
    <xdr:from>
      <xdr:col>0</xdr:col>
      <xdr:colOff>11206</xdr:colOff>
      <xdr:row>265</xdr:row>
      <xdr:rowOff>22412</xdr:rowOff>
    </xdr:from>
    <xdr:to>
      <xdr:col>0</xdr:col>
      <xdr:colOff>1201831</xdr:colOff>
      <xdr:row>267</xdr:row>
      <xdr:rowOff>1016</xdr:rowOff>
    </xdr:to>
    <xdr:pic>
      <xdr:nvPicPr>
        <xdr:cNvPr id="125" name="Рисунок 124" descr="tr-46LF.jpg">
          <a:extLst>
            <a:ext uri="{FF2B5EF4-FFF2-40B4-BE49-F238E27FC236}">
              <a16:creationId xmlns:a16="http://schemas.microsoft.com/office/drawing/2014/main" xmlns="" id="{00000000-0008-0000-0000-00007D000000}"/>
            </a:ext>
          </a:extLst>
        </xdr:cNvPr>
        <xdr:cNvPicPr>
          <a:picLocks noChangeAspect="1"/>
        </xdr:cNvPicPr>
      </xdr:nvPicPr>
      <xdr:blipFill>
        <a:blip xmlns:r="http://schemas.openxmlformats.org/officeDocument/2006/relationships" r:embed="rId114" cstate="print"/>
        <a:stretch>
          <a:fillRect/>
        </a:stretch>
      </xdr:blipFill>
      <xdr:spPr>
        <a:xfrm>
          <a:off x="11206" y="70428971"/>
          <a:ext cx="1190625" cy="571500"/>
        </a:xfrm>
        <a:prstGeom prst="rect">
          <a:avLst/>
        </a:prstGeom>
      </xdr:spPr>
    </xdr:pic>
    <xdr:clientData/>
  </xdr:twoCellAnchor>
  <xdr:twoCellAnchor editAs="oneCell">
    <xdr:from>
      <xdr:col>0</xdr:col>
      <xdr:colOff>11206</xdr:colOff>
      <xdr:row>267</xdr:row>
      <xdr:rowOff>22412</xdr:rowOff>
    </xdr:from>
    <xdr:to>
      <xdr:col>0</xdr:col>
      <xdr:colOff>1201831</xdr:colOff>
      <xdr:row>269</xdr:row>
      <xdr:rowOff>2</xdr:rowOff>
    </xdr:to>
    <xdr:pic>
      <xdr:nvPicPr>
        <xdr:cNvPr id="126" name="Рисунок 125" descr="tr-47.jpg">
          <a:extLst>
            <a:ext uri="{FF2B5EF4-FFF2-40B4-BE49-F238E27FC236}">
              <a16:creationId xmlns:a16="http://schemas.microsoft.com/office/drawing/2014/main" xmlns="" id="{00000000-0008-0000-0000-00007E000000}"/>
            </a:ext>
          </a:extLst>
        </xdr:cNvPr>
        <xdr:cNvPicPr>
          <a:picLocks noChangeAspect="1"/>
        </xdr:cNvPicPr>
      </xdr:nvPicPr>
      <xdr:blipFill>
        <a:blip xmlns:r="http://schemas.openxmlformats.org/officeDocument/2006/relationships" r:embed="rId115" cstate="print"/>
        <a:stretch>
          <a:fillRect/>
        </a:stretch>
      </xdr:blipFill>
      <xdr:spPr>
        <a:xfrm>
          <a:off x="11206" y="71022883"/>
          <a:ext cx="1190625" cy="571500"/>
        </a:xfrm>
        <a:prstGeom prst="rect">
          <a:avLst/>
        </a:prstGeom>
      </xdr:spPr>
    </xdr:pic>
    <xdr:clientData/>
  </xdr:twoCellAnchor>
  <xdr:twoCellAnchor editAs="oneCell">
    <xdr:from>
      <xdr:col>0</xdr:col>
      <xdr:colOff>11206</xdr:colOff>
      <xdr:row>269</xdr:row>
      <xdr:rowOff>22412</xdr:rowOff>
    </xdr:from>
    <xdr:to>
      <xdr:col>0</xdr:col>
      <xdr:colOff>1201831</xdr:colOff>
      <xdr:row>271</xdr:row>
      <xdr:rowOff>1019</xdr:rowOff>
    </xdr:to>
    <xdr:pic>
      <xdr:nvPicPr>
        <xdr:cNvPr id="127" name="Рисунок 126" descr="tr-47F.jpg">
          <a:extLst>
            <a:ext uri="{FF2B5EF4-FFF2-40B4-BE49-F238E27FC236}">
              <a16:creationId xmlns:a16="http://schemas.microsoft.com/office/drawing/2014/main" xmlns="" id="{00000000-0008-0000-0000-00007F000000}"/>
            </a:ext>
          </a:extLst>
        </xdr:cNvPr>
        <xdr:cNvPicPr>
          <a:picLocks noChangeAspect="1"/>
        </xdr:cNvPicPr>
      </xdr:nvPicPr>
      <xdr:blipFill>
        <a:blip xmlns:r="http://schemas.openxmlformats.org/officeDocument/2006/relationships" r:embed="rId116" cstate="print"/>
        <a:stretch>
          <a:fillRect/>
        </a:stretch>
      </xdr:blipFill>
      <xdr:spPr>
        <a:xfrm>
          <a:off x="11206" y="71616794"/>
          <a:ext cx="1190625" cy="571500"/>
        </a:xfrm>
        <a:prstGeom prst="rect">
          <a:avLst/>
        </a:prstGeom>
      </xdr:spPr>
    </xdr:pic>
    <xdr:clientData/>
  </xdr:twoCellAnchor>
  <xdr:twoCellAnchor editAs="oneCell">
    <xdr:from>
      <xdr:col>0</xdr:col>
      <xdr:colOff>11206</xdr:colOff>
      <xdr:row>271</xdr:row>
      <xdr:rowOff>22412</xdr:rowOff>
    </xdr:from>
    <xdr:to>
      <xdr:col>0</xdr:col>
      <xdr:colOff>1201831</xdr:colOff>
      <xdr:row>273</xdr:row>
      <xdr:rowOff>0</xdr:rowOff>
    </xdr:to>
    <xdr:pic>
      <xdr:nvPicPr>
        <xdr:cNvPr id="128" name="Рисунок 127" descr="tr-47D.jpg">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117" cstate="print"/>
        <a:stretch>
          <a:fillRect/>
        </a:stretch>
      </xdr:blipFill>
      <xdr:spPr>
        <a:xfrm>
          <a:off x="11206" y="72210706"/>
          <a:ext cx="1190625" cy="571500"/>
        </a:xfrm>
        <a:prstGeom prst="rect">
          <a:avLst/>
        </a:prstGeom>
      </xdr:spPr>
    </xdr:pic>
    <xdr:clientData/>
  </xdr:twoCellAnchor>
  <xdr:twoCellAnchor editAs="oneCell">
    <xdr:from>
      <xdr:col>0</xdr:col>
      <xdr:colOff>11206</xdr:colOff>
      <xdr:row>273</xdr:row>
      <xdr:rowOff>22412</xdr:rowOff>
    </xdr:from>
    <xdr:to>
      <xdr:col>0</xdr:col>
      <xdr:colOff>1201831</xdr:colOff>
      <xdr:row>275</xdr:row>
      <xdr:rowOff>1017</xdr:rowOff>
    </xdr:to>
    <xdr:pic>
      <xdr:nvPicPr>
        <xdr:cNvPr id="129" name="Рисунок 128" descr="tr-47DF.jpg">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118" cstate="print"/>
        <a:stretch>
          <a:fillRect/>
        </a:stretch>
      </xdr:blipFill>
      <xdr:spPr>
        <a:xfrm>
          <a:off x="11206" y="72804618"/>
          <a:ext cx="1190625" cy="571500"/>
        </a:xfrm>
        <a:prstGeom prst="rect">
          <a:avLst/>
        </a:prstGeom>
      </xdr:spPr>
    </xdr:pic>
    <xdr:clientData/>
  </xdr:twoCellAnchor>
  <xdr:twoCellAnchor editAs="oneCell">
    <xdr:from>
      <xdr:col>0</xdr:col>
      <xdr:colOff>11206</xdr:colOff>
      <xdr:row>275</xdr:row>
      <xdr:rowOff>22412</xdr:rowOff>
    </xdr:from>
    <xdr:to>
      <xdr:col>0</xdr:col>
      <xdr:colOff>1201831</xdr:colOff>
      <xdr:row>277</xdr:row>
      <xdr:rowOff>6065</xdr:rowOff>
    </xdr:to>
    <xdr:pic>
      <xdr:nvPicPr>
        <xdr:cNvPr id="130" name="Рисунок 129" descr="tr-47HF.jpg">
          <a:extLst>
            <a:ext uri="{FF2B5EF4-FFF2-40B4-BE49-F238E27FC236}">
              <a16:creationId xmlns:a16="http://schemas.microsoft.com/office/drawing/2014/main" xmlns="" id="{00000000-0008-0000-0000-000082000000}"/>
            </a:ext>
          </a:extLst>
        </xdr:cNvPr>
        <xdr:cNvPicPr>
          <a:picLocks noChangeAspect="1"/>
        </xdr:cNvPicPr>
      </xdr:nvPicPr>
      <xdr:blipFill>
        <a:blip xmlns:r="http://schemas.openxmlformats.org/officeDocument/2006/relationships" r:embed="rId119" cstate="print"/>
        <a:stretch>
          <a:fillRect/>
        </a:stretch>
      </xdr:blipFill>
      <xdr:spPr>
        <a:xfrm>
          <a:off x="11206" y="73398530"/>
          <a:ext cx="1190625" cy="571500"/>
        </a:xfrm>
        <a:prstGeom prst="rect">
          <a:avLst/>
        </a:prstGeom>
      </xdr:spPr>
    </xdr:pic>
    <xdr:clientData/>
  </xdr:twoCellAnchor>
  <xdr:twoCellAnchor editAs="oneCell">
    <xdr:from>
      <xdr:col>0</xdr:col>
      <xdr:colOff>11206</xdr:colOff>
      <xdr:row>277</xdr:row>
      <xdr:rowOff>22412</xdr:rowOff>
    </xdr:from>
    <xdr:to>
      <xdr:col>0</xdr:col>
      <xdr:colOff>1201831</xdr:colOff>
      <xdr:row>279</xdr:row>
      <xdr:rowOff>1019</xdr:rowOff>
    </xdr:to>
    <xdr:pic>
      <xdr:nvPicPr>
        <xdr:cNvPr id="131" name="Рисунок 130" descr="tr-48.jpg">
          <a:extLst>
            <a:ext uri="{FF2B5EF4-FFF2-40B4-BE49-F238E27FC236}">
              <a16:creationId xmlns:a16="http://schemas.microsoft.com/office/drawing/2014/main" xmlns="" id="{00000000-0008-0000-0000-000083000000}"/>
            </a:ext>
          </a:extLst>
        </xdr:cNvPr>
        <xdr:cNvPicPr>
          <a:picLocks noChangeAspect="1"/>
        </xdr:cNvPicPr>
      </xdr:nvPicPr>
      <xdr:blipFill>
        <a:blip xmlns:r="http://schemas.openxmlformats.org/officeDocument/2006/relationships" r:embed="rId120" cstate="print"/>
        <a:stretch>
          <a:fillRect/>
        </a:stretch>
      </xdr:blipFill>
      <xdr:spPr>
        <a:xfrm>
          <a:off x="11206" y="73992441"/>
          <a:ext cx="1190625" cy="571500"/>
        </a:xfrm>
        <a:prstGeom prst="rect">
          <a:avLst/>
        </a:prstGeom>
      </xdr:spPr>
    </xdr:pic>
    <xdr:clientData/>
  </xdr:twoCellAnchor>
  <xdr:twoCellAnchor editAs="oneCell">
    <xdr:from>
      <xdr:col>0</xdr:col>
      <xdr:colOff>11206</xdr:colOff>
      <xdr:row>279</xdr:row>
      <xdr:rowOff>22412</xdr:rowOff>
    </xdr:from>
    <xdr:to>
      <xdr:col>0</xdr:col>
      <xdr:colOff>1201831</xdr:colOff>
      <xdr:row>281</xdr:row>
      <xdr:rowOff>6059</xdr:rowOff>
    </xdr:to>
    <xdr:pic>
      <xdr:nvPicPr>
        <xdr:cNvPr id="132" name="Рисунок 131" descr="tr-48F.jpg">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121" cstate="print"/>
        <a:stretch>
          <a:fillRect/>
        </a:stretch>
      </xdr:blipFill>
      <xdr:spPr>
        <a:xfrm>
          <a:off x="11206" y="74586353"/>
          <a:ext cx="1190625" cy="571500"/>
        </a:xfrm>
        <a:prstGeom prst="rect">
          <a:avLst/>
        </a:prstGeom>
      </xdr:spPr>
    </xdr:pic>
    <xdr:clientData/>
  </xdr:twoCellAnchor>
  <xdr:twoCellAnchor editAs="oneCell">
    <xdr:from>
      <xdr:col>0</xdr:col>
      <xdr:colOff>11206</xdr:colOff>
      <xdr:row>289</xdr:row>
      <xdr:rowOff>22412</xdr:rowOff>
    </xdr:from>
    <xdr:to>
      <xdr:col>0</xdr:col>
      <xdr:colOff>1201831</xdr:colOff>
      <xdr:row>291</xdr:row>
      <xdr:rowOff>6062</xdr:rowOff>
    </xdr:to>
    <xdr:pic>
      <xdr:nvPicPr>
        <xdr:cNvPr id="135" name="Рисунок 134" descr="tr-50.jpg">
          <a:extLst>
            <a:ext uri="{FF2B5EF4-FFF2-40B4-BE49-F238E27FC236}">
              <a16:creationId xmlns:a16="http://schemas.microsoft.com/office/drawing/2014/main" xmlns="" id="{00000000-0008-0000-0000-000087000000}"/>
            </a:ext>
          </a:extLst>
        </xdr:cNvPr>
        <xdr:cNvPicPr>
          <a:picLocks noChangeAspect="1"/>
        </xdr:cNvPicPr>
      </xdr:nvPicPr>
      <xdr:blipFill>
        <a:blip xmlns:r="http://schemas.openxmlformats.org/officeDocument/2006/relationships" r:embed="rId122" cstate="print"/>
        <a:stretch>
          <a:fillRect/>
        </a:stretch>
      </xdr:blipFill>
      <xdr:spPr>
        <a:xfrm>
          <a:off x="11206" y="76368088"/>
          <a:ext cx="1190625" cy="571500"/>
        </a:xfrm>
        <a:prstGeom prst="rect">
          <a:avLst/>
        </a:prstGeom>
      </xdr:spPr>
    </xdr:pic>
    <xdr:clientData/>
  </xdr:twoCellAnchor>
  <xdr:twoCellAnchor editAs="oneCell">
    <xdr:from>
      <xdr:col>0</xdr:col>
      <xdr:colOff>11206</xdr:colOff>
      <xdr:row>291</xdr:row>
      <xdr:rowOff>22412</xdr:rowOff>
    </xdr:from>
    <xdr:to>
      <xdr:col>0</xdr:col>
      <xdr:colOff>1201831</xdr:colOff>
      <xdr:row>293</xdr:row>
      <xdr:rowOff>1020</xdr:rowOff>
    </xdr:to>
    <xdr:pic>
      <xdr:nvPicPr>
        <xdr:cNvPr id="136" name="Рисунок 135" descr="tr-50F.jpg">
          <a:extLst>
            <a:ext uri="{FF2B5EF4-FFF2-40B4-BE49-F238E27FC236}">
              <a16:creationId xmlns:a16="http://schemas.microsoft.com/office/drawing/2014/main" xmlns="" id="{00000000-0008-0000-0000-000088000000}"/>
            </a:ext>
          </a:extLst>
        </xdr:cNvPr>
        <xdr:cNvPicPr>
          <a:picLocks noChangeAspect="1"/>
        </xdr:cNvPicPr>
      </xdr:nvPicPr>
      <xdr:blipFill>
        <a:blip xmlns:r="http://schemas.openxmlformats.org/officeDocument/2006/relationships" r:embed="rId123" cstate="print"/>
        <a:stretch>
          <a:fillRect/>
        </a:stretch>
      </xdr:blipFill>
      <xdr:spPr>
        <a:xfrm>
          <a:off x="11206" y="76962000"/>
          <a:ext cx="1190625" cy="571500"/>
        </a:xfrm>
        <a:prstGeom prst="rect">
          <a:avLst/>
        </a:prstGeom>
      </xdr:spPr>
    </xdr:pic>
    <xdr:clientData/>
  </xdr:twoCellAnchor>
  <xdr:twoCellAnchor editAs="oneCell">
    <xdr:from>
      <xdr:col>0</xdr:col>
      <xdr:colOff>11206</xdr:colOff>
      <xdr:row>293</xdr:row>
      <xdr:rowOff>22412</xdr:rowOff>
    </xdr:from>
    <xdr:to>
      <xdr:col>0</xdr:col>
      <xdr:colOff>1201831</xdr:colOff>
      <xdr:row>295</xdr:row>
      <xdr:rowOff>3174</xdr:rowOff>
    </xdr:to>
    <xdr:pic>
      <xdr:nvPicPr>
        <xdr:cNvPr id="137" name="Рисунок 136" descr="tr-50AF.jpg">
          <a:extLst>
            <a:ext uri="{FF2B5EF4-FFF2-40B4-BE49-F238E27FC236}">
              <a16:creationId xmlns:a16="http://schemas.microsoft.com/office/drawing/2014/main" xmlns="" id="{00000000-0008-0000-0000-000089000000}"/>
            </a:ext>
          </a:extLst>
        </xdr:cNvPr>
        <xdr:cNvPicPr>
          <a:picLocks noChangeAspect="1"/>
        </xdr:cNvPicPr>
      </xdr:nvPicPr>
      <xdr:blipFill>
        <a:blip xmlns:r="http://schemas.openxmlformats.org/officeDocument/2006/relationships" r:embed="rId124" cstate="print"/>
        <a:stretch>
          <a:fillRect/>
        </a:stretch>
      </xdr:blipFill>
      <xdr:spPr>
        <a:xfrm>
          <a:off x="11206" y="77555912"/>
          <a:ext cx="1190625" cy="571500"/>
        </a:xfrm>
        <a:prstGeom prst="rect">
          <a:avLst/>
        </a:prstGeom>
      </xdr:spPr>
    </xdr:pic>
    <xdr:clientData/>
  </xdr:twoCellAnchor>
  <xdr:twoCellAnchor editAs="oneCell">
    <xdr:from>
      <xdr:col>0</xdr:col>
      <xdr:colOff>11206</xdr:colOff>
      <xdr:row>295</xdr:row>
      <xdr:rowOff>22412</xdr:rowOff>
    </xdr:from>
    <xdr:to>
      <xdr:col>0</xdr:col>
      <xdr:colOff>1201831</xdr:colOff>
      <xdr:row>297</xdr:row>
      <xdr:rowOff>1</xdr:rowOff>
    </xdr:to>
    <xdr:pic>
      <xdr:nvPicPr>
        <xdr:cNvPr id="138" name="Рисунок 137" descr="tr-51.jpg">
          <a:extLst>
            <a:ext uri="{FF2B5EF4-FFF2-40B4-BE49-F238E27FC236}">
              <a16:creationId xmlns:a16="http://schemas.microsoft.com/office/drawing/2014/main" xmlns="" id="{00000000-0008-0000-0000-00008A000000}"/>
            </a:ext>
          </a:extLst>
        </xdr:cNvPr>
        <xdr:cNvPicPr>
          <a:picLocks noChangeAspect="1"/>
        </xdr:cNvPicPr>
      </xdr:nvPicPr>
      <xdr:blipFill>
        <a:blip xmlns:r="http://schemas.openxmlformats.org/officeDocument/2006/relationships" r:embed="rId125" cstate="print"/>
        <a:stretch>
          <a:fillRect/>
        </a:stretch>
      </xdr:blipFill>
      <xdr:spPr>
        <a:xfrm>
          <a:off x="11206" y="78149824"/>
          <a:ext cx="1190625" cy="571500"/>
        </a:xfrm>
        <a:prstGeom prst="rect">
          <a:avLst/>
        </a:prstGeom>
      </xdr:spPr>
    </xdr:pic>
    <xdr:clientData/>
  </xdr:twoCellAnchor>
  <xdr:twoCellAnchor editAs="oneCell">
    <xdr:from>
      <xdr:col>0</xdr:col>
      <xdr:colOff>11206</xdr:colOff>
      <xdr:row>299</xdr:row>
      <xdr:rowOff>22412</xdr:rowOff>
    </xdr:from>
    <xdr:to>
      <xdr:col>0</xdr:col>
      <xdr:colOff>1201831</xdr:colOff>
      <xdr:row>301</xdr:row>
      <xdr:rowOff>2</xdr:rowOff>
    </xdr:to>
    <xdr:pic>
      <xdr:nvPicPr>
        <xdr:cNvPr id="139" name="Рисунок 138" descr="tr-52.jpg">
          <a:extLst>
            <a:ext uri="{FF2B5EF4-FFF2-40B4-BE49-F238E27FC236}">
              <a16:creationId xmlns:a16="http://schemas.microsoft.com/office/drawing/2014/main" xmlns="" id="{00000000-0008-0000-0000-00008B000000}"/>
            </a:ext>
          </a:extLst>
        </xdr:cNvPr>
        <xdr:cNvPicPr>
          <a:picLocks noChangeAspect="1"/>
        </xdr:cNvPicPr>
      </xdr:nvPicPr>
      <xdr:blipFill>
        <a:blip xmlns:r="http://schemas.openxmlformats.org/officeDocument/2006/relationships" r:embed="rId126" cstate="print"/>
        <a:stretch>
          <a:fillRect/>
        </a:stretch>
      </xdr:blipFill>
      <xdr:spPr>
        <a:xfrm>
          <a:off x="11206" y="78743736"/>
          <a:ext cx="1190625" cy="571500"/>
        </a:xfrm>
        <a:prstGeom prst="rect">
          <a:avLst/>
        </a:prstGeom>
      </xdr:spPr>
    </xdr:pic>
    <xdr:clientData/>
  </xdr:twoCellAnchor>
  <xdr:twoCellAnchor editAs="oneCell">
    <xdr:from>
      <xdr:col>0</xdr:col>
      <xdr:colOff>11206</xdr:colOff>
      <xdr:row>301</xdr:row>
      <xdr:rowOff>22412</xdr:rowOff>
    </xdr:from>
    <xdr:to>
      <xdr:col>0</xdr:col>
      <xdr:colOff>1201831</xdr:colOff>
      <xdr:row>303</xdr:row>
      <xdr:rowOff>1018</xdr:rowOff>
    </xdr:to>
    <xdr:pic>
      <xdr:nvPicPr>
        <xdr:cNvPr id="140" name="Рисунок 139" descr="tr-52F.jpg">
          <a:extLst>
            <a:ext uri="{FF2B5EF4-FFF2-40B4-BE49-F238E27FC236}">
              <a16:creationId xmlns:a16="http://schemas.microsoft.com/office/drawing/2014/main" xmlns="" id="{00000000-0008-0000-0000-00008C000000}"/>
            </a:ext>
          </a:extLst>
        </xdr:cNvPr>
        <xdr:cNvPicPr>
          <a:picLocks noChangeAspect="1"/>
        </xdr:cNvPicPr>
      </xdr:nvPicPr>
      <xdr:blipFill>
        <a:blip xmlns:r="http://schemas.openxmlformats.org/officeDocument/2006/relationships" r:embed="rId127" cstate="print"/>
        <a:stretch>
          <a:fillRect/>
        </a:stretch>
      </xdr:blipFill>
      <xdr:spPr>
        <a:xfrm>
          <a:off x="11206" y="79337647"/>
          <a:ext cx="1190625" cy="571500"/>
        </a:xfrm>
        <a:prstGeom prst="rect">
          <a:avLst/>
        </a:prstGeom>
      </xdr:spPr>
    </xdr:pic>
    <xdr:clientData/>
  </xdr:twoCellAnchor>
  <xdr:twoCellAnchor editAs="oneCell">
    <xdr:from>
      <xdr:col>0</xdr:col>
      <xdr:colOff>11206</xdr:colOff>
      <xdr:row>303</xdr:row>
      <xdr:rowOff>22412</xdr:rowOff>
    </xdr:from>
    <xdr:to>
      <xdr:col>0</xdr:col>
      <xdr:colOff>1201831</xdr:colOff>
      <xdr:row>305</xdr:row>
      <xdr:rowOff>0</xdr:rowOff>
    </xdr:to>
    <xdr:pic>
      <xdr:nvPicPr>
        <xdr:cNvPr id="141" name="Рисунок 140" descr="tr-53.jpg">
          <a:extLst>
            <a:ext uri="{FF2B5EF4-FFF2-40B4-BE49-F238E27FC236}">
              <a16:creationId xmlns:a16="http://schemas.microsoft.com/office/drawing/2014/main" xmlns="" id="{00000000-0008-0000-0000-00008D000000}"/>
            </a:ext>
          </a:extLst>
        </xdr:cNvPr>
        <xdr:cNvPicPr>
          <a:picLocks noChangeAspect="1"/>
        </xdr:cNvPicPr>
      </xdr:nvPicPr>
      <xdr:blipFill>
        <a:blip xmlns:r="http://schemas.openxmlformats.org/officeDocument/2006/relationships" r:embed="rId128" cstate="print"/>
        <a:stretch>
          <a:fillRect/>
        </a:stretch>
      </xdr:blipFill>
      <xdr:spPr>
        <a:xfrm>
          <a:off x="11206" y="79931559"/>
          <a:ext cx="1190625" cy="571500"/>
        </a:xfrm>
        <a:prstGeom prst="rect">
          <a:avLst/>
        </a:prstGeom>
      </xdr:spPr>
    </xdr:pic>
    <xdr:clientData/>
  </xdr:twoCellAnchor>
  <xdr:twoCellAnchor editAs="oneCell">
    <xdr:from>
      <xdr:col>0</xdr:col>
      <xdr:colOff>11206</xdr:colOff>
      <xdr:row>305</xdr:row>
      <xdr:rowOff>22412</xdr:rowOff>
    </xdr:from>
    <xdr:to>
      <xdr:col>0</xdr:col>
      <xdr:colOff>1201831</xdr:colOff>
      <xdr:row>307</xdr:row>
      <xdr:rowOff>1016</xdr:rowOff>
    </xdr:to>
    <xdr:pic>
      <xdr:nvPicPr>
        <xdr:cNvPr id="142" name="Рисунок 141" descr="tr-53F.jpg">
          <a:extLst>
            <a:ext uri="{FF2B5EF4-FFF2-40B4-BE49-F238E27FC236}">
              <a16:creationId xmlns:a16="http://schemas.microsoft.com/office/drawing/2014/main" xmlns="" id="{00000000-0008-0000-0000-00008E000000}"/>
            </a:ext>
          </a:extLst>
        </xdr:cNvPr>
        <xdr:cNvPicPr>
          <a:picLocks noChangeAspect="1"/>
        </xdr:cNvPicPr>
      </xdr:nvPicPr>
      <xdr:blipFill>
        <a:blip xmlns:r="http://schemas.openxmlformats.org/officeDocument/2006/relationships" r:embed="rId129" cstate="print"/>
        <a:stretch>
          <a:fillRect/>
        </a:stretch>
      </xdr:blipFill>
      <xdr:spPr>
        <a:xfrm>
          <a:off x="11206" y="80525471"/>
          <a:ext cx="1190625" cy="571500"/>
        </a:xfrm>
        <a:prstGeom prst="rect">
          <a:avLst/>
        </a:prstGeom>
      </xdr:spPr>
    </xdr:pic>
    <xdr:clientData/>
  </xdr:twoCellAnchor>
  <xdr:twoCellAnchor editAs="oneCell">
    <xdr:from>
      <xdr:col>0</xdr:col>
      <xdr:colOff>11206</xdr:colOff>
      <xdr:row>307</xdr:row>
      <xdr:rowOff>22412</xdr:rowOff>
    </xdr:from>
    <xdr:to>
      <xdr:col>0</xdr:col>
      <xdr:colOff>1201831</xdr:colOff>
      <xdr:row>309</xdr:row>
      <xdr:rowOff>6063</xdr:rowOff>
    </xdr:to>
    <xdr:pic>
      <xdr:nvPicPr>
        <xdr:cNvPr id="143" name="Рисунок 142" descr="tr-55.jpg">
          <a:extLst>
            <a:ext uri="{FF2B5EF4-FFF2-40B4-BE49-F238E27FC236}">
              <a16:creationId xmlns:a16="http://schemas.microsoft.com/office/drawing/2014/main" xmlns="" id="{00000000-0008-0000-0000-00008F000000}"/>
            </a:ext>
          </a:extLst>
        </xdr:cNvPr>
        <xdr:cNvPicPr>
          <a:picLocks noChangeAspect="1"/>
        </xdr:cNvPicPr>
      </xdr:nvPicPr>
      <xdr:blipFill>
        <a:blip xmlns:r="http://schemas.openxmlformats.org/officeDocument/2006/relationships" r:embed="rId130" cstate="print"/>
        <a:stretch>
          <a:fillRect/>
        </a:stretch>
      </xdr:blipFill>
      <xdr:spPr>
        <a:xfrm>
          <a:off x="11206" y="81119383"/>
          <a:ext cx="1190625" cy="571500"/>
        </a:xfrm>
        <a:prstGeom prst="rect">
          <a:avLst/>
        </a:prstGeom>
      </xdr:spPr>
    </xdr:pic>
    <xdr:clientData/>
  </xdr:twoCellAnchor>
  <xdr:twoCellAnchor editAs="oneCell">
    <xdr:from>
      <xdr:col>0</xdr:col>
      <xdr:colOff>11206</xdr:colOff>
      <xdr:row>315</xdr:row>
      <xdr:rowOff>22412</xdr:rowOff>
    </xdr:from>
    <xdr:to>
      <xdr:col>0</xdr:col>
      <xdr:colOff>1201831</xdr:colOff>
      <xdr:row>317</xdr:row>
      <xdr:rowOff>4</xdr:rowOff>
    </xdr:to>
    <xdr:pic>
      <xdr:nvPicPr>
        <xdr:cNvPr id="144" name="Рисунок 143" descr="tr-124.jpg">
          <a:extLst>
            <a:ext uri="{FF2B5EF4-FFF2-40B4-BE49-F238E27FC236}">
              <a16:creationId xmlns:a16="http://schemas.microsoft.com/office/drawing/2014/main" xmlns="" id="{00000000-0008-0000-0000-000090000000}"/>
            </a:ext>
          </a:extLst>
        </xdr:cNvPr>
        <xdr:cNvPicPr>
          <a:picLocks noChangeAspect="1"/>
        </xdr:cNvPicPr>
      </xdr:nvPicPr>
      <xdr:blipFill>
        <a:blip xmlns:r="http://schemas.openxmlformats.org/officeDocument/2006/relationships" r:embed="rId131" cstate="print"/>
        <a:stretch>
          <a:fillRect/>
        </a:stretch>
      </xdr:blipFill>
      <xdr:spPr>
        <a:xfrm>
          <a:off x="11206" y="81713294"/>
          <a:ext cx="1190625" cy="571500"/>
        </a:xfrm>
        <a:prstGeom prst="rect">
          <a:avLst/>
        </a:prstGeom>
      </xdr:spPr>
    </xdr:pic>
    <xdr:clientData/>
  </xdr:twoCellAnchor>
  <xdr:twoCellAnchor editAs="oneCell">
    <xdr:from>
      <xdr:col>0</xdr:col>
      <xdr:colOff>11206</xdr:colOff>
      <xdr:row>317</xdr:row>
      <xdr:rowOff>22412</xdr:rowOff>
    </xdr:from>
    <xdr:to>
      <xdr:col>0</xdr:col>
      <xdr:colOff>1201831</xdr:colOff>
      <xdr:row>319</xdr:row>
      <xdr:rowOff>1016</xdr:rowOff>
    </xdr:to>
    <xdr:pic>
      <xdr:nvPicPr>
        <xdr:cNvPr id="145" name="Рисунок 144" descr="tr-126.jpg">
          <a:extLst>
            <a:ext uri="{FF2B5EF4-FFF2-40B4-BE49-F238E27FC236}">
              <a16:creationId xmlns:a16="http://schemas.microsoft.com/office/drawing/2014/main" xmlns="" id="{00000000-0008-0000-0000-000091000000}"/>
            </a:ext>
          </a:extLst>
        </xdr:cNvPr>
        <xdr:cNvPicPr>
          <a:picLocks noChangeAspect="1"/>
        </xdr:cNvPicPr>
      </xdr:nvPicPr>
      <xdr:blipFill>
        <a:blip xmlns:r="http://schemas.openxmlformats.org/officeDocument/2006/relationships" r:embed="rId132" cstate="print"/>
        <a:stretch>
          <a:fillRect/>
        </a:stretch>
      </xdr:blipFill>
      <xdr:spPr>
        <a:xfrm>
          <a:off x="11206" y="82307206"/>
          <a:ext cx="1190625" cy="571500"/>
        </a:xfrm>
        <a:prstGeom prst="rect">
          <a:avLst/>
        </a:prstGeom>
      </xdr:spPr>
    </xdr:pic>
    <xdr:clientData/>
  </xdr:twoCellAnchor>
  <xdr:twoCellAnchor editAs="oneCell">
    <xdr:from>
      <xdr:col>0</xdr:col>
      <xdr:colOff>11206</xdr:colOff>
      <xdr:row>321</xdr:row>
      <xdr:rowOff>22412</xdr:rowOff>
    </xdr:from>
    <xdr:to>
      <xdr:col>0</xdr:col>
      <xdr:colOff>1201831</xdr:colOff>
      <xdr:row>323</xdr:row>
      <xdr:rowOff>1</xdr:rowOff>
    </xdr:to>
    <xdr:pic>
      <xdr:nvPicPr>
        <xdr:cNvPr id="146" name="Рисунок 145" descr="tr-128.jpg">
          <a:extLst>
            <a:ext uri="{FF2B5EF4-FFF2-40B4-BE49-F238E27FC236}">
              <a16:creationId xmlns:a16="http://schemas.microsoft.com/office/drawing/2014/main" xmlns="" id="{00000000-0008-0000-0000-000092000000}"/>
            </a:ext>
          </a:extLst>
        </xdr:cNvPr>
        <xdr:cNvPicPr>
          <a:picLocks noChangeAspect="1"/>
        </xdr:cNvPicPr>
      </xdr:nvPicPr>
      <xdr:blipFill>
        <a:blip xmlns:r="http://schemas.openxmlformats.org/officeDocument/2006/relationships" r:embed="rId133" cstate="print"/>
        <a:stretch>
          <a:fillRect/>
        </a:stretch>
      </xdr:blipFill>
      <xdr:spPr>
        <a:xfrm>
          <a:off x="11206" y="82901118"/>
          <a:ext cx="1190625" cy="571500"/>
        </a:xfrm>
        <a:prstGeom prst="rect">
          <a:avLst/>
        </a:prstGeom>
      </xdr:spPr>
    </xdr:pic>
    <xdr:clientData/>
  </xdr:twoCellAnchor>
  <xdr:twoCellAnchor editAs="oneCell">
    <xdr:from>
      <xdr:col>0</xdr:col>
      <xdr:colOff>11206</xdr:colOff>
      <xdr:row>323</xdr:row>
      <xdr:rowOff>22412</xdr:rowOff>
    </xdr:from>
    <xdr:to>
      <xdr:col>0</xdr:col>
      <xdr:colOff>1201831</xdr:colOff>
      <xdr:row>325</xdr:row>
      <xdr:rowOff>3</xdr:rowOff>
    </xdr:to>
    <xdr:pic>
      <xdr:nvPicPr>
        <xdr:cNvPr id="147" name="Рисунок 146" descr="tr-129.jpg">
          <a:extLst>
            <a:ext uri="{FF2B5EF4-FFF2-40B4-BE49-F238E27FC236}">
              <a16:creationId xmlns:a16="http://schemas.microsoft.com/office/drawing/2014/main" xmlns="" id="{00000000-0008-0000-0000-000093000000}"/>
            </a:ext>
          </a:extLst>
        </xdr:cNvPr>
        <xdr:cNvPicPr>
          <a:picLocks noChangeAspect="1"/>
        </xdr:cNvPicPr>
      </xdr:nvPicPr>
      <xdr:blipFill>
        <a:blip xmlns:r="http://schemas.openxmlformats.org/officeDocument/2006/relationships" r:embed="rId134" cstate="print"/>
        <a:stretch>
          <a:fillRect/>
        </a:stretch>
      </xdr:blipFill>
      <xdr:spPr>
        <a:xfrm>
          <a:off x="11206" y="83495030"/>
          <a:ext cx="1190625" cy="571500"/>
        </a:xfrm>
        <a:prstGeom prst="rect">
          <a:avLst/>
        </a:prstGeom>
      </xdr:spPr>
    </xdr:pic>
    <xdr:clientData/>
  </xdr:twoCellAnchor>
  <xdr:twoCellAnchor editAs="oneCell">
    <xdr:from>
      <xdr:col>0</xdr:col>
      <xdr:colOff>11206</xdr:colOff>
      <xdr:row>325</xdr:row>
      <xdr:rowOff>22412</xdr:rowOff>
    </xdr:from>
    <xdr:to>
      <xdr:col>0</xdr:col>
      <xdr:colOff>1201831</xdr:colOff>
      <xdr:row>327</xdr:row>
      <xdr:rowOff>1017</xdr:rowOff>
    </xdr:to>
    <xdr:pic>
      <xdr:nvPicPr>
        <xdr:cNvPr id="148" name="Рисунок 147" descr="tr-130.jpg">
          <a:extLst>
            <a:ext uri="{FF2B5EF4-FFF2-40B4-BE49-F238E27FC236}">
              <a16:creationId xmlns:a16="http://schemas.microsoft.com/office/drawing/2014/main" xmlns="" id="{00000000-0008-0000-0000-000094000000}"/>
            </a:ext>
          </a:extLst>
        </xdr:cNvPr>
        <xdr:cNvPicPr>
          <a:picLocks noChangeAspect="1"/>
        </xdr:cNvPicPr>
      </xdr:nvPicPr>
      <xdr:blipFill>
        <a:blip xmlns:r="http://schemas.openxmlformats.org/officeDocument/2006/relationships" r:embed="rId135" cstate="print"/>
        <a:stretch>
          <a:fillRect/>
        </a:stretch>
      </xdr:blipFill>
      <xdr:spPr>
        <a:xfrm>
          <a:off x="11206" y="84088941"/>
          <a:ext cx="1190625" cy="571500"/>
        </a:xfrm>
        <a:prstGeom prst="rect">
          <a:avLst/>
        </a:prstGeom>
      </xdr:spPr>
    </xdr:pic>
    <xdr:clientData/>
  </xdr:twoCellAnchor>
  <xdr:twoCellAnchor editAs="oneCell">
    <xdr:from>
      <xdr:col>0</xdr:col>
      <xdr:colOff>11206</xdr:colOff>
      <xdr:row>327</xdr:row>
      <xdr:rowOff>22412</xdr:rowOff>
    </xdr:from>
    <xdr:to>
      <xdr:col>0</xdr:col>
      <xdr:colOff>1201831</xdr:colOff>
      <xdr:row>329</xdr:row>
      <xdr:rowOff>1669</xdr:rowOff>
    </xdr:to>
    <xdr:pic>
      <xdr:nvPicPr>
        <xdr:cNvPr id="149" name="Рисунок 148" descr="tr-131.jpg">
          <a:extLst>
            <a:ext uri="{FF2B5EF4-FFF2-40B4-BE49-F238E27FC236}">
              <a16:creationId xmlns:a16="http://schemas.microsoft.com/office/drawing/2014/main" xmlns="" id="{00000000-0008-0000-0000-000095000000}"/>
            </a:ext>
          </a:extLst>
        </xdr:cNvPr>
        <xdr:cNvPicPr>
          <a:picLocks noChangeAspect="1"/>
        </xdr:cNvPicPr>
      </xdr:nvPicPr>
      <xdr:blipFill>
        <a:blip xmlns:r="http://schemas.openxmlformats.org/officeDocument/2006/relationships" r:embed="rId136" cstate="print"/>
        <a:stretch>
          <a:fillRect/>
        </a:stretch>
      </xdr:blipFill>
      <xdr:spPr>
        <a:xfrm>
          <a:off x="11206" y="84682853"/>
          <a:ext cx="1190625" cy="571500"/>
        </a:xfrm>
        <a:prstGeom prst="rect">
          <a:avLst/>
        </a:prstGeom>
      </xdr:spPr>
    </xdr:pic>
    <xdr:clientData/>
  </xdr:twoCellAnchor>
  <xdr:twoCellAnchor editAs="oneCell">
    <xdr:from>
      <xdr:col>0</xdr:col>
      <xdr:colOff>11206</xdr:colOff>
      <xdr:row>329</xdr:row>
      <xdr:rowOff>22412</xdr:rowOff>
    </xdr:from>
    <xdr:to>
      <xdr:col>0</xdr:col>
      <xdr:colOff>1201831</xdr:colOff>
      <xdr:row>331</xdr:row>
      <xdr:rowOff>1</xdr:rowOff>
    </xdr:to>
    <xdr:pic>
      <xdr:nvPicPr>
        <xdr:cNvPr id="150" name="Рисунок 149" descr="tr-133.jpg">
          <a:extLst>
            <a:ext uri="{FF2B5EF4-FFF2-40B4-BE49-F238E27FC236}">
              <a16:creationId xmlns:a16="http://schemas.microsoft.com/office/drawing/2014/main" xmlns="" id="{00000000-0008-0000-0000-000096000000}"/>
            </a:ext>
          </a:extLst>
        </xdr:cNvPr>
        <xdr:cNvPicPr>
          <a:picLocks noChangeAspect="1"/>
        </xdr:cNvPicPr>
      </xdr:nvPicPr>
      <xdr:blipFill>
        <a:blip xmlns:r="http://schemas.openxmlformats.org/officeDocument/2006/relationships" r:embed="rId137" cstate="print"/>
        <a:stretch>
          <a:fillRect/>
        </a:stretch>
      </xdr:blipFill>
      <xdr:spPr>
        <a:xfrm>
          <a:off x="11206" y="85276765"/>
          <a:ext cx="1190625" cy="571500"/>
        </a:xfrm>
        <a:prstGeom prst="rect">
          <a:avLst/>
        </a:prstGeom>
      </xdr:spPr>
    </xdr:pic>
    <xdr:clientData/>
  </xdr:twoCellAnchor>
  <xdr:twoCellAnchor editAs="oneCell">
    <xdr:from>
      <xdr:col>0</xdr:col>
      <xdr:colOff>11206</xdr:colOff>
      <xdr:row>331</xdr:row>
      <xdr:rowOff>22412</xdr:rowOff>
    </xdr:from>
    <xdr:to>
      <xdr:col>0</xdr:col>
      <xdr:colOff>1201831</xdr:colOff>
      <xdr:row>333</xdr:row>
      <xdr:rowOff>3</xdr:rowOff>
    </xdr:to>
    <xdr:pic>
      <xdr:nvPicPr>
        <xdr:cNvPr id="151" name="Рисунок 150" descr="tr-401.jpg">
          <a:extLst>
            <a:ext uri="{FF2B5EF4-FFF2-40B4-BE49-F238E27FC236}">
              <a16:creationId xmlns:a16="http://schemas.microsoft.com/office/drawing/2014/main" xmlns="" id="{00000000-0008-0000-0000-000097000000}"/>
            </a:ext>
          </a:extLst>
        </xdr:cNvPr>
        <xdr:cNvPicPr>
          <a:picLocks noChangeAspect="1"/>
        </xdr:cNvPicPr>
      </xdr:nvPicPr>
      <xdr:blipFill>
        <a:blip xmlns:r="http://schemas.openxmlformats.org/officeDocument/2006/relationships" r:embed="rId138" cstate="print"/>
        <a:stretch>
          <a:fillRect/>
        </a:stretch>
      </xdr:blipFill>
      <xdr:spPr>
        <a:xfrm>
          <a:off x="11206" y="85870677"/>
          <a:ext cx="1190625" cy="571500"/>
        </a:xfrm>
        <a:prstGeom prst="rect">
          <a:avLst/>
        </a:prstGeom>
      </xdr:spPr>
    </xdr:pic>
    <xdr:clientData/>
  </xdr:twoCellAnchor>
  <xdr:twoCellAnchor editAs="oneCell">
    <xdr:from>
      <xdr:col>0</xdr:col>
      <xdr:colOff>11206</xdr:colOff>
      <xdr:row>333</xdr:row>
      <xdr:rowOff>22412</xdr:rowOff>
    </xdr:from>
    <xdr:to>
      <xdr:col>0</xdr:col>
      <xdr:colOff>1201831</xdr:colOff>
      <xdr:row>335</xdr:row>
      <xdr:rowOff>6061</xdr:rowOff>
    </xdr:to>
    <xdr:pic>
      <xdr:nvPicPr>
        <xdr:cNvPr id="152" name="Рисунок 151" descr="tr-402.jpg">
          <a:extLst>
            <a:ext uri="{FF2B5EF4-FFF2-40B4-BE49-F238E27FC236}">
              <a16:creationId xmlns:a16="http://schemas.microsoft.com/office/drawing/2014/main" xmlns="" id="{00000000-0008-0000-0000-000098000000}"/>
            </a:ext>
          </a:extLst>
        </xdr:cNvPr>
        <xdr:cNvPicPr>
          <a:picLocks noChangeAspect="1"/>
        </xdr:cNvPicPr>
      </xdr:nvPicPr>
      <xdr:blipFill>
        <a:blip xmlns:r="http://schemas.openxmlformats.org/officeDocument/2006/relationships" r:embed="rId139" cstate="print"/>
        <a:stretch>
          <a:fillRect/>
        </a:stretch>
      </xdr:blipFill>
      <xdr:spPr>
        <a:xfrm>
          <a:off x="11206" y="86464588"/>
          <a:ext cx="1190625" cy="571500"/>
        </a:xfrm>
        <a:prstGeom prst="rect">
          <a:avLst/>
        </a:prstGeom>
      </xdr:spPr>
    </xdr:pic>
    <xdr:clientData/>
  </xdr:twoCellAnchor>
  <xdr:twoCellAnchor editAs="oneCell">
    <xdr:from>
      <xdr:col>0</xdr:col>
      <xdr:colOff>11206</xdr:colOff>
      <xdr:row>337</xdr:row>
      <xdr:rowOff>22412</xdr:rowOff>
    </xdr:from>
    <xdr:to>
      <xdr:col>0</xdr:col>
      <xdr:colOff>1201831</xdr:colOff>
      <xdr:row>339</xdr:row>
      <xdr:rowOff>1</xdr:rowOff>
    </xdr:to>
    <xdr:pic>
      <xdr:nvPicPr>
        <xdr:cNvPr id="153" name="Рисунок 152" descr="tr-404.jpg">
          <a:extLst>
            <a:ext uri="{FF2B5EF4-FFF2-40B4-BE49-F238E27FC236}">
              <a16:creationId xmlns:a16="http://schemas.microsoft.com/office/drawing/2014/main" xmlns="" id="{00000000-0008-0000-0000-000099000000}"/>
            </a:ext>
          </a:extLst>
        </xdr:cNvPr>
        <xdr:cNvPicPr>
          <a:picLocks noChangeAspect="1"/>
        </xdr:cNvPicPr>
      </xdr:nvPicPr>
      <xdr:blipFill>
        <a:blip xmlns:r="http://schemas.openxmlformats.org/officeDocument/2006/relationships" r:embed="rId140" cstate="print"/>
        <a:stretch>
          <a:fillRect/>
        </a:stretch>
      </xdr:blipFill>
      <xdr:spPr>
        <a:xfrm>
          <a:off x="11206" y="87058500"/>
          <a:ext cx="1190625" cy="571500"/>
        </a:xfrm>
        <a:prstGeom prst="rect">
          <a:avLst/>
        </a:prstGeom>
      </xdr:spPr>
    </xdr:pic>
    <xdr:clientData/>
  </xdr:twoCellAnchor>
  <xdr:twoCellAnchor editAs="oneCell">
    <xdr:from>
      <xdr:col>0</xdr:col>
      <xdr:colOff>11206</xdr:colOff>
      <xdr:row>339</xdr:row>
      <xdr:rowOff>22412</xdr:rowOff>
    </xdr:from>
    <xdr:to>
      <xdr:col>0</xdr:col>
      <xdr:colOff>1201831</xdr:colOff>
      <xdr:row>341</xdr:row>
      <xdr:rowOff>1017</xdr:rowOff>
    </xdr:to>
    <xdr:pic>
      <xdr:nvPicPr>
        <xdr:cNvPr id="154" name="Рисунок 153" descr="tr-405.jpg">
          <a:extLst>
            <a:ext uri="{FF2B5EF4-FFF2-40B4-BE49-F238E27FC236}">
              <a16:creationId xmlns:a16="http://schemas.microsoft.com/office/drawing/2014/main" xmlns="" id="{00000000-0008-0000-0000-00009A000000}"/>
            </a:ext>
          </a:extLst>
        </xdr:cNvPr>
        <xdr:cNvPicPr>
          <a:picLocks noChangeAspect="1"/>
        </xdr:cNvPicPr>
      </xdr:nvPicPr>
      <xdr:blipFill>
        <a:blip xmlns:r="http://schemas.openxmlformats.org/officeDocument/2006/relationships" r:embed="rId141" cstate="print"/>
        <a:stretch>
          <a:fillRect/>
        </a:stretch>
      </xdr:blipFill>
      <xdr:spPr>
        <a:xfrm>
          <a:off x="11206" y="87652412"/>
          <a:ext cx="1190625" cy="571500"/>
        </a:xfrm>
        <a:prstGeom prst="rect">
          <a:avLst/>
        </a:prstGeom>
      </xdr:spPr>
    </xdr:pic>
    <xdr:clientData/>
  </xdr:twoCellAnchor>
  <xdr:twoCellAnchor editAs="oneCell">
    <xdr:from>
      <xdr:col>0</xdr:col>
      <xdr:colOff>11206</xdr:colOff>
      <xdr:row>341</xdr:row>
      <xdr:rowOff>22412</xdr:rowOff>
    </xdr:from>
    <xdr:to>
      <xdr:col>0</xdr:col>
      <xdr:colOff>1201831</xdr:colOff>
      <xdr:row>343</xdr:row>
      <xdr:rowOff>1</xdr:rowOff>
    </xdr:to>
    <xdr:pic>
      <xdr:nvPicPr>
        <xdr:cNvPr id="155" name="Рисунок 154" descr="tr-406.jpg">
          <a:extLst>
            <a:ext uri="{FF2B5EF4-FFF2-40B4-BE49-F238E27FC236}">
              <a16:creationId xmlns:a16="http://schemas.microsoft.com/office/drawing/2014/main" xmlns="" id="{00000000-0008-0000-0000-00009B000000}"/>
            </a:ext>
          </a:extLst>
        </xdr:cNvPr>
        <xdr:cNvPicPr>
          <a:picLocks noChangeAspect="1"/>
        </xdr:cNvPicPr>
      </xdr:nvPicPr>
      <xdr:blipFill>
        <a:blip xmlns:r="http://schemas.openxmlformats.org/officeDocument/2006/relationships" r:embed="rId142" cstate="print"/>
        <a:stretch>
          <a:fillRect/>
        </a:stretch>
      </xdr:blipFill>
      <xdr:spPr>
        <a:xfrm>
          <a:off x="11206" y="88246324"/>
          <a:ext cx="1190625" cy="571500"/>
        </a:xfrm>
        <a:prstGeom prst="rect">
          <a:avLst/>
        </a:prstGeom>
      </xdr:spPr>
    </xdr:pic>
    <xdr:clientData/>
  </xdr:twoCellAnchor>
  <xdr:twoCellAnchor editAs="oneCell">
    <xdr:from>
      <xdr:col>0</xdr:col>
      <xdr:colOff>11206</xdr:colOff>
      <xdr:row>345</xdr:row>
      <xdr:rowOff>22412</xdr:rowOff>
    </xdr:from>
    <xdr:to>
      <xdr:col>0</xdr:col>
      <xdr:colOff>1201831</xdr:colOff>
      <xdr:row>347</xdr:row>
      <xdr:rowOff>1</xdr:rowOff>
    </xdr:to>
    <xdr:pic>
      <xdr:nvPicPr>
        <xdr:cNvPr id="156" name="Рисунок 155" descr="tr-408.jpg">
          <a:extLst>
            <a:ext uri="{FF2B5EF4-FFF2-40B4-BE49-F238E27FC236}">
              <a16:creationId xmlns:a16="http://schemas.microsoft.com/office/drawing/2014/main" xmlns="" id="{00000000-0008-0000-0000-00009C000000}"/>
            </a:ext>
          </a:extLst>
        </xdr:cNvPr>
        <xdr:cNvPicPr>
          <a:picLocks noChangeAspect="1"/>
        </xdr:cNvPicPr>
      </xdr:nvPicPr>
      <xdr:blipFill>
        <a:blip xmlns:r="http://schemas.openxmlformats.org/officeDocument/2006/relationships" r:embed="rId143" cstate="print"/>
        <a:stretch>
          <a:fillRect/>
        </a:stretch>
      </xdr:blipFill>
      <xdr:spPr>
        <a:xfrm>
          <a:off x="11206" y="88840236"/>
          <a:ext cx="1190625" cy="571500"/>
        </a:xfrm>
        <a:prstGeom prst="rect">
          <a:avLst/>
        </a:prstGeom>
      </xdr:spPr>
    </xdr:pic>
    <xdr:clientData/>
  </xdr:twoCellAnchor>
  <xdr:twoCellAnchor editAs="oneCell">
    <xdr:from>
      <xdr:col>0</xdr:col>
      <xdr:colOff>11206</xdr:colOff>
      <xdr:row>347</xdr:row>
      <xdr:rowOff>22412</xdr:rowOff>
    </xdr:from>
    <xdr:to>
      <xdr:col>0</xdr:col>
      <xdr:colOff>1201831</xdr:colOff>
      <xdr:row>349</xdr:row>
      <xdr:rowOff>1018</xdr:rowOff>
    </xdr:to>
    <xdr:pic>
      <xdr:nvPicPr>
        <xdr:cNvPr id="157" name="Рисунок 156" descr="tr-409.jpg">
          <a:extLst>
            <a:ext uri="{FF2B5EF4-FFF2-40B4-BE49-F238E27FC236}">
              <a16:creationId xmlns:a16="http://schemas.microsoft.com/office/drawing/2014/main" xmlns="" id="{00000000-0008-0000-0000-00009D000000}"/>
            </a:ext>
          </a:extLst>
        </xdr:cNvPr>
        <xdr:cNvPicPr>
          <a:picLocks noChangeAspect="1"/>
        </xdr:cNvPicPr>
      </xdr:nvPicPr>
      <xdr:blipFill>
        <a:blip xmlns:r="http://schemas.openxmlformats.org/officeDocument/2006/relationships" r:embed="rId144" cstate="print"/>
        <a:stretch>
          <a:fillRect/>
        </a:stretch>
      </xdr:blipFill>
      <xdr:spPr>
        <a:xfrm>
          <a:off x="11206" y="89434147"/>
          <a:ext cx="1190625" cy="571500"/>
        </a:xfrm>
        <a:prstGeom prst="rect">
          <a:avLst/>
        </a:prstGeom>
      </xdr:spPr>
    </xdr:pic>
    <xdr:clientData/>
  </xdr:twoCellAnchor>
  <xdr:twoCellAnchor editAs="oneCell">
    <xdr:from>
      <xdr:col>0</xdr:col>
      <xdr:colOff>11206</xdr:colOff>
      <xdr:row>349</xdr:row>
      <xdr:rowOff>22412</xdr:rowOff>
    </xdr:from>
    <xdr:to>
      <xdr:col>0</xdr:col>
      <xdr:colOff>1201831</xdr:colOff>
      <xdr:row>351</xdr:row>
      <xdr:rowOff>3</xdr:rowOff>
    </xdr:to>
    <xdr:pic>
      <xdr:nvPicPr>
        <xdr:cNvPr id="158" name="Рисунок 157" descr="tr-410.jpg">
          <a:extLst>
            <a:ext uri="{FF2B5EF4-FFF2-40B4-BE49-F238E27FC236}">
              <a16:creationId xmlns:a16="http://schemas.microsoft.com/office/drawing/2014/main" xmlns="" id="{00000000-0008-0000-0000-00009E000000}"/>
            </a:ext>
          </a:extLst>
        </xdr:cNvPr>
        <xdr:cNvPicPr>
          <a:picLocks noChangeAspect="1"/>
        </xdr:cNvPicPr>
      </xdr:nvPicPr>
      <xdr:blipFill>
        <a:blip xmlns:r="http://schemas.openxmlformats.org/officeDocument/2006/relationships" r:embed="rId145" cstate="print"/>
        <a:stretch>
          <a:fillRect/>
        </a:stretch>
      </xdr:blipFill>
      <xdr:spPr>
        <a:xfrm>
          <a:off x="11206" y="90028059"/>
          <a:ext cx="1190625" cy="571500"/>
        </a:xfrm>
        <a:prstGeom prst="rect">
          <a:avLst/>
        </a:prstGeom>
      </xdr:spPr>
    </xdr:pic>
    <xdr:clientData/>
  </xdr:twoCellAnchor>
  <xdr:twoCellAnchor editAs="oneCell">
    <xdr:from>
      <xdr:col>0</xdr:col>
      <xdr:colOff>11206</xdr:colOff>
      <xdr:row>355</xdr:row>
      <xdr:rowOff>22412</xdr:rowOff>
    </xdr:from>
    <xdr:to>
      <xdr:col>0</xdr:col>
      <xdr:colOff>1201831</xdr:colOff>
      <xdr:row>357</xdr:row>
      <xdr:rowOff>1</xdr:rowOff>
    </xdr:to>
    <xdr:pic>
      <xdr:nvPicPr>
        <xdr:cNvPr id="159" name="Рисунок 158" descr="tr-618.jpg">
          <a:extLst>
            <a:ext uri="{FF2B5EF4-FFF2-40B4-BE49-F238E27FC236}">
              <a16:creationId xmlns:a16="http://schemas.microsoft.com/office/drawing/2014/main" xmlns="" id="{00000000-0008-0000-0000-00009F000000}"/>
            </a:ext>
          </a:extLst>
        </xdr:cNvPr>
        <xdr:cNvPicPr>
          <a:picLocks noChangeAspect="1"/>
        </xdr:cNvPicPr>
      </xdr:nvPicPr>
      <xdr:blipFill>
        <a:blip xmlns:r="http://schemas.openxmlformats.org/officeDocument/2006/relationships" r:embed="rId146" cstate="print"/>
        <a:stretch>
          <a:fillRect/>
        </a:stretch>
      </xdr:blipFill>
      <xdr:spPr>
        <a:xfrm>
          <a:off x="11206" y="90621971"/>
          <a:ext cx="1190625" cy="571500"/>
        </a:xfrm>
        <a:prstGeom prst="rect">
          <a:avLst/>
        </a:prstGeom>
      </xdr:spPr>
    </xdr:pic>
    <xdr:clientData/>
  </xdr:twoCellAnchor>
  <xdr:twoCellAnchor editAs="oneCell">
    <xdr:from>
      <xdr:col>0</xdr:col>
      <xdr:colOff>11206</xdr:colOff>
      <xdr:row>357</xdr:row>
      <xdr:rowOff>22412</xdr:rowOff>
    </xdr:from>
    <xdr:to>
      <xdr:col>0</xdr:col>
      <xdr:colOff>1201831</xdr:colOff>
      <xdr:row>359</xdr:row>
      <xdr:rowOff>3</xdr:rowOff>
    </xdr:to>
    <xdr:pic>
      <xdr:nvPicPr>
        <xdr:cNvPr id="160" name="Рисунок 159" descr="tr-762.jpg">
          <a:extLst>
            <a:ext uri="{FF2B5EF4-FFF2-40B4-BE49-F238E27FC236}">
              <a16:creationId xmlns:a16="http://schemas.microsoft.com/office/drawing/2014/main" xmlns="" id="{00000000-0008-0000-0000-0000A0000000}"/>
            </a:ext>
          </a:extLst>
        </xdr:cNvPr>
        <xdr:cNvPicPr>
          <a:picLocks noChangeAspect="1"/>
        </xdr:cNvPicPr>
      </xdr:nvPicPr>
      <xdr:blipFill>
        <a:blip xmlns:r="http://schemas.openxmlformats.org/officeDocument/2006/relationships" r:embed="rId147" cstate="print"/>
        <a:stretch>
          <a:fillRect/>
        </a:stretch>
      </xdr:blipFill>
      <xdr:spPr>
        <a:xfrm>
          <a:off x="11206" y="91215883"/>
          <a:ext cx="1190625" cy="571500"/>
        </a:xfrm>
        <a:prstGeom prst="rect">
          <a:avLst/>
        </a:prstGeom>
      </xdr:spPr>
    </xdr:pic>
    <xdr:clientData/>
  </xdr:twoCellAnchor>
  <xdr:twoCellAnchor editAs="oneCell">
    <xdr:from>
      <xdr:col>0</xdr:col>
      <xdr:colOff>11206</xdr:colOff>
      <xdr:row>359</xdr:row>
      <xdr:rowOff>22412</xdr:rowOff>
    </xdr:from>
    <xdr:to>
      <xdr:col>0</xdr:col>
      <xdr:colOff>1201831</xdr:colOff>
      <xdr:row>361</xdr:row>
      <xdr:rowOff>1016</xdr:rowOff>
    </xdr:to>
    <xdr:pic>
      <xdr:nvPicPr>
        <xdr:cNvPr id="161" name="Рисунок 160" descr="tr-763.jpg">
          <a:extLst>
            <a:ext uri="{FF2B5EF4-FFF2-40B4-BE49-F238E27FC236}">
              <a16:creationId xmlns:a16="http://schemas.microsoft.com/office/drawing/2014/main" xmlns="" id="{00000000-0008-0000-0000-0000A1000000}"/>
            </a:ext>
          </a:extLst>
        </xdr:cNvPr>
        <xdr:cNvPicPr>
          <a:picLocks noChangeAspect="1"/>
        </xdr:cNvPicPr>
      </xdr:nvPicPr>
      <xdr:blipFill>
        <a:blip xmlns:r="http://schemas.openxmlformats.org/officeDocument/2006/relationships" r:embed="rId148" cstate="print"/>
        <a:stretch>
          <a:fillRect/>
        </a:stretch>
      </xdr:blipFill>
      <xdr:spPr>
        <a:xfrm>
          <a:off x="11206" y="91809794"/>
          <a:ext cx="1190625" cy="571500"/>
        </a:xfrm>
        <a:prstGeom prst="rect">
          <a:avLst/>
        </a:prstGeom>
      </xdr:spPr>
    </xdr:pic>
    <xdr:clientData/>
  </xdr:twoCellAnchor>
  <xdr:twoCellAnchor editAs="oneCell">
    <xdr:from>
      <xdr:col>0</xdr:col>
      <xdr:colOff>11206</xdr:colOff>
      <xdr:row>361</xdr:row>
      <xdr:rowOff>22412</xdr:rowOff>
    </xdr:from>
    <xdr:to>
      <xdr:col>0</xdr:col>
      <xdr:colOff>1201831</xdr:colOff>
      <xdr:row>363</xdr:row>
      <xdr:rowOff>1670</xdr:rowOff>
    </xdr:to>
    <xdr:pic>
      <xdr:nvPicPr>
        <xdr:cNvPr id="162" name="Рисунок 161" descr="tr-764.jpg">
          <a:extLst>
            <a:ext uri="{FF2B5EF4-FFF2-40B4-BE49-F238E27FC236}">
              <a16:creationId xmlns:a16="http://schemas.microsoft.com/office/drawing/2014/main" xmlns="" id="{00000000-0008-0000-0000-0000A2000000}"/>
            </a:ext>
          </a:extLst>
        </xdr:cNvPr>
        <xdr:cNvPicPr>
          <a:picLocks noChangeAspect="1"/>
        </xdr:cNvPicPr>
      </xdr:nvPicPr>
      <xdr:blipFill>
        <a:blip xmlns:r="http://schemas.openxmlformats.org/officeDocument/2006/relationships" r:embed="rId149" cstate="print"/>
        <a:stretch>
          <a:fillRect/>
        </a:stretch>
      </xdr:blipFill>
      <xdr:spPr>
        <a:xfrm>
          <a:off x="11206" y="92403706"/>
          <a:ext cx="1190625" cy="571500"/>
        </a:xfrm>
        <a:prstGeom prst="rect">
          <a:avLst/>
        </a:prstGeom>
      </xdr:spPr>
    </xdr:pic>
    <xdr:clientData/>
  </xdr:twoCellAnchor>
  <xdr:twoCellAnchor editAs="oneCell">
    <xdr:from>
      <xdr:col>0</xdr:col>
      <xdr:colOff>11206</xdr:colOff>
      <xdr:row>363</xdr:row>
      <xdr:rowOff>22412</xdr:rowOff>
    </xdr:from>
    <xdr:to>
      <xdr:col>0</xdr:col>
      <xdr:colOff>1201831</xdr:colOff>
      <xdr:row>365</xdr:row>
      <xdr:rowOff>3</xdr:rowOff>
    </xdr:to>
    <xdr:pic>
      <xdr:nvPicPr>
        <xdr:cNvPr id="163" name="Рисунок 162" descr="tr-765.jpg">
          <a:extLst>
            <a:ext uri="{FF2B5EF4-FFF2-40B4-BE49-F238E27FC236}">
              <a16:creationId xmlns:a16="http://schemas.microsoft.com/office/drawing/2014/main" xmlns="" id="{00000000-0008-0000-0000-0000A3000000}"/>
            </a:ext>
          </a:extLst>
        </xdr:cNvPr>
        <xdr:cNvPicPr>
          <a:picLocks noChangeAspect="1"/>
        </xdr:cNvPicPr>
      </xdr:nvPicPr>
      <xdr:blipFill>
        <a:blip xmlns:r="http://schemas.openxmlformats.org/officeDocument/2006/relationships" r:embed="rId150" cstate="print"/>
        <a:stretch>
          <a:fillRect/>
        </a:stretch>
      </xdr:blipFill>
      <xdr:spPr>
        <a:xfrm>
          <a:off x="11206" y="92997618"/>
          <a:ext cx="1190625" cy="571500"/>
        </a:xfrm>
        <a:prstGeom prst="rect">
          <a:avLst/>
        </a:prstGeom>
      </xdr:spPr>
    </xdr:pic>
    <xdr:clientData/>
  </xdr:twoCellAnchor>
  <xdr:twoCellAnchor editAs="oneCell">
    <xdr:from>
      <xdr:col>0</xdr:col>
      <xdr:colOff>11206</xdr:colOff>
      <xdr:row>365</xdr:row>
      <xdr:rowOff>22412</xdr:rowOff>
    </xdr:from>
    <xdr:to>
      <xdr:col>0</xdr:col>
      <xdr:colOff>1201831</xdr:colOff>
      <xdr:row>367</xdr:row>
      <xdr:rowOff>1017</xdr:rowOff>
    </xdr:to>
    <xdr:pic>
      <xdr:nvPicPr>
        <xdr:cNvPr id="164" name="Рисунок 163" descr="tr-766.jpg">
          <a:extLst>
            <a:ext uri="{FF2B5EF4-FFF2-40B4-BE49-F238E27FC236}">
              <a16:creationId xmlns:a16="http://schemas.microsoft.com/office/drawing/2014/main" xmlns="" id="{00000000-0008-0000-0000-0000A4000000}"/>
            </a:ext>
          </a:extLst>
        </xdr:cNvPr>
        <xdr:cNvPicPr>
          <a:picLocks noChangeAspect="1"/>
        </xdr:cNvPicPr>
      </xdr:nvPicPr>
      <xdr:blipFill>
        <a:blip xmlns:r="http://schemas.openxmlformats.org/officeDocument/2006/relationships" r:embed="rId151" cstate="print"/>
        <a:stretch>
          <a:fillRect/>
        </a:stretch>
      </xdr:blipFill>
      <xdr:spPr>
        <a:xfrm>
          <a:off x="11206" y="93591530"/>
          <a:ext cx="1190625" cy="571500"/>
        </a:xfrm>
        <a:prstGeom prst="rect">
          <a:avLst/>
        </a:prstGeom>
      </xdr:spPr>
    </xdr:pic>
    <xdr:clientData/>
  </xdr:twoCellAnchor>
  <xdr:twoCellAnchor editAs="oneCell">
    <xdr:from>
      <xdr:col>0</xdr:col>
      <xdr:colOff>11206</xdr:colOff>
      <xdr:row>369</xdr:row>
      <xdr:rowOff>22412</xdr:rowOff>
    </xdr:from>
    <xdr:to>
      <xdr:col>0</xdr:col>
      <xdr:colOff>1201831</xdr:colOff>
      <xdr:row>371</xdr:row>
      <xdr:rowOff>1017</xdr:rowOff>
    </xdr:to>
    <xdr:pic>
      <xdr:nvPicPr>
        <xdr:cNvPr id="165" name="Рисунок 164" descr="tr-767.jpg">
          <a:extLst>
            <a:ext uri="{FF2B5EF4-FFF2-40B4-BE49-F238E27FC236}">
              <a16:creationId xmlns:a16="http://schemas.microsoft.com/office/drawing/2014/main" xmlns="" id="{00000000-0008-0000-0000-0000A5000000}"/>
            </a:ext>
          </a:extLst>
        </xdr:cNvPr>
        <xdr:cNvPicPr>
          <a:picLocks noChangeAspect="1"/>
        </xdr:cNvPicPr>
      </xdr:nvPicPr>
      <xdr:blipFill>
        <a:blip xmlns:r="http://schemas.openxmlformats.org/officeDocument/2006/relationships" r:embed="rId152" cstate="print"/>
        <a:stretch>
          <a:fillRect/>
        </a:stretch>
      </xdr:blipFill>
      <xdr:spPr>
        <a:xfrm>
          <a:off x="11206" y="94185441"/>
          <a:ext cx="1190625" cy="571500"/>
        </a:xfrm>
        <a:prstGeom prst="rect">
          <a:avLst/>
        </a:prstGeom>
      </xdr:spPr>
    </xdr:pic>
    <xdr:clientData/>
  </xdr:twoCellAnchor>
  <xdr:twoCellAnchor editAs="oneCell">
    <xdr:from>
      <xdr:col>0</xdr:col>
      <xdr:colOff>11206</xdr:colOff>
      <xdr:row>371</xdr:row>
      <xdr:rowOff>22412</xdr:rowOff>
    </xdr:from>
    <xdr:to>
      <xdr:col>0</xdr:col>
      <xdr:colOff>1201831</xdr:colOff>
      <xdr:row>373</xdr:row>
      <xdr:rowOff>2</xdr:rowOff>
    </xdr:to>
    <xdr:pic>
      <xdr:nvPicPr>
        <xdr:cNvPr id="166" name="Рисунок 165" descr="tr-1200.jpg">
          <a:extLst>
            <a:ext uri="{FF2B5EF4-FFF2-40B4-BE49-F238E27FC236}">
              <a16:creationId xmlns:a16="http://schemas.microsoft.com/office/drawing/2014/main" xmlns="" id="{00000000-0008-0000-0000-0000A6000000}"/>
            </a:ext>
          </a:extLst>
        </xdr:cNvPr>
        <xdr:cNvPicPr>
          <a:picLocks noChangeAspect="1"/>
        </xdr:cNvPicPr>
      </xdr:nvPicPr>
      <xdr:blipFill>
        <a:blip xmlns:r="http://schemas.openxmlformats.org/officeDocument/2006/relationships" r:embed="rId153" cstate="print"/>
        <a:stretch>
          <a:fillRect/>
        </a:stretch>
      </xdr:blipFill>
      <xdr:spPr>
        <a:xfrm>
          <a:off x="11206" y="94779353"/>
          <a:ext cx="1190625" cy="571500"/>
        </a:xfrm>
        <a:prstGeom prst="rect">
          <a:avLst/>
        </a:prstGeom>
      </xdr:spPr>
    </xdr:pic>
    <xdr:clientData/>
  </xdr:twoCellAnchor>
  <xdr:twoCellAnchor editAs="oneCell">
    <xdr:from>
      <xdr:col>0</xdr:col>
      <xdr:colOff>11206</xdr:colOff>
      <xdr:row>373</xdr:row>
      <xdr:rowOff>22412</xdr:rowOff>
    </xdr:from>
    <xdr:to>
      <xdr:col>0</xdr:col>
      <xdr:colOff>1201831</xdr:colOff>
      <xdr:row>375</xdr:row>
      <xdr:rowOff>6062</xdr:rowOff>
    </xdr:to>
    <xdr:pic>
      <xdr:nvPicPr>
        <xdr:cNvPr id="167" name="Рисунок 166" descr="tr-1201.jpg">
          <a:extLst>
            <a:ext uri="{FF2B5EF4-FFF2-40B4-BE49-F238E27FC236}">
              <a16:creationId xmlns:a16="http://schemas.microsoft.com/office/drawing/2014/main" xmlns="" id="{00000000-0008-0000-0000-0000A7000000}"/>
            </a:ext>
          </a:extLst>
        </xdr:cNvPr>
        <xdr:cNvPicPr>
          <a:picLocks noChangeAspect="1"/>
        </xdr:cNvPicPr>
      </xdr:nvPicPr>
      <xdr:blipFill>
        <a:blip xmlns:r="http://schemas.openxmlformats.org/officeDocument/2006/relationships" r:embed="rId154" cstate="print"/>
        <a:stretch>
          <a:fillRect/>
        </a:stretch>
      </xdr:blipFill>
      <xdr:spPr>
        <a:xfrm>
          <a:off x="11206" y="95373265"/>
          <a:ext cx="1190625" cy="571500"/>
        </a:xfrm>
        <a:prstGeom prst="rect">
          <a:avLst/>
        </a:prstGeom>
      </xdr:spPr>
    </xdr:pic>
    <xdr:clientData/>
  </xdr:twoCellAnchor>
  <xdr:twoCellAnchor editAs="oneCell">
    <xdr:from>
      <xdr:col>0</xdr:col>
      <xdr:colOff>11206</xdr:colOff>
      <xdr:row>375</xdr:row>
      <xdr:rowOff>22412</xdr:rowOff>
    </xdr:from>
    <xdr:to>
      <xdr:col>0</xdr:col>
      <xdr:colOff>1201831</xdr:colOff>
      <xdr:row>377</xdr:row>
      <xdr:rowOff>1</xdr:rowOff>
    </xdr:to>
    <xdr:pic>
      <xdr:nvPicPr>
        <xdr:cNvPr id="168" name="Рисунок 167" descr="tr-1202.jpg">
          <a:extLst>
            <a:ext uri="{FF2B5EF4-FFF2-40B4-BE49-F238E27FC236}">
              <a16:creationId xmlns:a16="http://schemas.microsoft.com/office/drawing/2014/main" xmlns="" id="{00000000-0008-0000-0000-0000A8000000}"/>
            </a:ext>
          </a:extLst>
        </xdr:cNvPr>
        <xdr:cNvPicPr>
          <a:picLocks noChangeAspect="1"/>
        </xdr:cNvPicPr>
      </xdr:nvPicPr>
      <xdr:blipFill>
        <a:blip xmlns:r="http://schemas.openxmlformats.org/officeDocument/2006/relationships" r:embed="rId155" cstate="print"/>
        <a:stretch>
          <a:fillRect/>
        </a:stretch>
      </xdr:blipFill>
      <xdr:spPr>
        <a:xfrm>
          <a:off x="11206" y="95967177"/>
          <a:ext cx="1190625" cy="571500"/>
        </a:xfrm>
        <a:prstGeom prst="rect">
          <a:avLst/>
        </a:prstGeom>
      </xdr:spPr>
    </xdr:pic>
    <xdr:clientData/>
  </xdr:twoCellAnchor>
  <xdr:twoCellAnchor editAs="oneCell">
    <xdr:from>
      <xdr:col>0</xdr:col>
      <xdr:colOff>11206</xdr:colOff>
      <xdr:row>377</xdr:row>
      <xdr:rowOff>22412</xdr:rowOff>
    </xdr:from>
    <xdr:to>
      <xdr:col>0</xdr:col>
      <xdr:colOff>1201831</xdr:colOff>
      <xdr:row>379</xdr:row>
      <xdr:rowOff>6058</xdr:rowOff>
    </xdr:to>
    <xdr:pic>
      <xdr:nvPicPr>
        <xdr:cNvPr id="169" name="Рисунок 168" descr="tr-1203.jpg">
          <a:extLst>
            <a:ext uri="{FF2B5EF4-FFF2-40B4-BE49-F238E27FC236}">
              <a16:creationId xmlns:a16="http://schemas.microsoft.com/office/drawing/2014/main" xmlns="" id="{00000000-0008-0000-0000-0000A9000000}"/>
            </a:ext>
          </a:extLst>
        </xdr:cNvPr>
        <xdr:cNvPicPr>
          <a:picLocks noChangeAspect="1"/>
        </xdr:cNvPicPr>
      </xdr:nvPicPr>
      <xdr:blipFill>
        <a:blip xmlns:r="http://schemas.openxmlformats.org/officeDocument/2006/relationships" r:embed="rId156" cstate="print"/>
        <a:stretch>
          <a:fillRect/>
        </a:stretch>
      </xdr:blipFill>
      <xdr:spPr>
        <a:xfrm>
          <a:off x="11206" y="96561088"/>
          <a:ext cx="1190625" cy="571500"/>
        </a:xfrm>
        <a:prstGeom prst="rect">
          <a:avLst/>
        </a:prstGeom>
      </xdr:spPr>
    </xdr:pic>
    <xdr:clientData/>
  </xdr:twoCellAnchor>
  <xdr:twoCellAnchor editAs="oneCell">
    <xdr:from>
      <xdr:col>0</xdr:col>
      <xdr:colOff>11206</xdr:colOff>
      <xdr:row>379</xdr:row>
      <xdr:rowOff>22412</xdr:rowOff>
    </xdr:from>
    <xdr:to>
      <xdr:col>0</xdr:col>
      <xdr:colOff>1201831</xdr:colOff>
      <xdr:row>381</xdr:row>
      <xdr:rowOff>3</xdr:rowOff>
    </xdr:to>
    <xdr:pic>
      <xdr:nvPicPr>
        <xdr:cNvPr id="170" name="Рисунок 169" descr="tr-1204.jpg">
          <a:extLst>
            <a:ext uri="{FF2B5EF4-FFF2-40B4-BE49-F238E27FC236}">
              <a16:creationId xmlns:a16="http://schemas.microsoft.com/office/drawing/2014/main" xmlns="" id="{00000000-0008-0000-0000-0000AA000000}"/>
            </a:ext>
          </a:extLst>
        </xdr:cNvPr>
        <xdr:cNvPicPr>
          <a:picLocks noChangeAspect="1"/>
        </xdr:cNvPicPr>
      </xdr:nvPicPr>
      <xdr:blipFill>
        <a:blip xmlns:r="http://schemas.openxmlformats.org/officeDocument/2006/relationships" r:embed="rId157" cstate="print"/>
        <a:stretch>
          <a:fillRect/>
        </a:stretch>
      </xdr:blipFill>
      <xdr:spPr>
        <a:xfrm>
          <a:off x="11206" y="97155000"/>
          <a:ext cx="1190625" cy="571500"/>
        </a:xfrm>
        <a:prstGeom prst="rect">
          <a:avLst/>
        </a:prstGeom>
      </xdr:spPr>
    </xdr:pic>
    <xdr:clientData/>
  </xdr:twoCellAnchor>
  <xdr:twoCellAnchor editAs="oneCell">
    <xdr:from>
      <xdr:col>0</xdr:col>
      <xdr:colOff>11206</xdr:colOff>
      <xdr:row>381</xdr:row>
      <xdr:rowOff>22412</xdr:rowOff>
    </xdr:from>
    <xdr:to>
      <xdr:col>0</xdr:col>
      <xdr:colOff>1201831</xdr:colOff>
      <xdr:row>383</xdr:row>
      <xdr:rowOff>1017</xdr:rowOff>
    </xdr:to>
    <xdr:pic>
      <xdr:nvPicPr>
        <xdr:cNvPr id="171" name="Рисунок 170" descr="tr-1205.jpg">
          <a:extLst>
            <a:ext uri="{FF2B5EF4-FFF2-40B4-BE49-F238E27FC236}">
              <a16:creationId xmlns:a16="http://schemas.microsoft.com/office/drawing/2014/main" xmlns="" id="{00000000-0008-0000-0000-0000AB000000}"/>
            </a:ext>
          </a:extLst>
        </xdr:cNvPr>
        <xdr:cNvPicPr>
          <a:picLocks noChangeAspect="1"/>
        </xdr:cNvPicPr>
      </xdr:nvPicPr>
      <xdr:blipFill>
        <a:blip xmlns:r="http://schemas.openxmlformats.org/officeDocument/2006/relationships" r:embed="rId158" cstate="print"/>
        <a:stretch>
          <a:fillRect/>
        </a:stretch>
      </xdr:blipFill>
      <xdr:spPr>
        <a:xfrm>
          <a:off x="11206" y="97748912"/>
          <a:ext cx="1190625" cy="571500"/>
        </a:xfrm>
        <a:prstGeom prst="rect">
          <a:avLst/>
        </a:prstGeom>
      </xdr:spPr>
    </xdr:pic>
    <xdr:clientData/>
  </xdr:twoCellAnchor>
  <xdr:twoCellAnchor editAs="oneCell">
    <xdr:from>
      <xdr:col>0</xdr:col>
      <xdr:colOff>11206</xdr:colOff>
      <xdr:row>383</xdr:row>
      <xdr:rowOff>22412</xdr:rowOff>
    </xdr:from>
    <xdr:to>
      <xdr:col>0</xdr:col>
      <xdr:colOff>1201831</xdr:colOff>
      <xdr:row>385</xdr:row>
      <xdr:rowOff>2</xdr:rowOff>
    </xdr:to>
    <xdr:pic>
      <xdr:nvPicPr>
        <xdr:cNvPr id="172" name="Рисунок 171" descr="tr-1206.jpg">
          <a:extLst>
            <a:ext uri="{FF2B5EF4-FFF2-40B4-BE49-F238E27FC236}">
              <a16:creationId xmlns:a16="http://schemas.microsoft.com/office/drawing/2014/main" xmlns="" id="{00000000-0008-0000-0000-0000AC000000}"/>
            </a:ext>
          </a:extLst>
        </xdr:cNvPr>
        <xdr:cNvPicPr>
          <a:picLocks noChangeAspect="1"/>
        </xdr:cNvPicPr>
      </xdr:nvPicPr>
      <xdr:blipFill>
        <a:blip xmlns:r="http://schemas.openxmlformats.org/officeDocument/2006/relationships" r:embed="rId159" cstate="print"/>
        <a:stretch>
          <a:fillRect/>
        </a:stretch>
      </xdr:blipFill>
      <xdr:spPr>
        <a:xfrm>
          <a:off x="11206" y="98342824"/>
          <a:ext cx="1190625" cy="571500"/>
        </a:xfrm>
        <a:prstGeom prst="rect">
          <a:avLst/>
        </a:prstGeom>
      </xdr:spPr>
    </xdr:pic>
    <xdr:clientData/>
  </xdr:twoCellAnchor>
  <xdr:twoCellAnchor editAs="oneCell">
    <xdr:from>
      <xdr:col>0</xdr:col>
      <xdr:colOff>11206</xdr:colOff>
      <xdr:row>385</xdr:row>
      <xdr:rowOff>22412</xdr:rowOff>
    </xdr:from>
    <xdr:to>
      <xdr:col>0</xdr:col>
      <xdr:colOff>1201831</xdr:colOff>
      <xdr:row>387</xdr:row>
      <xdr:rowOff>1016</xdr:rowOff>
    </xdr:to>
    <xdr:pic>
      <xdr:nvPicPr>
        <xdr:cNvPr id="173" name="Рисунок 172" descr="tr-1207.jpg">
          <a:extLst>
            <a:ext uri="{FF2B5EF4-FFF2-40B4-BE49-F238E27FC236}">
              <a16:creationId xmlns:a16="http://schemas.microsoft.com/office/drawing/2014/main" xmlns="" id="{00000000-0008-0000-0000-0000AD000000}"/>
            </a:ext>
          </a:extLst>
        </xdr:cNvPr>
        <xdr:cNvPicPr>
          <a:picLocks noChangeAspect="1"/>
        </xdr:cNvPicPr>
      </xdr:nvPicPr>
      <xdr:blipFill>
        <a:blip xmlns:r="http://schemas.openxmlformats.org/officeDocument/2006/relationships" r:embed="rId160" cstate="print"/>
        <a:stretch>
          <a:fillRect/>
        </a:stretch>
      </xdr:blipFill>
      <xdr:spPr>
        <a:xfrm>
          <a:off x="11206" y="98936736"/>
          <a:ext cx="1190625" cy="571500"/>
        </a:xfrm>
        <a:prstGeom prst="rect">
          <a:avLst/>
        </a:prstGeom>
      </xdr:spPr>
    </xdr:pic>
    <xdr:clientData/>
  </xdr:twoCellAnchor>
  <xdr:twoCellAnchor editAs="oneCell">
    <xdr:from>
      <xdr:col>0</xdr:col>
      <xdr:colOff>11206</xdr:colOff>
      <xdr:row>387</xdr:row>
      <xdr:rowOff>22412</xdr:rowOff>
    </xdr:from>
    <xdr:to>
      <xdr:col>0</xdr:col>
      <xdr:colOff>1201831</xdr:colOff>
      <xdr:row>389</xdr:row>
      <xdr:rowOff>2</xdr:rowOff>
    </xdr:to>
    <xdr:pic>
      <xdr:nvPicPr>
        <xdr:cNvPr id="174" name="Рисунок 173" descr="tr-1208.jpg">
          <a:extLst>
            <a:ext uri="{FF2B5EF4-FFF2-40B4-BE49-F238E27FC236}">
              <a16:creationId xmlns:a16="http://schemas.microsoft.com/office/drawing/2014/main" xmlns="" id="{00000000-0008-0000-0000-0000AE000000}"/>
            </a:ext>
          </a:extLst>
        </xdr:cNvPr>
        <xdr:cNvPicPr>
          <a:picLocks noChangeAspect="1"/>
        </xdr:cNvPicPr>
      </xdr:nvPicPr>
      <xdr:blipFill>
        <a:blip xmlns:r="http://schemas.openxmlformats.org/officeDocument/2006/relationships" r:embed="rId161" cstate="print"/>
        <a:stretch>
          <a:fillRect/>
        </a:stretch>
      </xdr:blipFill>
      <xdr:spPr>
        <a:xfrm>
          <a:off x="11206" y="99530647"/>
          <a:ext cx="1190625" cy="571500"/>
        </a:xfrm>
        <a:prstGeom prst="rect">
          <a:avLst/>
        </a:prstGeom>
      </xdr:spPr>
    </xdr:pic>
    <xdr:clientData/>
  </xdr:twoCellAnchor>
  <xdr:twoCellAnchor editAs="oneCell">
    <xdr:from>
      <xdr:col>0</xdr:col>
      <xdr:colOff>11206</xdr:colOff>
      <xdr:row>389</xdr:row>
      <xdr:rowOff>22412</xdr:rowOff>
    </xdr:from>
    <xdr:to>
      <xdr:col>0</xdr:col>
      <xdr:colOff>1201831</xdr:colOff>
      <xdr:row>391</xdr:row>
      <xdr:rowOff>1</xdr:rowOff>
    </xdr:to>
    <xdr:pic>
      <xdr:nvPicPr>
        <xdr:cNvPr id="175" name="Рисунок 174" descr="tr-1209.jpg">
          <a:extLst>
            <a:ext uri="{FF2B5EF4-FFF2-40B4-BE49-F238E27FC236}">
              <a16:creationId xmlns:a16="http://schemas.microsoft.com/office/drawing/2014/main" xmlns="" id="{00000000-0008-0000-0000-0000AF000000}"/>
            </a:ext>
          </a:extLst>
        </xdr:cNvPr>
        <xdr:cNvPicPr>
          <a:picLocks noChangeAspect="1"/>
        </xdr:cNvPicPr>
      </xdr:nvPicPr>
      <xdr:blipFill>
        <a:blip xmlns:r="http://schemas.openxmlformats.org/officeDocument/2006/relationships" r:embed="rId162" cstate="print"/>
        <a:stretch>
          <a:fillRect/>
        </a:stretch>
      </xdr:blipFill>
      <xdr:spPr>
        <a:xfrm>
          <a:off x="11206" y="100124559"/>
          <a:ext cx="1190625" cy="571500"/>
        </a:xfrm>
        <a:prstGeom prst="rect">
          <a:avLst/>
        </a:prstGeom>
      </xdr:spPr>
    </xdr:pic>
    <xdr:clientData/>
  </xdr:twoCellAnchor>
  <xdr:twoCellAnchor editAs="oneCell">
    <xdr:from>
      <xdr:col>0</xdr:col>
      <xdr:colOff>11206</xdr:colOff>
      <xdr:row>395</xdr:row>
      <xdr:rowOff>22412</xdr:rowOff>
    </xdr:from>
    <xdr:to>
      <xdr:col>0</xdr:col>
      <xdr:colOff>1201831</xdr:colOff>
      <xdr:row>397</xdr:row>
      <xdr:rowOff>1671</xdr:rowOff>
    </xdr:to>
    <xdr:pic>
      <xdr:nvPicPr>
        <xdr:cNvPr id="176" name="Рисунок 175" descr="tr-46L.jpg">
          <a:extLst>
            <a:ext uri="{FF2B5EF4-FFF2-40B4-BE49-F238E27FC236}">
              <a16:creationId xmlns:a16="http://schemas.microsoft.com/office/drawing/2014/main" xmlns="" id="{00000000-0008-0000-0000-0000B0000000}"/>
            </a:ext>
          </a:extLst>
        </xdr:cNvPr>
        <xdr:cNvPicPr>
          <a:picLocks noChangeAspect="1"/>
        </xdr:cNvPicPr>
      </xdr:nvPicPr>
      <xdr:blipFill>
        <a:blip xmlns:r="http://schemas.openxmlformats.org/officeDocument/2006/relationships" r:embed="rId163" cstate="print"/>
        <a:stretch>
          <a:fillRect/>
        </a:stretch>
      </xdr:blipFill>
      <xdr:spPr>
        <a:xfrm>
          <a:off x="11206" y="100718471"/>
          <a:ext cx="1190625" cy="571500"/>
        </a:xfrm>
        <a:prstGeom prst="rect">
          <a:avLst/>
        </a:prstGeom>
      </xdr:spPr>
    </xdr:pic>
    <xdr:clientData/>
  </xdr:twoCellAnchor>
  <xdr:twoCellAnchor editAs="oneCell">
    <xdr:from>
      <xdr:col>0</xdr:col>
      <xdr:colOff>10583</xdr:colOff>
      <xdr:row>404</xdr:row>
      <xdr:rowOff>21166</xdr:rowOff>
    </xdr:from>
    <xdr:to>
      <xdr:col>0</xdr:col>
      <xdr:colOff>1201208</xdr:colOff>
      <xdr:row>406</xdr:row>
      <xdr:rowOff>1866</xdr:rowOff>
    </xdr:to>
    <xdr:pic>
      <xdr:nvPicPr>
        <xdr:cNvPr id="178" name="Рисунок 177" descr="tr-22.jpg">
          <a:extLst>
            <a:ext uri="{FF2B5EF4-FFF2-40B4-BE49-F238E27FC236}">
              <a16:creationId xmlns:a16="http://schemas.microsoft.com/office/drawing/2014/main" xmlns="" id="{00000000-0008-0000-0000-0000B2000000}"/>
            </a:ext>
          </a:extLst>
        </xdr:cNvPr>
        <xdr:cNvPicPr>
          <a:picLocks noChangeAspect="1"/>
        </xdr:cNvPicPr>
      </xdr:nvPicPr>
      <xdr:blipFill>
        <a:blip xmlns:r="http://schemas.openxmlformats.org/officeDocument/2006/relationships" r:embed="rId164" cstate="print"/>
        <a:stretch>
          <a:fillRect/>
        </a:stretch>
      </xdr:blipFill>
      <xdr:spPr>
        <a:xfrm>
          <a:off x="10583" y="102700666"/>
          <a:ext cx="1190625" cy="571500"/>
        </a:xfrm>
        <a:prstGeom prst="rect">
          <a:avLst/>
        </a:prstGeom>
      </xdr:spPr>
    </xdr:pic>
    <xdr:clientData/>
  </xdr:twoCellAnchor>
  <xdr:twoCellAnchor editAs="oneCell">
    <xdr:from>
      <xdr:col>0</xdr:col>
      <xdr:colOff>10583</xdr:colOff>
      <xdr:row>406</xdr:row>
      <xdr:rowOff>21166</xdr:rowOff>
    </xdr:from>
    <xdr:to>
      <xdr:col>0</xdr:col>
      <xdr:colOff>1201208</xdr:colOff>
      <xdr:row>408</xdr:row>
      <xdr:rowOff>2</xdr:rowOff>
    </xdr:to>
    <xdr:pic>
      <xdr:nvPicPr>
        <xdr:cNvPr id="179" name="Рисунок 178" descr="tr-22F.jpg">
          <a:extLst>
            <a:ext uri="{FF2B5EF4-FFF2-40B4-BE49-F238E27FC236}">
              <a16:creationId xmlns:a16="http://schemas.microsoft.com/office/drawing/2014/main" xmlns="" id="{00000000-0008-0000-0000-0000B3000000}"/>
            </a:ext>
          </a:extLst>
        </xdr:cNvPr>
        <xdr:cNvPicPr>
          <a:picLocks noChangeAspect="1"/>
        </xdr:cNvPicPr>
      </xdr:nvPicPr>
      <xdr:blipFill>
        <a:blip xmlns:r="http://schemas.openxmlformats.org/officeDocument/2006/relationships" r:embed="rId165" cstate="print"/>
        <a:stretch>
          <a:fillRect/>
        </a:stretch>
      </xdr:blipFill>
      <xdr:spPr>
        <a:xfrm>
          <a:off x="10583" y="103293333"/>
          <a:ext cx="1190625" cy="571500"/>
        </a:xfrm>
        <a:prstGeom prst="rect">
          <a:avLst/>
        </a:prstGeom>
      </xdr:spPr>
    </xdr:pic>
    <xdr:clientData/>
  </xdr:twoCellAnchor>
  <xdr:twoCellAnchor editAs="oneCell">
    <xdr:from>
      <xdr:col>0</xdr:col>
      <xdr:colOff>10583</xdr:colOff>
      <xdr:row>408</xdr:row>
      <xdr:rowOff>21166</xdr:rowOff>
    </xdr:from>
    <xdr:to>
      <xdr:col>0</xdr:col>
      <xdr:colOff>1201208</xdr:colOff>
      <xdr:row>410</xdr:row>
      <xdr:rowOff>1866</xdr:rowOff>
    </xdr:to>
    <xdr:pic>
      <xdr:nvPicPr>
        <xdr:cNvPr id="180" name="Рисунок 179" descr="tr-22C.jpg">
          <a:extLst>
            <a:ext uri="{FF2B5EF4-FFF2-40B4-BE49-F238E27FC236}">
              <a16:creationId xmlns:a16="http://schemas.microsoft.com/office/drawing/2014/main" xmlns="" id="{00000000-0008-0000-0000-0000B4000000}"/>
            </a:ext>
          </a:extLst>
        </xdr:cNvPr>
        <xdr:cNvPicPr>
          <a:picLocks noChangeAspect="1"/>
        </xdr:cNvPicPr>
      </xdr:nvPicPr>
      <xdr:blipFill>
        <a:blip xmlns:r="http://schemas.openxmlformats.org/officeDocument/2006/relationships" r:embed="rId166" cstate="print"/>
        <a:stretch>
          <a:fillRect/>
        </a:stretch>
      </xdr:blipFill>
      <xdr:spPr>
        <a:xfrm>
          <a:off x="10583" y="103885999"/>
          <a:ext cx="1190625" cy="571500"/>
        </a:xfrm>
        <a:prstGeom prst="rect">
          <a:avLst/>
        </a:prstGeom>
      </xdr:spPr>
    </xdr:pic>
    <xdr:clientData/>
  </xdr:twoCellAnchor>
  <xdr:twoCellAnchor editAs="oneCell">
    <xdr:from>
      <xdr:col>0</xdr:col>
      <xdr:colOff>10583</xdr:colOff>
      <xdr:row>410</xdr:row>
      <xdr:rowOff>21166</xdr:rowOff>
    </xdr:from>
    <xdr:to>
      <xdr:col>0</xdr:col>
      <xdr:colOff>1201208</xdr:colOff>
      <xdr:row>412</xdr:row>
      <xdr:rowOff>1866</xdr:rowOff>
    </xdr:to>
    <xdr:pic>
      <xdr:nvPicPr>
        <xdr:cNvPr id="181" name="Рисунок 180" descr="tr-23.jpg">
          <a:extLst>
            <a:ext uri="{FF2B5EF4-FFF2-40B4-BE49-F238E27FC236}">
              <a16:creationId xmlns:a16="http://schemas.microsoft.com/office/drawing/2014/main" xmlns="" id="{00000000-0008-0000-0000-0000B5000000}"/>
            </a:ext>
          </a:extLst>
        </xdr:cNvPr>
        <xdr:cNvPicPr>
          <a:picLocks noChangeAspect="1"/>
        </xdr:cNvPicPr>
      </xdr:nvPicPr>
      <xdr:blipFill>
        <a:blip xmlns:r="http://schemas.openxmlformats.org/officeDocument/2006/relationships" r:embed="rId167" cstate="print"/>
        <a:stretch>
          <a:fillRect/>
        </a:stretch>
      </xdr:blipFill>
      <xdr:spPr>
        <a:xfrm>
          <a:off x="10583" y="104478666"/>
          <a:ext cx="1190625" cy="571500"/>
        </a:xfrm>
        <a:prstGeom prst="rect">
          <a:avLst/>
        </a:prstGeom>
      </xdr:spPr>
    </xdr:pic>
    <xdr:clientData/>
  </xdr:twoCellAnchor>
  <xdr:twoCellAnchor editAs="oneCell">
    <xdr:from>
      <xdr:col>0</xdr:col>
      <xdr:colOff>10583</xdr:colOff>
      <xdr:row>412</xdr:row>
      <xdr:rowOff>21166</xdr:rowOff>
    </xdr:from>
    <xdr:to>
      <xdr:col>0</xdr:col>
      <xdr:colOff>1201208</xdr:colOff>
      <xdr:row>414</xdr:row>
      <xdr:rowOff>6062</xdr:rowOff>
    </xdr:to>
    <xdr:pic>
      <xdr:nvPicPr>
        <xdr:cNvPr id="182" name="Рисунок 181" descr="tr-23F.jpg">
          <a:extLst>
            <a:ext uri="{FF2B5EF4-FFF2-40B4-BE49-F238E27FC236}">
              <a16:creationId xmlns:a16="http://schemas.microsoft.com/office/drawing/2014/main" xmlns="" id="{00000000-0008-0000-0000-0000B6000000}"/>
            </a:ext>
          </a:extLst>
        </xdr:cNvPr>
        <xdr:cNvPicPr>
          <a:picLocks noChangeAspect="1"/>
        </xdr:cNvPicPr>
      </xdr:nvPicPr>
      <xdr:blipFill>
        <a:blip xmlns:r="http://schemas.openxmlformats.org/officeDocument/2006/relationships" r:embed="rId168" cstate="print"/>
        <a:stretch>
          <a:fillRect/>
        </a:stretch>
      </xdr:blipFill>
      <xdr:spPr>
        <a:xfrm>
          <a:off x="10583" y="105071333"/>
          <a:ext cx="1190625" cy="571500"/>
        </a:xfrm>
        <a:prstGeom prst="rect">
          <a:avLst/>
        </a:prstGeom>
      </xdr:spPr>
    </xdr:pic>
    <xdr:clientData/>
  </xdr:twoCellAnchor>
  <xdr:twoCellAnchor editAs="oneCell">
    <xdr:from>
      <xdr:col>0</xdr:col>
      <xdr:colOff>10583</xdr:colOff>
      <xdr:row>414</xdr:row>
      <xdr:rowOff>21166</xdr:rowOff>
    </xdr:from>
    <xdr:to>
      <xdr:col>0</xdr:col>
      <xdr:colOff>1201208</xdr:colOff>
      <xdr:row>416</xdr:row>
      <xdr:rowOff>1869</xdr:rowOff>
    </xdr:to>
    <xdr:pic>
      <xdr:nvPicPr>
        <xdr:cNvPr id="183" name="Рисунок 182" descr="tr-23B.jpg">
          <a:extLst>
            <a:ext uri="{FF2B5EF4-FFF2-40B4-BE49-F238E27FC236}">
              <a16:creationId xmlns:a16="http://schemas.microsoft.com/office/drawing/2014/main" xmlns="" id="{00000000-0008-0000-0000-0000B7000000}"/>
            </a:ext>
          </a:extLst>
        </xdr:cNvPr>
        <xdr:cNvPicPr>
          <a:picLocks noChangeAspect="1"/>
        </xdr:cNvPicPr>
      </xdr:nvPicPr>
      <xdr:blipFill>
        <a:blip xmlns:r="http://schemas.openxmlformats.org/officeDocument/2006/relationships" r:embed="rId169" cstate="print"/>
        <a:stretch>
          <a:fillRect/>
        </a:stretch>
      </xdr:blipFill>
      <xdr:spPr>
        <a:xfrm>
          <a:off x="10583" y="105663999"/>
          <a:ext cx="1190625" cy="571500"/>
        </a:xfrm>
        <a:prstGeom prst="rect">
          <a:avLst/>
        </a:prstGeom>
      </xdr:spPr>
    </xdr:pic>
    <xdr:clientData/>
  </xdr:twoCellAnchor>
  <xdr:twoCellAnchor editAs="oneCell">
    <xdr:from>
      <xdr:col>0</xdr:col>
      <xdr:colOff>10583</xdr:colOff>
      <xdr:row>416</xdr:row>
      <xdr:rowOff>21166</xdr:rowOff>
    </xdr:from>
    <xdr:to>
      <xdr:col>0</xdr:col>
      <xdr:colOff>1201208</xdr:colOff>
      <xdr:row>418</xdr:row>
      <xdr:rowOff>1868</xdr:rowOff>
    </xdr:to>
    <xdr:pic>
      <xdr:nvPicPr>
        <xdr:cNvPr id="184" name="Рисунок 183" descr="tr-23BF.jpg">
          <a:extLst>
            <a:ext uri="{FF2B5EF4-FFF2-40B4-BE49-F238E27FC236}">
              <a16:creationId xmlns:a16="http://schemas.microsoft.com/office/drawing/2014/main" xmlns="" id="{00000000-0008-0000-0000-0000B8000000}"/>
            </a:ext>
          </a:extLst>
        </xdr:cNvPr>
        <xdr:cNvPicPr>
          <a:picLocks noChangeAspect="1"/>
        </xdr:cNvPicPr>
      </xdr:nvPicPr>
      <xdr:blipFill>
        <a:blip xmlns:r="http://schemas.openxmlformats.org/officeDocument/2006/relationships" r:embed="rId170" cstate="print"/>
        <a:stretch>
          <a:fillRect/>
        </a:stretch>
      </xdr:blipFill>
      <xdr:spPr>
        <a:xfrm>
          <a:off x="10583" y="106256666"/>
          <a:ext cx="1190625" cy="571500"/>
        </a:xfrm>
        <a:prstGeom prst="rect">
          <a:avLst/>
        </a:prstGeom>
      </xdr:spPr>
    </xdr:pic>
    <xdr:clientData/>
  </xdr:twoCellAnchor>
  <xdr:twoCellAnchor editAs="oneCell">
    <xdr:from>
      <xdr:col>0</xdr:col>
      <xdr:colOff>10583</xdr:colOff>
      <xdr:row>418</xdr:row>
      <xdr:rowOff>21166</xdr:rowOff>
    </xdr:from>
    <xdr:to>
      <xdr:col>0</xdr:col>
      <xdr:colOff>1201208</xdr:colOff>
      <xdr:row>420</xdr:row>
      <xdr:rowOff>1017</xdr:rowOff>
    </xdr:to>
    <xdr:pic>
      <xdr:nvPicPr>
        <xdr:cNvPr id="185" name="Рисунок 184" descr="tr-24.jpg">
          <a:extLst>
            <a:ext uri="{FF2B5EF4-FFF2-40B4-BE49-F238E27FC236}">
              <a16:creationId xmlns:a16="http://schemas.microsoft.com/office/drawing/2014/main" xmlns="" id="{00000000-0008-0000-0000-0000B9000000}"/>
            </a:ext>
          </a:extLst>
        </xdr:cNvPr>
        <xdr:cNvPicPr>
          <a:picLocks noChangeAspect="1"/>
        </xdr:cNvPicPr>
      </xdr:nvPicPr>
      <xdr:blipFill>
        <a:blip xmlns:r="http://schemas.openxmlformats.org/officeDocument/2006/relationships" r:embed="rId171" cstate="print"/>
        <a:stretch>
          <a:fillRect/>
        </a:stretch>
      </xdr:blipFill>
      <xdr:spPr>
        <a:xfrm>
          <a:off x="10583" y="106849333"/>
          <a:ext cx="1190625" cy="571500"/>
        </a:xfrm>
        <a:prstGeom prst="rect">
          <a:avLst/>
        </a:prstGeom>
      </xdr:spPr>
    </xdr:pic>
    <xdr:clientData/>
  </xdr:twoCellAnchor>
  <xdr:twoCellAnchor editAs="oneCell">
    <xdr:from>
      <xdr:col>0</xdr:col>
      <xdr:colOff>10583</xdr:colOff>
      <xdr:row>422</xdr:row>
      <xdr:rowOff>21166</xdr:rowOff>
    </xdr:from>
    <xdr:to>
      <xdr:col>0</xdr:col>
      <xdr:colOff>1201208</xdr:colOff>
      <xdr:row>424</xdr:row>
      <xdr:rowOff>1867</xdr:rowOff>
    </xdr:to>
    <xdr:pic>
      <xdr:nvPicPr>
        <xdr:cNvPr id="186" name="Рисунок 185" descr="tr-24B.jpg">
          <a:extLst>
            <a:ext uri="{FF2B5EF4-FFF2-40B4-BE49-F238E27FC236}">
              <a16:creationId xmlns:a16="http://schemas.microsoft.com/office/drawing/2014/main" xmlns="" id="{00000000-0008-0000-0000-0000BA000000}"/>
            </a:ext>
          </a:extLst>
        </xdr:cNvPr>
        <xdr:cNvPicPr>
          <a:picLocks noChangeAspect="1"/>
        </xdr:cNvPicPr>
      </xdr:nvPicPr>
      <xdr:blipFill>
        <a:blip xmlns:r="http://schemas.openxmlformats.org/officeDocument/2006/relationships" r:embed="rId172" cstate="print"/>
        <a:stretch>
          <a:fillRect/>
        </a:stretch>
      </xdr:blipFill>
      <xdr:spPr>
        <a:xfrm>
          <a:off x="10583" y="107441999"/>
          <a:ext cx="1190625" cy="571500"/>
        </a:xfrm>
        <a:prstGeom prst="rect">
          <a:avLst/>
        </a:prstGeom>
      </xdr:spPr>
    </xdr:pic>
    <xdr:clientData/>
  </xdr:twoCellAnchor>
  <xdr:twoCellAnchor editAs="oneCell">
    <xdr:from>
      <xdr:col>0</xdr:col>
      <xdr:colOff>10583</xdr:colOff>
      <xdr:row>424</xdr:row>
      <xdr:rowOff>21166</xdr:rowOff>
    </xdr:from>
    <xdr:to>
      <xdr:col>0</xdr:col>
      <xdr:colOff>1201208</xdr:colOff>
      <xdr:row>426</xdr:row>
      <xdr:rowOff>1867</xdr:rowOff>
    </xdr:to>
    <xdr:pic>
      <xdr:nvPicPr>
        <xdr:cNvPr id="187" name="Рисунок 186" descr="tr-24BF.jpg">
          <a:extLst>
            <a:ext uri="{FF2B5EF4-FFF2-40B4-BE49-F238E27FC236}">
              <a16:creationId xmlns:a16="http://schemas.microsoft.com/office/drawing/2014/main" xmlns="" id="{00000000-0008-0000-0000-0000BB000000}"/>
            </a:ext>
          </a:extLst>
        </xdr:cNvPr>
        <xdr:cNvPicPr>
          <a:picLocks noChangeAspect="1"/>
        </xdr:cNvPicPr>
      </xdr:nvPicPr>
      <xdr:blipFill>
        <a:blip xmlns:r="http://schemas.openxmlformats.org/officeDocument/2006/relationships" r:embed="rId173" cstate="print"/>
        <a:stretch>
          <a:fillRect/>
        </a:stretch>
      </xdr:blipFill>
      <xdr:spPr>
        <a:xfrm>
          <a:off x="10583" y="108034666"/>
          <a:ext cx="1190625" cy="571500"/>
        </a:xfrm>
        <a:prstGeom prst="rect">
          <a:avLst/>
        </a:prstGeom>
      </xdr:spPr>
    </xdr:pic>
    <xdr:clientData/>
  </xdr:twoCellAnchor>
  <xdr:twoCellAnchor editAs="oneCell">
    <xdr:from>
      <xdr:col>0</xdr:col>
      <xdr:colOff>10583</xdr:colOff>
      <xdr:row>426</xdr:row>
      <xdr:rowOff>21166</xdr:rowOff>
    </xdr:from>
    <xdr:to>
      <xdr:col>0</xdr:col>
      <xdr:colOff>1201208</xdr:colOff>
      <xdr:row>428</xdr:row>
      <xdr:rowOff>1019</xdr:rowOff>
    </xdr:to>
    <xdr:pic>
      <xdr:nvPicPr>
        <xdr:cNvPr id="188" name="Рисунок 187" descr="tr-25.jpg">
          <a:extLst>
            <a:ext uri="{FF2B5EF4-FFF2-40B4-BE49-F238E27FC236}">
              <a16:creationId xmlns:a16="http://schemas.microsoft.com/office/drawing/2014/main" xmlns="" id="{00000000-0008-0000-0000-0000BC000000}"/>
            </a:ext>
          </a:extLst>
        </xdr:cNvPr>
        <xdr:cNvPicPr>
          <a:picLocks noChangeAspect="1"/>
        </xdr:cNvPicPr>
      </xdr:nvPicPr>
      <xdr:blipFill>
        <a:blip xmlns:r="http://schemas.openxmlformats.org/officeDocument/2006/relationships" r:embed="rId174" cstate="print"/>
        <a:stretch>
          <a:fillRect/>
        </a:stretch>
      </xdr:blipFill>
      <xdr:spPr>
        <a:xfrm>
          <a:off x="10583" y="108627333"/>
          <a:ext cx="1190625" cy="571500"/>
        </a:xfrm>
        <a:prstGeom prst="rect">
          <a:avLst/>
        </a:prstGeom>
      </xdr:spPr>
    </xdr:pic>
    <xdr:clientData/>
  </xdr:twoCellAnchor>
  <xdr:twoCellAnchor editAs="oneCell">
    <xdr:from>
      <xdr:col>0</xdr:col>
      <xdr:colOff>10583</xdr:colOff>
      <xdr:row>428</xdr:row>
      <xdr:rowOff>21166</xdr:rowOff>
    </xdr:from>
    <xdr:to>
      <xdr:col>0</xdr:col>
      <xdr:colOff>1201208</xdr:colOff>
      <xdr:row>430</xdr:row>
      <xdr:rowOff>1865</xdr:rowOff>
    </xdr:to>
    <xdr:pic>
      <xdr:nvPicPr>
        <xdr:cNvPr id="189" name="Рисунок 188" descr="tr-25F.jpg">
          <a:extLst>
            <a:ext uri="{FF2B5EF4-FFF2-40B4-BE49-F238E27FC236}">
              <a16:creationId xmlns:a16="http://schemas.microsoft.com/office/drawing/2014/main" xmlns="" id="{00000000-0008-0000-0000-0000BD000000}"/>
            </a:ext>
          </a:extLst>
        </xdr:cNvPr>
        <xdr:cNvPicPr>
          <a:picLocks noChangeAspect="1"/>
        </xdr:cNvPicPr>
      </xdr:nvPicPr>
      <xdr:blipFill>
        <a:blip xmlns:r="http://schemas.openxmlformats.org/officeDocument/2006/relationships" r:embed="rId175" cstate="print"/>
        <a:stretch>
          <a:fillRect/>
        </a:stretch>
      </xdr:blipFill>
      <xdr:spPr>
        <a:xfrm>
          <a:off x="10583" y="109219999"/>
          <a:ext cx="1190625" cy="571500"/>
        </a:xfrm>
        <a:prstGeom prst="rect">
          <a:avLst/>
        </a:prstGeom>
      </xdr:spPr>
    </xdr:pic>
    <xdr:clientData/>
  </xdr:twoCellAnchor>
  <xdr:twoCellAnchor editAs="oneCell">
    <xdr:from>
      <xdr:col>0</xdr:col>
      <xdr:colOff>10583</xdr:colOff>
      <xdr:row>434</xdr:row>
      <xdr:rowOff>21166</xdr:rowOff>
    </xdr:from>
    <xdr:to>
      <xdr:col>0</xdr:col>
      <xdr:colOff>1201208</xdr:colOff>
      <xdr:row>436</xdr:row>
      <xdr:rowOff>2</xdr:rowOff>
    </xdr:to>
    <xdr:pic>
      <xdr:nvPicPr>
        <xdr:cNvPr id="191" name="Рисунок 190" descr="tr-25C.jpg">
          <a:extLst>
            <a:ext uri="{FF2B5EF4-FFF2-40B4-BE49-F238E27FC236}">
              <a16:creationId xmlns:a16="http://schemas.microsoft.com/office/drawing/2014/main" xmlns="" id="{00000000-0008-0000-0000-0000BF000000}"/>
            </a:ext>
          </a:extLst>
        </xdr:cNvPr>
        <xdr:cNvPicPr>
          <a:picLocks noChangeAspect="1"/>
        </xdr:cNvPicPr>
      </xdr:nvPicPr>
      <xdr:blipFill>
        <a:blip xmlns:r="http://schemas.openxmlformats.org/officeDocument/2006/relationships" r:embed="rId176" cstate="print"/>
        <a:stretch>
          <a:fillRect/>
        </a:stretch>
      </xdr:blipFill>
      <xdr:spPr>
        <a:xfrm>
          <a:off x="10583" y="110405333"/>
          <a:ext cx="1190625" cy="571500"/>
        </a:xfrm>
        <a:prstGeom prst="rect">
          <a:avLst/>
        </a:prstGeom>
      </xdr:spPr>
    </xdr:pic>
    <xdr:clientData/>
  </xdr:twoCellAnchor>
  <xdr:twoCellAnchor editAs="oneCell">
    <xdr:from>
      <xdr:col>0</xdr:col>
      <xdr:colOff>10583</xdr:colOff>
      <xdr:row>436</xdr:row>
      <xdr:rowOff>21166</xdr:rowOff>
    </xdr:from>
    <xdr:to>
      <xdr:col>0</xdr:col>
      <xdr:colOff>1201208</xdr:colOff>
      <xdr:row>438</xdr:row>
      <xdr:rowOff>1869</xdr:rowOff>
    </xdr:to>
    <xdr:pic>
      <xdr:nvPicPr>
        <xdr:cNvPr id="192" name="Рисунок 191" descr="tr-25CF.jpg">
          <a:extLst>
            <a:ext uri="{FF2B5EF4-FFF2-40B4-BE49-F238E27FC236}">
              <a16:creationId xmlns:a16="http://schemas.microsoft.com/office/drawing/2014/main" xmlns="" id="{00000000-0008-0000-0000-0000C0000000}"/>
            </a:ext>
          </a:extLst>
        </xdr:cNvPr>
        <xdr:cNvPicPr>
          <a:picLocks noChangeAspect="1"/>
        </xdr:cNvPicPr>
      </xdr:nvPicPr>
      <xdr:blipFill>
        <a:blip xmlns:r="http://schemas.openxmlformats.org/officeDocument/2006/relationships" r:embed="rId177" cstate="print"/>
        <a:stretch>
          <a:fillRect/>
        </a:stretch>
      </xdr:blipFill>
      <xdr:spPr>
        <a:xfrm>
          <a:off x="10583" y="110997999"/>
          <a:ext cx="1190625" cy="571500"/>
        </a:xfrm>
        <a:prstGeom prst="rect">
          <a:avLst/>
        </a:prstGeom>
      </xdr:spPr>
    </xdr:pic>
    <xdr:clientData/>
  </xdr:twoCellAnchor>
  <xdr:twoCellAnchor editAs="oneCell">
    <xdr:from>
      <xdr:col>0</xdr:col>
      <xdr:colOff>10583</xdr:colOff>
      <xdr:row>438</xdr:row>
      <xdr:rowOff>21166</xdr:rowOff>
    </xdr:from>
    <xdr:to>
      <xdr:col>0</xdr:col>
      <xdr:colOff>1201208</xdr:colOff>
      <xdr:row>440</xdr:row>
      <xdr:rowOff>1866</xdr:rowOff>
    </xdr:to>
    <xdr:pic>
      <xdr:nvPicPr>
        <xdr:cNvPr id="193" name="Рисунок 192" descr="tr-26.jpg">
          <a:extLst>
            <a:ext uri="{FF2B5EF4-FFF2-40B4-BE49-F238E27FC236}">
              <a16:creationId xmlns:a16="http://schemas.microsoft.com/office/drawing/2014/main" xmlns="" id="{00000000-0008-0000-0000-0000C1000000}"/>
            </a:ext>
          </a:extLst>
        </xdr:cNvPr>
        <xdr:cNvPicPr>
          <a:picLocks noChangeAspect="1"/>
        </xdr:cNvPicPr>
      </xdr:nvPicPr>
      <xdr:blipFill>
        <a:blip xmlns:r="http://schemas.openxmlformats.org/officeDocument/2006/relationships" r:embed="rId178" cstate="print"/>
        <a:stretch>
          <a:fillRect/>
        </a:stretch>
      </xdr:blipFill>
      <xdr:spPr>
        <a:xfrm>
          <a:off x="10583" y="111590666"/>
          <a:ext cx="1190625" cy="571500"/>
        </a:xfrm>
        <a:prstGeom prst="rect">
          <a:avLst/>
        </a:prstGeom>
      </xdr:spPr>
    </xdr:pic>
    <xdr:clientData/>
  </xdr:twoCellAnchor>
  <xdr:twoCellAnchor editAs="oneCell">
    <xdr:from>
      <xdr:col>0</xdr:col>
      <xdr:colOff>10583</xdr:colOff>
      <xdr:row>440</xdr:row>
      <xdr:rowOff>21166</xdr:rowOff>
    </xdr:from>
    <xdr:to>
      <xdr:col>0</xdr:col>
      <xdr:colOff>1201208</xdr:colOff>
      <xdr:row>442</xdr:row>
      <xdr:rowOff>0</xdr:rowOff>
    </xdr:to>
    <xdr:pic>
      <xdr:nvPicPr>
        <xdr:cNvPr id="194" name="Рисунок 193" descr="tr-26F.jpg">
          <a:extLst>
            <a:ext uri="{FF2B5EF4-FFF2-40B4-BE49-F238E27FC236}">
              <a16:creationId xmlns:a16="http://schemas.microsoft.com/office/drawing/2014/main" xmlns="" id="{00000000-0008-0000-0000-0000C2000000}"/>
            </a:ext>
          </a:extLst>
        </xdr:cNvPr>
        <xdr:cNvPicPr>
          <a:picLocks noChangeAspect="1"/>
        </xdr:cNvPicPr>
      </xdr:nvPicPr>
      <xdr:blipFill>
        <a:blip xmlns:r="http://schemas.openxmlformats.org/officeDocument/2006/relationships" r:embed="rId179" cstate="print"/>
        <a:stretch>
          <a:fillRect/>
        </a:stretch>
      </xdr:blipFill>
      <xdr:spPr>
        <a:xfrm>
          <a:off x="10583" y="112183333"/>
          <a:ext cx="1190625" cy="571500"/>
        </a:xfrm>
        <a:prstGeom prst="rect">
          <a:avLst/>
        </a:prstGeom>
      </xdr:spPr>
    </xdr:pic>
    <xdr:clientData/>
  </xdr:twoCellAnchor>
  <xdr:twoCellAnchor editAs="oneCell">
    <xdr:from>
      <xdr:col>0</xdr:col>
      <xdr:colOff>10583</xdr:colOff>
      <xdr:row>448</xdr:row>
      <xdr:rowOff>21166</xdr:rowOff>
    </xdr:from>
    <xdr:to>
      <xdr:col>0</xdr:col>
      <xdr:colOff>1201208</xdr:colOff>
      <xdr:row>450</xdr:row>
      <xdr:rowOff>1864</xdr:rowOff>
    </xdr:to>
    <xdr:pic>
      <xdr:nvPicPr>
        <xdr:cNvPr id="196" name="Рисунок 195" descr="tr-26CF.jpg">
          <a:extLst>
            <a:ext uri="{FF2B5EF4-FFF2-40B4-BE49-F238E27FC236}">
              <a16:creationId xmlns:a16="http://schemas.microsoft.com/office/drawing/2014/main" xmlns="" id="{00000000-0008-0000-0000-0000C4000000}"/>
            </a:ext>
          </a:extLst>
        </xdr:cNvPr>
        <xdr:cNvPicPr>
          <a:picLocks noChangeAspect="1"/>
        </xdr:cNvPicPr>
      </xdr:nvPicPr>
      <xdr:blipFill>
        <a:blip xmlns:r="http://schemas.openxmlformats.org/officeDocument/2006/relationships" r:embed="rId180" cstate="print"/>
        <a:stretch>
          <a:fillRect/>
        </a:stretch>
      </xdr:blipFill>
      <xdr:spPr>
        <a:xfrm>
          <a:off x="10583" y="113368666"/>
          <a:ext cx="1190625" cy="571500"/>
        </a:xfrm>
        <a:prstGeom prst="rect">
          <a:avLst/>
        </a:prstGeom>
      </xdr:spPr>
    </xdr:pic>
    <xdr:clientData/>
  </xdr:twoCellAnchor>
  <xdr:twoCellAnchor editAs="oneCell">
    <xdr:from>
      <xdr:col>0</xdr:col>
      <xdr:colOff>10583</xdr:colOff>
      <xdr:row>450</xdr:row>
      <xdr:rowOff>21166</xdr:rowOff>
    </xdr:from>
    <xdr:to>
      <xdr:col>0</xdr:col>
      <xdr:colOff>1201208</xdr:colOff>
      <xdr:row>452</xdr:row>
      <xdr:rowOff>1</xdr:rowOff>
    </xdr:to>
    <xdr:pic>
      <xdr:nvPicPr>
        <xdr:cNvPr id="197" name="Рисунок 196" descr="tr-27.jpg">
          <a:extLst>
            <a:ext uri="{FF2B5EF4-FFF2-40B4-BE49-F238E27FC236}">
              <a16:creationId xmlns:a16="http://schemas.microsoft.com/office/drawing/2014/main" xmlns="" id="{00000000-0008-0000-0000-0000C5000000}"/>
            </a:ext>
          </a:extLst>
        </xdr:cNvPr>
        <xdr:cNvPicPr>
          <a:picLocks noChangeAspect="1"/>
        </xdr:cNvPicPr>
      </xdr:nvPicPr>
      <xdr:blipFill>
        <a:blip xmlns:r="http://schemas.openxmlformats.org/officeDocument/2006/relationships" r:embed="rId181" cstate="print"/>
        <a:stretch>
          <a:fillRect/>
        </a:stretch>
      </xdr:blipFill>
      <xdr:spPr>
        <a:xfrm>
          <a:off x="10583" y="113961333"/>
          <a:ext cx="1190625" cy="571500"/>
        </a:xfrm>
        <a:prstGeom prst="rect">
          <a:avLst/>
        </a:prstGeom>
      </xdr:spPr>
    </xdr:pic>
    <xdr:clientData/>
  </xdr:twoCellAnchor>
  <xdr:twoCellAnchor editAs="oneCell">
    <xdr:from>
      <xdr:col>0</xdr:col>
      <xdr:colOff>10583</xdr:colOff>
      <xdr:row>452</xdr:row>
      <xdr:rowOff>21166</xdr:rowOff>
    </xdr:from>
    <xdr:to>
      <xdr:col>0</xdr:col>
      <xdr:colOff>1201208</xdr:colOff>
      <xdr:row>454</xdr:row>
      <xdr:rowOff>1867</xdr:rowOff>
    </xdr:to>
    <xdr:pic>
      <xdr:nvPicPr>
        <xdr:cNvPr id="198" name="Рисунок 197" descr="tr-27F.jpg">
          <a:extLst>
            <a:ext uri="{FF2B5EF4-FFF2-40B4-BE49-F238E27FC236}">
              <a16:creationId xmlns:a16="http://schemas.microsoft.com/office/drawing/2014/main" xmlns="" id="{00000000-0008-0000-0000-0000C6000000}"/>
            </a:ext>
          </a:extLst>
        </xdr:cNvPr>
        <xdr:cNvPicPr>
          <a:picLocks noChangeAspect="1"/>
        </xdr:cNvPicPr>
      </xdr:nvPicPr>
      <xdr:blipFill>
        <a:blip xmlns:r="http://schemas.openxmlformats.org/officeDocument/2006/relationships" r:embed="rId182" cstate="print"/>
        <a:stretch>
          <a:fillRect/>
        </a:stretch>
      </xdr:blipFill>
      <xdr:spPr>
        <a:xfrm>
          <a:off x="10583" y="114553999"/>
          <a:ext cx="1190625" cy="571500"/>
        </a:xfrm>
        <a:prstGeom prst="rect">
          <a:avLst/>
        </a:prstGeom>
      </xdr:spPr>
    </xdr:pic>
    <xdr:clientData/>
  </xdr:twoCellAnchor>
  <xdr:twoCellAnchor editAs="oneCell">
    <xdr:from>
      <xdr:col>0</xdr:col>
      <xdr:colOff>10583</xdr:colOff>
      <xdr:row>454</xdr:row>
      <xdr:rowOff>21166</xdr:rowOff>
    </xdr:from>
    <xdr:to>
      <xdr:col>0</xdr:col>
      <xdr:colOff>1201208</xdr:colOff>
      <xdr:row>456</xdr:row>
      <xdr:rowOff>1868</xdr:rowOff>
    </xdr:to>
    <xdr:pic>
      <xdr:nvPicPr>
        <xdr:cNvPr id="199" name="Рисунок 198" descr="tr-27B.jpg">
          <a:extLst>
            <a:ext uri="{FF2B5EF4-FFF2-40B4-BE49-F238E27FC236}">
              <a16:creationId xmlns:a16="http://schemas.microsoft.com/office/drawing/2014/main" xmlns="" id="{00000000-0008-0000-0000-0000C7000000}"/>
            </a:ext>
          </a:extLst>
        </xdr:cNvPr>
        <xdr:cNvPicPr>
          <a:picLocks noChangeAspect="1"/>
        </xdr:cNvPicPr>
      </xdr:nvPicPr>
      <xdr:blipFill>
        <a:blip xmlns:r="http://schemas.openxmlformats.org/officeDocument/2006/relationships" r:embed="rId183" cstate="print"/>
        <a:stretch>
          <a:fillRect/>
        </a:stretch>
      </xdr:blipFill>
      <xdr:spPr>
        <a:xfrm>
          <a:off x="10583" y="115146666"/>
          <a:ext cx="1190625" cy="571500"/>
        </a:xfrm>
        <a:prstGeom prst="rect">
          <a:avLst/>
        </a:prstGeom>
      </xdr:spPr>
    </xdr:pic>
    <xdr:clientData/>
  </xdr:twoCellAnchor>
  <xdr:twoCellAnchor editAs="oneCell">
    <xdr:from>
      <xdr:col>0</xdr:col>
      <xdr:colOff>10583</xdr:colOff>
      <xdr:row>458</xdr:row>
      <xdr:rowOff>21166</xdr:rowOff>
    </xdr:from>
    <xdr:to>
      <xdr:col>0</xdr:col>
      <xdr:colOff>1201208</xdr:colOff>
      <xdr:row>460</xdr:row>
      <xdr:rowOff>1018</xdr:rowOff>
    </xdr:to>
    <xdr:pic>
      <xdr:nvPicPr>
        <xdr:cNvPr id="200" name="Рисунок 199" descr="tr-27BDF.jpg">
          <a:extLst>
            <a:ext uri="{FF2B5EF4-FFF2-40B4-BE49-F238E27FC236}">
              <a16:creationId xmlns:a16="http://schemas.microsoft.com/office/drawing/2014/main" xmlns="" id="{00000000-0008-0000-0000-0000C8000000}"/>
            </a:ext>
          </a:extLst>
        </xdr:cNvPr>
        <xdr:cNvPicPr>
          <a:picLocks noChangeAspect="1"/>
        </xdr:cNvPicPr>
      </xdr:nvPicPr>
      <xdr:blipFill>
        <a:blip xmlns:r="http://schemas.openxmlformats.org/officeDocument/2006/relationships" r:embed="rId184" cstate="print"/>
        <a:stretch>
          <a:fillRect/>
        </a:stretch>
      </xdr:blipFill>
      <xdr:spPr>
        <a:xfrm>
          <a:off x="10583" y="115739333"/>
          <a:ext cx="1190625" cy="571500"/>
        </a:xfrm>
        <a:prstGeom prst="rect">
          <a:avLst/>
        </a:prstGeom>
      </xdr:spPr>
    </xdr:pic>
    <xdr:clientData/>
  </xdr:twoCellAnchor>
  <xdr:twoCellAnchor editAs="oneCell">
    <xdr:from>
      <xdr:col>0</xdr:col>
      <xdr:colOff>10583</xdr:colOff>
      <xdr:row>462</xdr:row>
      <xdr:rowOff>21166</xdr:rowOff>
    </xdr:from>
    <xdr:to>
      <xdr:col>0</xdr:col>
      <xdr:colOff>1201208</xdr:colOff>
      <xdr:row>464</xdr:row>
      <xdr:rowOff>1867</xdr:rowOff>
    </xdr:to>
    <xdr:pic>
      <xdr:nvPicPr>
        <xdr:cNvPr id="201" name="Рисунок 200" descr="tr-28F.jpg">
          <a:extLst>
            <a:ext uri="{FF2B5EF4-FFF2-40B4-BE49-F238E27FC236}">
              <a16:creationId xmlns:a16="http://schemas.microsoft.com/office/drawing/2014/main" xmlns="" id="{00000000-0008-0000-0000-0000C9000000}"/>
            </a:ext>
          </a:extLst>
        </xdr:cNvPr>
        <xdr:cNvPicPr>
          <a:picLocks noChangeAspect="1"/>
        </xdr:cNvPicPr>
      </xdr:nvPicPr>
      <xdr:blipFill>
        <a:blip xmlns:r="http://schemas.openxmlformats.org/officeDocument/2006/relationships" r:embed="rId185" cstate="print"/>
        <a:stretch>
          <a:fillRect/>
        </a:stretch>
      </xdr:blipFill>
      <xdr:spPr>
        <a:xfrm>
          <a:off x="10583" y="116331999"/>
          <a:ext cx="1190625" cy="571500"/>
        </a:xfrm>
        <a:prstGeom prst="rect">
          <a:avLst/>
        </a:prstGeom>
      </xdr:spPr>
    </xdr:pic>
    <xdr:clientData/>
  </xdr:twoCellAnchor>
  <xdr:twoCellAnchor editAs="oneCell">
    <xdr:from>
      <xdr:col>0</xdr:col>
      <xdr:colOff>10583</xdr:colOff>
      <xdr:row>464</xdr:row>
      <xdr:rowOff>21166</xdr:rowOff>
    </xdr:from>
    <xdr:to>
      <xdr:col>0</xdr:col>
      <xdr:colOff>1201208</xdr:colOff>
      <xdr:row>466</xdr:row>
      <xdr:rowOff>1868</xdr:rowOff>
    </xdr:to>
    <xdr:pic>
      <xdr:nvPicPr>
        <xdr:cNvPr id="202" name="Рисунок 201" descr="tr-28DF.jpg">
          <a:extLst>
            <a:ext uri="{FF2B5EF4-FFF2-40B4-BE49-F238E27FC236}">
              <a16:creationId xmlns:a16="http://schemas.microsoft.com/office/drawing/2014/main" xmlns="" id="{00000000-0008-0000-0000-0000CA000000}"/>
            </a:ext>
          </a:extLst>
        </xdr:cNvPr>
        <xdr:cNvPicPr>
          <a:picLocks noChangeAspect="1"/>
        </xdr:cNvPicPr>
      </xdr:nvPicPr>
      <xdr:blipFill>
        <a:blip xmlns:r="http://schemas.openxmlformats.org/officeDocument/2006/relationships" r:embed="rId186" cstate="print"/>
        <a:stretch>
          <a:fillRect/>
        </a:stretch>
      </xdr:blipFill>
      <xdr:spPr>
        <a:xfrm>
          <a:off x="10583" y="116924666"/>
          <a:ext cx="1190625" cy="571500"/>
        </a:xfrm>
        <a:prstGeom prst="rect">
          <a:avLst/>
        </a:prstGeom>
      </xdr:spPr>
    </xdr:pic>
    <xdr:clientData/>
  </xdr:twoCellAnchor>
  <xdr:twoCellAnchor editAs="oneCell">
    <xdr:from>
      <xdr:col>0</xdr:col>
      <xdr:colOff>10583</xdr:colOff>
      <xdr:row>470</xdr:row>
      <xdr:rowOff>21166</xdr:rowOff>
    </xdr:from>
    <xdr:to>
      <xdr:col>0</xdr:col>
      <xdr:colOff>1201208</xdr:colOff>
      <xdr:row>472</xdr:row>
      <xdr:rowOff>1865</xdr:rowOff>
    </xdr:to>
    <xdr:pic>
      <xdr:nvPicPr>
        <xdr:cNvPr id="204" name="Рисунок 203" descr="tr-30B.jpg">
          <a:extLst>
            <a:ext uri="{FF2B5EF4-FFF2-40B4-BE49-F238E27FC236}">
              <a16:creationId xmlns:a16="http://schemas.microsoft.com/office/drawing/2014/main" xmlns="" id="{00000000-0008-0000-0000-0000CC000000}"/>
            </a:ext>
          </a:extLst>
        </xdr:cNvPr>
        <xdr:cNvPicPr>
          <a:picLocks noChangeAspect="1"/>
        </xdr:cNvPicPr>
      </xdr:nvPicPr>
      <xdr:blipFill>
        <a:blip xmlns:r="http://schemas.openxmlformats.org/officeDocument/2006/relationships" r:embed="rId187" cstate="print"/>
        <a:stretch>
          <a:fillRect/>
        </a:stretch>
      </xdr:blipFill>
      <xdr:spPr>
        <a:xfrm>
          <a:off x="10583" y="118109999"/>
          <a:ext cx="1190625" cy="571500"/>
        </a:xfrm>
        <a:prstGeom prst="rect">
          <a:avLst/>
        </a:prstGeom>
      </xdr:spPr>
    </xdr:pic>
    <xdr:clientData/>
  </xdr:twoCellAnchor>
  <xdr:twoCellAnchor editAs="oneCell">
    <xdr:from>
      <xdr:col>0</xdr:col>
      <xdr:colOff>10583</xdr:colOff>
      <xdr:row>472</xdr:row>
      <xdr:rowOff>21166</xdr:rowOff>
    </xdr:from>
    <xdr:to>
      <xdr:col>0</xdr:col>
      <xdr:colOff>1201208</xdr:colOff>
      <xdr:row>474</xdr:row>
      <xdr:rowOff>1868</xdr:rowOff>
    </xdr:to>
    <xdr:pic>
      <xdr:nvPicPr>
        <xdr:cNvPr id="205" name="Рисунок 204" descr="tr-30BF.jpg">
          <a:extLst>
            <a:ext uri="{FF2B5EF4-FFF2-40B4-BE49-F238E27FC236}">
              <a16:creationId xmlns:a16="http://schemas.microsoft.com/office/drawing/2014/main" xmlns="" id="{00000000-0008-0000-0000-0000CD000000}"/>
            </a:ext>
          </a:extLst>
        </xdr:cNvPr>
        <xdr:cNvPicPr>
          <a:picLocks noChangeAspect="1"/>
        </xdr:cNvPicPr>
      </xdr:nvPicPr>
      <xdr:blipFill>
        <a:blip xmlns:r="http://schemas.openxmlformats.org/officeDocument/2006/relationships" r:embed="rId188" cstate="print"/>
        <a:stretch>
          <a:fillRect/>
        </a:stretch>
      </xdr:blipFill>
      <xdr:spPr>
        <a:xfrm>
          <a:off x="10583" y="118702666"/>
          <a:ext cx="1190625" cy="571500"/>
        </a:xfrm>
        <a:prstGeom prst="rect">
          <a:avLst/>
        </a:prstGeom>
      </xdr:spPr>
    </xdr:pic>
    <xdr:clientData/>
  </xdr:twoCellAnchor>
  <xdr:twoCellAnchor editAs="oneCell">
    <xdr:from>
      <xdr:col>0</xdr:col>
      <xdr:colOff>10583</xdr:colOff>
      <xdr:row>474</xdr:row>
      <xdr:rowOff>21166</xdr:rowOff>
    </xdr:from>
    <xdr:to>
      <xdr:col>0</xdr:col>
      <xdr:colOff>1201208</xdr:colOff>
      <xdr:row>476</xdr:row>
      <xdr:rowOff>1016</xdr:rowOff>
    </xdr:to>
    <xdr:pic>
      <xdr:nvPicPr>
        <xdr:cNvPr id="206" name="Рисунок 205" descr="tr-31.jpg">
          <a:extLst>
            <a:ext uri="{FF2B5EF4-FFF2-40B4-BE49-F238E27FC236}">
              <a16:creationId xmlns:a16="http://schemas.microsoft.com/office/drawing/2014/main" xmlns="" id="{00000000-0008-0000-0000-0000CE000000}"/>
            </a:ext>
          </a:extLst>
        </xdr:cNvPr>
        <xdr:cNvPicPr>
          <a:picLocks noChangeAspect="1"/>
        </xdr:cNvPicPr>
      </xdr:nvPicPr>
      <xdr:blipFill>
        <a:blip xmlns:r="http://schemas.openxmlformats.org/officeDocument/2006/relationships" r:embed="rId189" cstate="print"/>
        <a:stretch>
          <a:fillRect/>
        </a:stretch>
      </xdr:blipFill>
      <xdr:spPr>
        <a:xfrm>
          <a:off x="10583" y="119295333"/>
          <a:ext cx="1190625" cy="571500"/>
        </a:xfrm>
        <a:prstGeom prst="rect">
          <a:avLst/>
        </a:prstGeom>
      </xdr:spPr>
    </xdr:pic>
    <xdr:clientData/>
  </xdr:twoCellAnchor>
  <xdr:twoCellAnchor editAs="oneCell">
    <xdr:from>
      <xdr:col>0</xdr:col>
      <xdr:colOff>10583</xdr:colOff>
      <xdr:row>476</xdr:row>
      <xdr:rowOff>21166</xdr:rowOff>
    </xdr:from>
    <xdr:to>
      <xdr:col>0</xdr:col>
      <xdr:colOff>1201208</xdr:colOff>
      <xdr:row>478</xdr:row>
      <xdr:rowOff>1868</xdr:rowOff>
    </xdr:to>
    <xdr:pic>
      <xdr:nvPicPr>
        <xdr:cNvPr id="207" name="Рисунок 206" descr="tr-31F.jpg">
          <a:extLst>
            <a:ext uri="{FF2B5EF4-FFF2-40B4-BE49-F238E27FC236}">
              <a16:creationId xmlns:a16="http://schemas.microsoft.com/office/drawing/2014/main" xmlns="" id="{00000000-0008-0000-0000-0000CF000000}"/>
            </a:ext>
          </a:extLst>
        </xdr:cNvPr>
        <xdr:cNvPicPr>
          <a:picLocks noChangeAspect="1"/>
        </xdr:cNvPicPr>
      </xdr:nvPicPr>
      <xdr:blipFill>
        <a:blip xmlns:r="http://schemas.openxmlformats.org/officeDocument/2006/relationships" r:embed="rId190" cstate="print"/>
        <a:stretch>
          <a:fillRect/>
        </a:stretch>
      </xdr:blipFill>
      <xdr:spPr>
        <a:xfrm>
          <a:off x="10583" y="119887999"/>
          <a:ext cx="1190625" cy="571500"/>
        </a:xfrm>
        <a:prstGeom prst="rect">
          <a:avLst/>
        </a:prstGeom>
      </xdr:spPr>
    </xdr:pic>
    <xdr:clientData/>
  </xdr:twoCellAnchor>
  <xdr:twoCellAnchor editAs="oneCell">
    <xdr:from>
      <xdr:col>0</xdr:col>
      <xdr:colOff>10583</xdr:colOff>
      <xdr:row>478</xdr:row>
      <xdr:rowOff>21166</xdr:rowOff>
    </xdr:from>
    <xdr:to>
      <xdr:col>0</xdr:col>
      <xdr:colOff>1201208</xdr:colOff>
      <xdr:row>480</xdr:row>
      <xdr:rowOff>1864</xdr:rowOff>
    </xdr:to>
    <xdr:pic>
      <xdr:nvPicPr>
        <xdr:cNvPr id="208" name="Рисунок 207" descr="tr-32.jpg">
          <a:extLst>
            <a:ext uri="{FF2B5EF4-FFF2-40B4-BE49-F238E27FC236}">
              <a16:creationId xmlns:a16="http://schemas.microsoft.com/office/drawing/2014/main" xmlns="" id="{00000000-0008-0000-0000-0000D0000000}"/>
            </a:ext>
          </a:extLst>
        </xdr:cNvPr>
        <xdr:cNvPicPr>
          <a:picLocks noChangeAspect="1"/>
        </xdr:cNvPicPr>
      </xdr:nvPicPr>
      <xdr:blipFill>
        <a:blip xmlns:r="http://schemas.openxmlformats.org/officeDocument/2006/relationships" r:embed="rId191" cstate="print"/>
        <a:stretch>
          <a:fillRect/>
        </a:stretch>
      </xdr:blipFill>
      <xdr:spPr>
        <a:xfrm>
          <a:off x="10583" y="120480666"/>
          <a:ext cx="1190625" cy="571500"/>
        </a:xfrm>
        <a:prstGeom prst="rect">
          <a:avLst/>
        </a:prstGeom>
      </xdr:spPr>
    </xdr:pic>
    <xdr:clientData/>
  </xdr:twoCellAnchor>
  <xdr:twoCellAnchor editAs="oneCell">
    <xdr:from>
      <xdr:col>0</xdr:col>
      <xdr:colOff>10583</xdr:colOff>
      <xdr:row>480</xdr:row>
      <xdr:rowOff>21166</xdr:rowOff>
    </xdr:from>
    <xdr:to>
      <xdr:col>0</xdr:col>
      <xdr:colOff>1201208</xdr:colOff>
      <xdr:row>482</xdr:row>
      <xdr:rowOff>0</xdr:rowOff>
    </xdr:to>
    <xdr:pic>
      <xdr:nvPicPr>
        <xdr:cNvPr id="209" name="Рисунок 208" descr="tr-32F.jpg">
          <a:extLst>
            <a:ext uri="{FF2B5EF4-FFF2-40B4-BE49-F238E27FC236}">
              <a16:creationId xmlns:a16="http://schemas.microsoft.com/office/drawing/2014/main" xmlns="" id="{00000000-0008-0000-0000-0000D1000000}"/>
            </a:ext>
          </a:extLst>
        </xdr:cNvPr>
        <xdr:cNvPicPr>
          <a:picLocks noChangeAspect="1"/>
        </xdr:cNvPicPr>
      </xdr:nvPicPr>
      <xdr:blipFill>
        <a:blip xmlns:r="http://schemas.openxmlformats.org/officeDocument/2006/relationships" r:embed="rId192" cstate="print"/>
        <a:stretch>
          <a:fillRect/>
        </a:stretch>
      </xdr:blipFill>
      <xdr:spPr>
        <a:xfrm>
          <a:off x="10583" y="121073333"/>
          <a:ext cx="1190625" cy="571500"/>
        </a:xfrm>
        <a:prstGeom prst="rect">
          <a:avLst/>
        </a:prstGeom>
      </xdr:spPr>
    </xdr:pic>
    <xdr:clientData/>
  </xdr:twoCellAnchor>
  <xdr:twoCellAnchor editAs="oneCell">
    <xdr:from>
      <xdr:col>0</xdr:col>
      <xdr:colOff>10583</xdr:colOff>
      <xdr:row>482</xdr:row>
      <xdr:rowOff>21166</xdr:rowOff>
    </xdr:from>
    <xdr:to>
      <xdr:col>0</xdr:col>
      <xdr:colOff>1201208</xdr:colOff>
      <xdr:row>484</xdr:row>
      <xdr:rowOff>1867</xdr:rowOff>
    </xdr:to>
    <xdr:pic>
      <xdr:nvPicPr>
        <xdr:cNvPr id="210" name="Рисунок 209" descr="tr-34.jpg">
          <a:extLst>
            <a:ext uri="{FF2B5EF4-FFF2-40B4-BE49-F238E27FC236}">
              <a16:creationId xmlns:a16="http://schemas.microsoft.com/office/drawing/2014/main" xmlns="" id="{00000000-0008-0000-0000-0000D2000000}"/>
            </a:ext>
          </a:extLst>
        </xdr:cNvPr>
        <xdr:cNvPicPr>
          <a:picLocks noChangeAspect="1"/>
        </xdr:cNvPicPr>
      </xdr:nvPicPr>
      <xdr:blipFill>
        <a:blip xmlns:r="http://schemas.openxmlformats.org/officeDocument/2006/relationships" r:embed="rId193" cstate="print"/>
        <a:stretch>
          <a:fillRect/>
        </a:stretch>
      </xdr:blipFill>
      <xdr:spPr>
        <a:xfrm>
          <a:off x="10583" y="121665999"/>
          <a:ext cx="1190625" cy="571500"/>
        </a:xfrm>
        <a:prstGeom prst="rect">
          <a:avLst/>
        </a:prstGeom>
      </xdr:spPr>
    </xdr:pic>
    <xdr:clientData/>
  </xdr:twoCellAnchor>
  <xdr:twoCellAnchor editAs="oneCell">
    <xdr:from>
      <xdr:col>0</xdr:col>
      <xdr:colOff>10583</xdr:colOff>
      <xdr:row>484</xdr:row>
      <xdr:rowOff>21166</xdr:rowOff>
    </xdr:from>
    <xdr:to>
      <xdr:col>0</xdr:col>
      <xdr:colOff>1201208</xdr:colOff>
      <xdr:row>486</xdr:row>
      <xdr:rowOff>1869</xdr:rowOff>
    </xdr:to>
    <xdr:pic>
      <xdr:nvPicPr>
        <xdr:cNvPr id="211" name="Рисунок 210" descr="tr-34F.jpg">
          <a:extLst>
            <a:ext uri="{FF2B5EF4-FFF2-40B4-BE49-F238E27FC236}">
              <a16:creationId xmlns:a16="http://schemas.microsoft.com/office/drawing/2014/main" xmlns="" id="{00000000-0008-0000-0000-0000D3000000}"/>
            </a:ext>
          </a:extLst>
        </xdr:cNvPr>
        <xdr:cNvPicPr>
          <a:picLocks noChangeAspect="1"/>
        </xdr:cNvPicPr>
      </xdr:nvPicPr>
      <xdr:blipFill>
        <a:blip xmlns:r="http://schemas.openxmlformats.org/officeDocument/2006/relationships" r:embed="rId194" cstate="print"/>
        <a:stretch>
          <a:fillRect/>
        </a:stretch>
      </xdr:blipFill>
      <xdr:spPr>
        <a:xfrm>
          <a:off x="10583" y="122258666"/>
          <a:ext cx="1190625" cy="571500"/>
        </a:xfrm>
        <a:prstGeom prst="rect">
          <a:avLst/>
        </a:prstGeom>
      </xdr:spPr>
    </xdr:pic>
    <xdr:clientData/>
  </xdr:twoCellAnchor>
  <xdr:twoCellAnchor editAs="oneCell">
    <xdr:from>
      <xdr:col>0</xdr:col>
      <xdr:colOff>10583</xdr:colOff>
      <xdr:row>486</xdr:row>
      <xdr:rowOff>21166</xdr:rowOff>
    </xdr:from>
    <xdr:to>
      <xdr:col>0</xdr:col>
      <xdr:colOff>1201208</xdr:colOff>
      <xdr:row>488</xdr:row>
      <xdr:rowOff>6058</xdr:rowOff>
    </xdr:to>
    <xdr:pic>
      <xdr:nvPicPr>
        <xdr:cNvPr id="212" name="Рисунок 211" descr="tr-35.jpg">
          <a:extLst>
            <a:ext uri="{FF2B5EF4-FFF2-40B4-BE49-F238E27FC236}">
              <a16:creationId xmlns:a16="http://schemas.microsoft.com/office/drawing/2014/main" xmlns="" id="{00000000-0008-0000-0000-0000D4000000}"/>
            </a:ext>
          </a:extLst>
        </xdr:cNvPr>
        <xdr:cNvPicPr>
          <a:picLocks noChangeAspect="1"/>
        </xdr:cNvPicPr>
      </xdr:nvPicPr>
      <xdr:blipFill>
        <a:blip xmlns:r="http://schemas.openxmlformats.org/officeDocument/2006/relationships" r:embed="rId195" cstate="print"/>
        <a:stretch>
          <a:fillRect/>
        </a:stretch>
      </xdr:blipFill>
      <xdr:spPr>
        <a:xfrm>
          <a:off x="10583" y="122851333"/>
          <a:ext cx="1190625" cy="571500"/>
        </a:xfrm>
        <a:prstGeom prst="rect">
          <a:avLst/>
        </a:prstGeom>
      </xdr:spPr>
    </xdr:pic>
    <xdr:clientData/>
  </xdr:twoCellAnchor>
  <xdr:twoCellAnchor editAs="oneCell">
    <xdr:from>
      <xdr:col>0</xdr:col>
      <xdr:colOff>10583</xdr:colOff>
      <xdr:row>488</xdr:row>
      <xdr:rowOff>21166</xdr:rowOff>
    </xdr:from>
    <xdr:to>
      <xdr:col>0</xdr:col>
      <xdr:colOff>1201208</xdr:colOff>
      <xdr:row>490</xdr:row>
      <xdr:rowOff>1868</xdr:rowOff>
    </xdr:to>
    <xdr:pic>
      <xdr:nvPicPr>
        <xdr:cNvPr id="213" name="Рисунок 212" descr="tr-35F.jpg">
          <a:extLst>
            <a:ext uri="{FF2B5EF4-FFF2-40B4-BE49-F238E27FC236}">
              <a16:creationId xmlns:a16="http://schemas.microsoft.com/office/drawing/2014/main" xmlns="" id="{00000000-0008-0000-0000-0000D5000000}"/>
            </a:ext>
          </a:extLst>
        </xdr:cNvPr>
        <xdr:cNvPicPr>
          <a:picLocks noChangeAspect="1"/>
        </xdr:cNvPicPr>
      </xdr:nvPicPr>
      <xdr:blipFill>
        <a:blip xmlns:r="http://schemas.openxmlformats.org/officeDocument/2006/relationships" r:embed="rId196" cstate="print"/>
        <a:stretch>
          <a:fillRect/>
        </a:stretch>
      </xdr:blipFill>
      <xdr:spPr>
        <a:xfrm>
          <a:off x="10583" y="123443999"/>
          <a:ext cx="1190625" cy="571500"/>
        </a:xfrm>
        <a:prstGeom prst="rect">
          <a:avLst/>
        </a:prstGeom>
      </xdr:spPr>
    </xdr:pic>
    <xdr:clientData/>
  </xdr:twoCellAnchor>
  <xdr:twoCellAnchor editAs="oneCell">
    <xdr:from>
      <xdr:col>0</xdr:col>
      <xdr:colOff>10583</xdr:colOff>
      <xdr:row>490</xdr:row>
      <xdr:rowOff>21166</xdr:rowOff>
    </xdr:from>
    <xdr:to>
      <xdr:col>0</xdr:col>
      <xdr:colOff>1201208</xdr:colOff>
      <xdr:row>492</xdr:row>
      <xdr:rowOff>1866</xdr:rowOff>
    </xdr:to>
    <xdr:pic>
      <xdr:nvPicPr>
        <xdr:cNvPr id="214" name="Рисунок 213" descr="tr-36.jpg">
          <a:extLst>
            <a:ext uri="{FF2B5EF4-FFF2-40B4-BE49-F238E27FC236}">
              <a16:creationId xmlns:a16="http://schemas.microsoft.com/office/drawing/2014/main" xmlns="" id="{00000000-0008-0000-0000-0000D6000000}"/>
            </a:ext>
          </a:extLst>
        </xdr:cNvPr>
        <xdr:cNvPicPr>
          <a:picLocks noChangeAspect="1"/>
        </xdr:cNvPicPr>
      </xdr:nvPicPr>
      <xdr:blipFill>
        <a:blip xmlns:r="http://schemas.openxmlformats.org/officeDocument/2006/relationships" r:embed="rId197" cstate="print"/>
        <a:stretch>
          <a:fillRect/>
        </a:stretch>
      </xdr:blipFill>
      <xdr:spPr>
        <a:xfrm>
          <a:off x="10583" y="124036666"/>
          <a:ext cx="1190625" cy="571500"/>
        </a:xfrm>
        <a:prstGeom prst="rect">
          <a:avLst/>
        </a:prstGeom>
      </xdr:spPr>
    </xdr:pic>
    <xdr:clientData/>
  </xdr:twoCellAnchor>
  <xdr:twoCellAnchor editAs="oneCell">
    <xdr:from>
      <xdr:col>0</xdr:col>
      <xdr:colOff>10583</xdr:colOff>
      <xdr:row>494</xdr:row>
      <xdr:rowOff>21166</xdr:rowOff>
    </xdr:from>
    <xdr:to>
      <xdr:col>0</xdr:col>
      <xdr:colOff>1201208</xdr:colOff>
      <xdr:row>496</xdr:row>
      <xdr:rowOff>1017</xdr:rowOff>
    </xdr:to>
    <xdr:pic>
      <xdr:nvPicPr>
        <xdr:cNvPr id="215" name="Рисунок 214" descr="tr-37F.jpg">
          <a:extLst>
            <a:ext uri="{FF2B5EF4-FFF2-40B4-BE49-F238E27FC236}">
              <a16:creationId xmlns:a16="http://schemas.microsoft.com/office/drawing/2014/main" xmlns="" id="{00000000-0008-0000-0000-0000D7000000}"/>
            </a:ext>
          </a:extLst>
        </xdr:cNvPr>
        <xdr:cNvPicPr>
          <a:picLocks noChangeAspect="1"/>
        </xdr:cNvPicPr>
      </xdr:nvPicPr>
      <xdr:blipFill>
        <a:blip xmlns:r="http://schemas.openxmlformats.org/officeDocument/2006/relationships" r:embed="rId198" cstate="print"/>
        <a:stretch>
          <a:fillRect/>
        </a:stretch>
      </xdr:blipFill>
      <xdr:spPr>
        <a:xfrm>
          <a:off x="10583" y="124629333"/>
          <a:ext cx="1190625" cy="571500"/>
        </a:xfrm>
        <a:prstGeom prst="rect">
          <a:avLst/>
        </a:prstGeom>
      </xdr:spPr>
    </xdr:pic>
    <xdr:clientData/>
  </xdr:twoCellAnchor>
  <xdr:twoCellAnchor editAs="oneCell">
    <xdr:from>
      <xdr:col>0</xdr:col>
      <xdr:colOff>10583</xdr:colOff>
      <xdr:row>496</xdr:row>
      <xdr:rowOff>21166</xdr:rowOff>
    </xdr:from>
    <xdr:to>
      <xdr:col>0</xdr:col>
      <xdr:colOff>1201208</xdr:colOff>
      <xdr:row>498</xdr:row>
      <xdr:rowOff>1865</xdr:rowOff>
    </xdr:to>
    <xdr:pic>
      <xdr:nvPicPr>
        <xdr:cNvPr id="216" name="Рисунок 215" descr="tr-38.jpg">
          <a:extLst>
            <a:ext uri="{FF2B5EF4-FFF2-40B4-BE49-F238E27FC236}">
              <a16:creationId xmlns:a16="http://schemas.microsoft.com/office/drawing/2014/main" xmlns="" id="{00000000-0008-0000-0000-0000D8000000}"/>
            </a:ext>
          </a:extLst>
        </xdr:cNvPr>
        <xdr:cNvPicPr>
          <a:picLocks noChangeAspect="1"/>
        </xdr:cNvPicPr>
      </xdr:nvPicPr>
      <xdr:blipFill>
        <a:blip xmlns:r="http://schemas.openxmlformats.org/officeDocument/2006/relationships" r:embed="rId199" cstate="print"/>
        <a:stretch>
          <a:fillRect/>
        </a:stretch>
      </xdr:blipFill>
      <xdr:spPr>
        <a:xfrm>
          <a:off x="10583" y="125221999"/>
          <a:ext cx="1190625" cy="571500"/>
        </a:xfrm>
        <a:prstGeom prst="rect">
          <a:avLst/>
        </a:prstGeom>
      </xdr:spPr>
    </xdr:pic>
    <xdr:clientData/>
  </xdr:twoCellAnchor>
  <xdr:twoCellAnchor editAs="oneCell">
    <xdr:from>
      <xdr:col>0</xdr:col>
      <xdr:colOff>10583</xdr:colOff>
      <xdr:row>500</xdr:row>
      <xdr:rowOff>21166</xdr:rowOff>
    </xdr:from>
    <xdr:to>
      <xdr:col>0</xdr:col>
      <xdr:colOff>1201208</xdr:colOff>
      <xdr:row>502</xdr:row>
      <xdr:rowOff>1871</xdr:rowOff>
    </xdr:to>
    <xdr:pic>
      <xdr:nvPicPr>
        <xdr:cNvPr id="217" name="Рисунок 216" descr="tr-2024.jpg">
          <a:extLst>
            <a:ext uri="{FF2B5EF4-FFF2-40B4-BE49-F238E27FC236}">
              <a16:creationId xmlns:a16="http://schemas.microsoft.com/office/drawing/2014/main" xmlns="" id="{00000000-0008-0000-0000-0000D9000000}"/>
            </a:ext>
          </a:extLst>
        </xdr:cNvPr>
        <xdr:cNvPicPr>
          <a:picLocks noChangeAspect="1"/>
        </xdr:cNvPicPr>
      </xdr:nvPicPr>
      <xdr:blipFill>
        <a:blip xmlns:r="http://schemas.openxmlformats.org/officeDocument/2006/relationships" r:embed="rId200" cstate="print"/>
        <a:stretch>
          <a:fillRect/>
        </a:stretch>
      </xdr:blipFill>
      <xdr:spPr>
        <a:xfrm>
          <a:off x="10583" y="125814666"/>
          <a:ext cx="1190625" cy="571500"/>
        </a:xfrm>
        <a:prstGeom prst="rect">
          <a:avLst/>
        </a:prstGeom>
      </xdr:spPr>
    </xdr:pic>
    <xdr:clientData/>
  </xdr:twoCellAnchor>
  <xdr:twoCellAnchor editAs="oneCell">
    <xdr:from>
      <xdr:col>0</xdr:col>
      <xdr:colOff>10583</xdr:colOff>
      <xdr:row>502</xdr:row>
      <xdr:rowOff>21166</xdr:rowOff>
    </xdr:from>
    <xdr:to>
      <xdr:col>0</xdr:col>
      <xdr:colOff>1201208</xdr:colOff>
      <xdr:row>504</xdr:row>
      <xdr:rowOff>1018</xdr:rowOff>
    </xdr:to>
    <xdr:pic>
      <xdr:nvPicPr>
        <xdr:cNvPr id="218" name="Рисунок 217" descr="tr-2027BDF.jpg">
          <a:extLst>
            <a:ext uri="{FF2B5EF4-FFF2-40B4-BE49-F238E27FC236}">
              <a16:creationId xmlns:a16="http://schemas.microsoft.com/office/drawing/2014/main" xmlns="" id="{00000000-0008-0000-0000-0000DA000000}"/>
            </a:ext>
          </a:extLst>
        </xdr:cNvPr>
        <xdr:cNvPicPr>
          <a:picLocks noChangeAspect="1"/>
        </xdr:cNvPicPr>
      </xdr:nvPicPr>
      <xdr:blipFill>
        <a:blip xmlns:r="http://schemas.openxmlformats.org/officeDocument/2006/relationships" r:embed="rId201" cstate="print"/>
        <a:stretch>
          <a:fillRect/>
        </a:stretch>
      </xdr:blipFill>
      <xdr:spPr>
        <a:xfrm>
          <a:off x="10583" y="126407333"/>
          <a:ext cx="1190625" cy="571500"/>
        </a:xfrm>
        <a:prstGeom prst="rect">
          <a:avLst/>
        </a:prstGeom>
      </xdr:spPr>
    </xdr:pic>
    <xdr:clientData/>
  </xdr:twoCellAnchor>
  <xdr:twoCellAnchor editAs="oneCell">
    <xdr:from>
      <xdr:col>0</xdr:col>
      <xdr:colOff>10583</xdr:colOff>
      <xdr:row>504</xdr:row>
      <xdr:rowOff>21166</xdr:rowOff>
    </xdr:from>
    <xdr:to>
      <xdr:col>0</xdr:col>
      <xdr:colOff>1201208</xdr:colOff>
      <xdr:row>506</xdr:row>
      <xdr:rowOff>1865</xdr:rowOff>
    </xdr:to>
    <xdr:pic>
      <xdr:nvPicPr>
        <xdr:cNvPr id="219" name="Рисунок 218" descr="tr-2031F.jpg">
          <a:extLst>
            <a:ext uri="{FF2B5EF4-FFF2-40B4-BE49-F238E27FC236}">
              <a16:creationId xmlns:a16="http://schemas.microsoft.com/office/drawing/2014/main" xmlns="" id="{00000000-0008-0000-0000-0000DB000000}"/>
            </a:ext>
          </a:extLst>
        </xdr:cNvPr>
        <xdr:cNvPicPr>
          <a:picLocks noChangeAspect="1"/>
        </xdr:cNvPicPr>
      </xdr:nvPicPr>
      <xdr:blipFill>
        <a:blip xmlns:r="http://schemas.openxmlformats.org/officeDocument/2006/relationships" r:embed="rId202" cstate="print"/>
        <a:stretch>
          <a:fillRect/>
        </a:stretch>
      </xdr:blipFill>
      <xdr:spPr>
        <a:xfrm>
          <a:off x="10583" y="126999999"/>
          <a:ext cx="1190625" cy="571500"/>
        </a:xfrm>
        <a:prstGeom prst="rect">
          <a:avLst/>
        </a:prstGeom>
      </xdr:spPr>
    </xdr:pic>
    <xdr:clientData/>
  </xdr:twoCellAnchor>
  <xdr:twoCellAnchor editAs="oneCell">
    <xdr:from>
      <xdr:col>0</xdr:col>
      <xdr:colOff>10583</xdr:colOff>
      <xdr:row>506</xdr:row>
      <xdr:rowOff>21166</xdr:rowOff>
    </xdr:from>
    <xdr:to>
      <xdr:col>0</xdr:col>
      <xdr:colOff>1201208</xdr:colOff>
      <xdr:row>508</xdr:row>
      <xdr:rowOff>1867</xdr:rowOff>
    </xdr:to>
    <xdr:pic>
      <xdr:nvPicPr>
        <xdr:cNvPr id="220" name="Рисунок 219" descr="tr-2034.jpg">
          <a:extLst>
            <a:ext uri="{FF2B5EF4-FFF2-40B4-BE49-F238E27FC236}">
              <a16:creationId xmlns:a16="http://schemas.microsoft.com/office/drawing/2014/main" xmlns="" id="{00000000-0008-0000-0000-0000DC000000}"/>
            </a:ext>
          </a:extLst>
        </xdr:cNvPr>
        <xdr:cNvPicPr>
          <a:picLocks noChangeAspect="1"/>
        </xdr:cNvPicPr>
      </xdr:nvPicPr>
      <xdr:blipFill>
        <a:blip xmlns:r="http://schemas.openxmlformats.org/officeDocument/2006/relationships" r:embed="rId203" cstate="print"/>
        <a:stretch>
          <a:fillRect/>
        </a:stretch>
      </xdr:blipFill>
      <xdr:spPr>
        <a:xfrm>
          <a:off x="10583" y="127592666"/>
          <a:ext cx="1190625" cy="571500"/>
        </a:xfrm>
        <a:prstGeom prst="rect">
          <a:avLst/>
        </a:prstGeom>
      </xdr:spPr>
    </xdr:pic>
    <xdr:clientData/>
  </xdr:twoCellAnchor>
  <xdr:twoCellAnchor editAs="oneCell">
    <xdr:from>
      <xdr:col>0</xdr:col>
      <xdr:colOff>10583</xdr:colOff>
      <xdr:row>508</xdr:row>
      <xdr:rowOff>21166</xdr:rowOff>
    </xdr:from>
    <xdr:to>
      <xdr:col>0</xdr:col>
      <xdr:colOff>1201208</xdr:colOff>
      <xdr:row>510</xdr:row>
      <xdr:rowOff>6062</xdr:rowOff>
    </xdr:to>
    <xdr:pic>
      <xdr:nvPicPr>
        <xdr:cNvPr id="221" name="Рисунок 220" descr="tr-2035F.jpg">
          <a:extLst>
            <a:ext uri="{FF2B5EF4-FFF2-40B4-BE49-F238E27FC236}">
              <a16:creationId xmlns:a16="http://schemas.microsoft.com/office/drawing/2014/main" xmlns="" id="{00000000-0008-0000-0000-0000DD000000}"/>
            </a:ext>
          </a:extLst>
        </xdr:cNvPr>
        <xdr:cNvPicPr>
          <a:picLocks noChangeAspect="1"/>
        </xdr:cNvPicPr>
      </xdr:nvPicPr>
      <xdr:blipFill>
        <a:blip xmlns:r="http://schemas.openxmlformats.org/officeDocument/2006/relationships" r:embed="rId204" cstate="print"/>
        <a:stretch>
          <a:fillRect/>
        </a:stretch>
      </xdr:blipFill>
      <xdr:spPr>
        <a:xfrm>
          <a:off x="10583" y="128185333"/>
          <a:ext cx="1190625" cy="571500"/>
        </a:xfrm>
        <a:prstGeom prst="rect">
          <a:avLst/>
        </a:prstGeom>
      </xdr:spPr>
    </xdr:pic>
    <xdr:clientData/>
  </xdr:twoCellAnchor>
  <xdr:twoCellAnchor editAs="oneCell">
    <xdr:from>
      <xdr:col>0</xdr:col>
      <xdr:colOff>10583</xdr:colOff>
      <xdr:row>510</xdr:row>
      <xdr:rowOff>21166</xdr:rowOff>
    </xdr:from>
    <xdr:to>
      <xdr:col>0</xdr:col>
      <xdr:colOff>1201208</xdr:colOff>
      <xdr:row>512</xdr:row>
      <xdr:rowOff>1869</xdr:rowOff>
    </xdr:to>
    <xdr:pic>
      <xdr:nvPicPr>
        <xdr:cNvPr id="222" name="Рисунок 221" descr="tr-2100.jpg">
          <a:extLst>
            <a:ext uri="{FF2B5EF4-FFF2-40B4-BE49-F238E27FC236}">
              <a16:creationId xmlns:a16="http://schemas.microsoft.com/office/drawing/2014/main" xmlns="" id="{00000000-0008-0000-0000-0000DE000000}"/>
            </a:ext>
          </a:extLst>
        </xdr:cNvPr>
        <xdr:cNvPicPr>
          <a:picLocks noChangeAspect="1"/>
        </xdr:cNvPicPr>
      </xdr:nvPicPr>
      <xdr:blipFill>
        <a:blip xmlns:r="http://schemas.openxmlformats.org/officeDocument/2006/relationships" r:embed="rId205" cstate="print"/>
        <a:stretch>
          <a:fillRect/>
        </a:stretch>
      </xdr:blipFill>
      <xdr:spPr>
        <a:xfrm>
          <a:off x="10583" y="128777999"/>
          <a:ext cx="1190625" cy="571500"/>
        </a:xfrm>
        <a:prstGeom prst="rect">
          <a:avLst/>
        </a:prstGeom>
      </xdr:spPr>
    </xdr:pic>
    <xdr:clientData/>
  </xdr:twoCellAnchor>
  <xdr:twoCellAnchor editAs="oneCell">
    <xdr:from>
      <xdr:col>0</xdr:col>
      <xdr:colOff>10583</xdr:colOff>
      <xdr:row>514</xdr:row>
      <xdr:rowOff>21166</xdr:rowOff>
    </xdr:from>
    <xdr:to>
      <xdr:col>0</xdr:col>
      <xdr:colOff>1201208</xdr:colOff>
      <xdr:row>516</xdr:row>
      <xdr:rowOff>1866</xdr:rowOff>
    </xdr:to>
    <xdr:pic>
      <xdr:nvPicPr>
        <xdr:cNvPr id="223" name="Рисунок 222" descr="tr-2104.jpg">
          <a:extLst>
            <a:ext uri="{FF2B5EF4-FFF2-40B4-BE49-F238E27FC236}">
              <a16:creationId xmlns:a16="http://schemas.microsoft.com/office/drawing/2014/main" xmlns="" id="{00000000-0008-0000-0000-0000DF000000}"/>
            </a:ext>
          </a:extLst>
        </xdr:cNvPr>
        <xdr:cNvPicPr>
          <a:picLocks noChangeAspect="1"/>
        </xdr:cNvPicPr>
      </xdr:nvPicPr>
      <xdr:blipFill>
        <a:blip xmlns:r="http://schemas.openxmlformats.org/officeDocument/2006/relationships" r:embed="rId206" cstate="print"/>
        <a:stretch>
          <a:fillRect/>
        </a:stretch>
      </xdr:blipFill>
      <xdr:spPr>
        <a:xfrm>
          <a:off x="10583" y="129370666"/>
          <a:ext cx="1190625" cy="571500"/>
        </a:xfrm>
        <a:prstGeom prst="rect">
          <a:avLst/>
        </a:prstGeom>
      </xdr:spPr>
    </xdr:pic>
    <xdr:clientData/>
  </xdr:twoCellAnchor>
  <xdr:twoCellAnchor editAs="oneCell">
    <xdr:from>
      <xdr:col>0</xdr:col>
      <xdr:colOff>10583</xdr:colOff>
      <xdr:row>516</xdr:row>
      <xdr:rowOff>21166</xdr:rowOff>
    </xdr:from>
    <xdr:to>
      <xdr:col>0</xdr:col>
      <xdr:colOff>1201208</xdr:colOff>
      <xdr:row>518</xdr:row>
      <xdr:rowOff>3</xdr:rowOff>
    </xdr:to>
    <xdr:pic>
      <xdr:nvPicPr>
        <xdr:cNvPr id="224" name="Рисунок 223" descr="tr-2106.jpg">
          <a:extLst>
            <a:ext uri="{FF2B5EF4-FFF2-40B4-BE49-F238E27FC236}">
              <a16:creationId xmlns:a16="http://schemas.microsoft.com/office/drawing/2014/main" xmlns="" id="{00000000-0008-0000-0000-0000E0000000}"/>
            </a:ext>
          </a:extLst>
        </xdr:cNvPr>
        <xdr:cNvPicPr>
          <a:picLocks noChangeAspect="1"/>
        </xdr:cNvPicPr>
      </xdr:nvPicPr>
      <xdr:blipFill>
        <a:blip xmlns:r="http://schemas.openxmlformats.org/officeDocument/2006/relationships" r:embed="rId207" cstate="print"/>
        <a:stretch>
          <a:fillRect/>
        </a:stretch>
      </xdr:blipFill>
      <xdr:spPr>
        <a:xfrm>
          <a:off x="10583" y="129963333"/>
          <a:ext cx="1190625" cy="571500"/>
        </a:xfrm>
        <a:prstGeom prst="rect">
          <a:avLst/>
        </a:prstGeom>
      </xdr:spPr>
    </xdr:pic>
    <xdr:clientData/>
  </xdr:twoCellAnchor>
  <xdr:twoCellAnchor editAs="oneCell">
    <xdr:from>
      <xdr:col>0</xdr:col>
      <xdr:colOff>10583</xdr:colOff>
      <xdr:row>520</xdr:row>
      <xdr:rowOff>21166</xdr:rowOff>
    </xdr:from>
    <xdr:to>
      <xdr:col>0</xdr:col>
      <xdr:colOff>1201208</xdr:colOff>
      <xdr:row>522</xdr:row>
      <xdr:rowOff>1863</xdr:rowOff>
    </xdr:to>
    <xdr:pic>
      <xdr:nvPicPr>
        <xdr:cNvPr id="225" name="Рисунок 224" descr="tr-2108.jpg">
          <a:extLst>
            <a:ext uri="{FF2B5EF4-FFF2-40B4-BE49-F238E27FC236}">
              <a16:creationId xmlns:a16="http://schemas.microsoft.com/office/drawing/2014/main" xmlns="" id="{00000000-0008-0000-0000-0000E1000000}"/>
            </a:ext>
          </a:extLst>
        </xdr:cNvPr>
        <xdr:cNvPicPr>
          <a:picLocks noChangeAspect="1"/>
        </xdr:cNvPicPr>
      </xdr:nvPicPr>
      <xdr:blipFill>
        <a:blip xmlns:r="http://schemas.openxmlformats.org/officeDocument/2006/relationships" r:embed="rId208" cstate="print"/>
        <a:stretch>
          <a:fillRect/>
        </a:stretch>
      </xdr:blipFill>
      <xdr:spPr>
        <a:xfrm>
          <a:off x="10583" y="130555999"/>
          <a:ext cx="1190625" cy="571500"/>
        </a:xfrm>
        <a:prstGeom prst="rect">
          <a:avLst/>
        </a:prstGeom>
      </xdr:spPr>
    </xdr:pic>
    <xdr:clientData/>
  </xdr:twoCellAnchor>
  <xdr:twoCellAnchor editAs="oneCell">
    <xdr:from>
      <xdr:col>0</xdr:col>
      <xdr:colOff>10583</xdr:colOff>
      <xdr:row>522</xdr:row>
      <xdr:rowOff>21166</xdr:rowOff>
    </xdr:from>
    <xdr:to>
      <xdr:col>0</xdr:col>
      <xdr:colOff>1201208</xdr:colOff>
      <xdr:row>524</xdr:row>
      <xdr:rowOff>1867</xdr:rowOff>
    </xdr:to>
    <xdr:pic>
      <xdr:nvPicPr>
        <xdr:cNvPr id="226" name="Рисунок 225" descr="tr-2110.jpg">
          <a:extLst>
            <a:ext uri="{FF2B5EF4-FFF2-40B4-BE49-F238E27FC236}">
              <a16:creationId xmlns:a16="http://schemas.microsoft.com/office/drawing/2014/main" xmlns="" id="{00000000-0008-0000-0000-0000E2000000}"/>
            </a:ext>
          </a:extLst>
        </xdr:cNvPr>
        <xdr:cNvPicPr>
          <a:picLocks noChangeAspect="1"/>
        </xdr:cNvPicPr>
      </xdr:nvPicPr>
      <xdr:blipFill>
        <a:blip xmlns:r="http://schemas.openxmlformats.org/officeDocument/2006/relationships" r:embed="rId209" cstate="print"/>
        <a:stretch>
          <a:fillRect/>
        </a:stretch>
      </xdr:blipFill>
      <xdr:spPr>
        <a:xfrm>
          <a:off x="10583" y="131148666"/>
          <a:ext cx="1190625" cy="571500"/>
        </a:xfrm>
        <a:prstGeom prst="rect">
          <a:avLst/>
        </a:prstGeom>
      </xdr:spPr>
    </xdr:pic>
    <xdr:clientData/>
  </xdr:twoCellAnchor>
  <xdr:twoCellAnchor editAs="oneCell">
    <xdr:from>
      <xdr:col>0</xdr:col>
      <xdr:colOff>10583</xdr:colOff>
      <xdr:row>524</xdr:row>
      <xdr:rowOff>21166</xdr:rowOff>
    </xdr:from>
    <xdr:to>
      <xdr:col>0</xdr:col>
      <xdr:colOff>1201208</xdr:colOff>
      <xdr:row>526</xdr:row>
      <xdr:rowOff>1019</xdr:rowOff>
    </xdr:to>
    <xdr:pic>
      <xdr:nvPicPr>
        <xdr:cNvPr id="227" name="Рисунок 226" descr="tr-2111.jpg">
          <a:extLst>
            <a:ext uri="{FF2B5EF4-FFF2-40B4-BE49-F238E27FC236}">
              <a16:creationId xmlns:a16="http://schemas.microsoft.com/office/drawing/2014/main" xmlns="" id="{00000000-0008-0000-0000-0000E3000000}"/>
            </a:ext>
          </a:extLst>
        </xdr:cNvPr>
        <xdr:cNvPicPr>
          <a:picLocks noChangeAspect="1"/>
        </xdr:cNvPicPr>
      </xdr:nvPicPr>
      <xdr:blipFill>
        <a:blip xmlns:r="http://schemas.openxmlformats.org/officeDocument/2006/relationships" r:embed="rId210" cstate="print"/>
        <a:stretch>
          <a:fillRect/>
        </a:stretch>
      </xdr:blipFill>
      <xdr:spPr>
        <a:xfrm>
          <a:off x="10583" y="131741333"/>
          <a:ext cx="1190625" cy="571500"/>
        </a:xfrm>
        <a:prstGeom prst="rect">
          <a:avLst/>
        </a:prstGeom>
      </xdr:spPr>
    </xdr:pic>
    <xdr:clientData/>
  </xdr:twoCellAnchor>
  <xdr:twoCellAnchor editAs="oneCell">
    <xdr:from>
      <xdr:col>0</xdr:col>
      <xdr:colOff>10583</xdr:colOff>
      <xdr:row>528</xdr:row>
      <xdr:rowOff>21166</xdr:rowOff>
    </xdr:from>
    <xdr:to>
      <xdr:col>0</xdr:col>
      <xdr:colOff>1201208</xdr:colOff>
      <xdr:row>530</xdr:row>
      <xdr:rowOff>1865</xdr:rowOff>
    </xdr:to>
    <xdr:pic>
      <xdr:nvPicPr>
        <xdr:cNvPr id="228" name="Рисунок 227" descr="tr-2114.jpg">
          <a:extLst>
            <a:ext uri="{FF2B5EF4-FFF2-40B4-BE49-F238E27FC236}">
              <a16:creationId xmlns:a16="http://schemas.microsoft.com/office/drawing/2014/main" xmlns="" id="{00000000-0008-0000-0000-0000E4000000}"/>
            </a:ext>
          </a:extLst>
        </xdr:cNvPr>
        <xdr:cNvPicPr>
          <a:picLocks noChangeAspect="1"/>
        </xdr:cNvPicPr>
      </xdr:nvPicPr>
      <xdr:blipFill>
        <a:blip xmlns:r="http://schemas.openxmlformats.org/officeDocument/2006/relationships" r:embed="rId211" cstate="print"/>
        <a:stretch>
          <a:fillRect/>
        </a:stretch>
      </xdr:blipFill>
      <xdr:spPr>
        <a:xfrm>
          <a:off x="10583" y="132333999"/>
          <a:ext cx="1190625" cy="571500"/>
        </a:xfrm>
        <a:prstGeom prst="rect">
          <a:avLst/>
        </a:prstGeom>
      </xdr:spPr>
    </xdr:pic>
    <xdr:clientData/>
  </xdr:twoCellAnchor>
  <xdr:twoCellAnchor editAs="oneCell">
    <xdr:from>
      <xdr:col>0</xdr:col>
      <xdr:colOff>10583</xdr:colOff>
      <xdr:row>532</xdr:row>
      <xdr:rowOff>21166</xdr:rowOff>
    </xdr:from>
    <xdr:to>
      <xdr:col>0</xdr:col>
      <xdr:colOff>1201208</xdr:colOff>
      <xdr:row>534</xdr:row>
      <xdr:rowOff>1868</xdr:rowOff>
    </xdr:to>
    <xdr:pic>
      <xdr:nvPicPr>
        <xdr:cNvPr id="229" name="Рисунок 228" descr="tr-2118.jpg">
          <a:extLst>
            <a:ext uri="{FF2B5EF4-FFF2-40B4-BE49-F238E27FC236}">
              <a16:creationId xmlns:a16="http://schemas.microsoft.com/office/drawing/2014/main" xmlns="" id="{00000000-0008-0000-0000-0000E5000000}"/>
            </a:ext>
          </a:extLst>
        </xdr:cNvPr>
        <xdr:cNvPicPr>
          <a:picLocks noChangeAspect="1"/>
        </xdr:cNvPicPr>
      </xdr:nvPicPr>
      <xdr:blipFill>
        <a:blip xmlns:r="http://schemas.openxmlformats.org/officeDocument/2006/relationships" r:embed="rId212" cstate="print"/>
        <a:stretch>
          <a:fillRect/>
        </a:stretch>
      </xdr:blipFill>
      <xdr:spPr>
        <a:xfrm>
          <a:off x="10583" y="132926666"/>
          <a:ext cx="1190625" cy="571500"/>
        </a:xfrm>
        <a:prstGeom prst="rect">
          <a:avLst/>
        </a:prstGeom>
      </xdr:spPr>
    </xdr:pic>
    <xdr:clientData/>
  </xdr:twoCellAnchor>
  <xdr:twoCellAnchor editAs="oneCell">
    <xdr:from>
      <xdr:col>0</xdr:col>
      <xdr:colOff>10583</xdr:colOff>
      <xdr:row>536</xdr:row>
      <xdr:rowOff>21166</xdr:rowOff>
    </xdr:from>
    <xdr:to>
      <xdr:col>0</xdr:col>
      <xdr:colOff>1201208</xdr:colOff>
      <xdr:row>538</xdr:row>
      <xdr:rowOff>1018</xdr:rowOff>
    </xdr:to>
    <xdr:pic>
      <xdr:nvPicPr>
        <xdr:cNvPr id="230" name="Рисунок 229" descr="tr-2124.jpg">
          <a:extLst>
            <a:ext uri="{FF2B5EF4-FFF2-40B4-BE49-F238E27FC236}">
              <a16:creationId xmlns:a16="http://schemas.microsoft.com/office/drawing/2014/main" xmlns="" id="{00000000-0008-0000-0000-0000E6000000}"/>
            </a:ext>
          </a:extLst>
        </xdr:cNvPr>
        <xdr:cNvPicPr>
          <a:picLocks noChangeAspect="1"/>
        </xdr:cNvPicPr>
      </xdr:nvPicPr>
      <xdr:blipFill>
        <a:blip xmlns:r="http://schemas.openxmlformats.org/officeDocument/2006/relationships" r:embed="rId213" cstate="print"/>
        <a:stretch>
          <a:fillRect/>
        </a:stretch>
      </xdr:blipFill>
      <xdr:spPr>
        <a:xfrm>
          <a:off x="10583" y="133519333"/>
          <a:ext cx="1190625" cy="571500"/>
        </a:xfrm>
        <a:prstGeom prst="rect">
          <a:avLst/>
        </a:prstGeom>
      </xdr:spPr>
    </xdr:pic>
    <xdr:clientData/>
  </xdr:twoCellAnchor>
  <xdr:twoCellAnchor editAs="oneCell">
    <xdr:from>
      <xdr:col>0</xdr:col>
      <xdr:colOff>10583</xdr:colOff>
      <xdr:row>540</xdr:row>
      <xdr:rowOff>21166</xdr:rowOff>
    </xdr:from>
    <xdr:to>
      <xdr:col>0</xdr:col>
      <xdr:colOff>1201208</xdr:colOff>
      <xdr:row>542</xdr:row>
      <xdr:rowOff>1870</xdr:rowOff>
    </xdr:to>
    <xdr:pic>
      <xdr:nvPicPr>
        <xdr:cNvPr id="231" name="Рисунок 230" descr="tr-2204.jpg">
          <a:extLst>
            <a:ext uri="{FF2B5EF4-FFF2-40B4-BE49-F238E27FC236}">
              <a16:creationId xmlns:a16="http://schemas.microsoft.com/office/drawing/2014/main" xmlns="" id="{00000000-0008-0000-0000-0000E7000000}"/>
            </a:ext>
          </a:extLst>
        </xdr:cNvPr>
        <xdr:cNvPicPr>
          <a:picLocks noChangeAspect="1"/>
        </xdr:cNvPicPr>
      </xdr:nvPicPr>
      <xdr:blipFill>
        <a:blip xmlns:r="http://schemas.openxmlformats.org/officeDocument/2006/relationships" r:embed="rId214" cstate="print"/>
        <a:stretch>
          <a:fillRect/>
        </a:stretch>
      </xdr:blipFill>
      <xdr:spPr>
        <a:xfrm>
          <a:off x="10583" y="134111999"/>
          <a:ext cx="1190625" cy="571500"/>
        </a:xfrm>
        <a:prstGeom prst="rect">
          <a:avLst/>
        </a:prstGeom>
      </xdr:spPr>
    </xdr:pic>
    <xdr:clientData/>
  </xdr:twoCellAnchor>
  <xdr:twoCellAnchor editAs="oneCell">
    <xdr:from>
      <xdr:col>0</xdr:col>
      <xdr:colOff>10583</xdr:colOff>
      <xdr:row>542</xdr:row>
      <xdr:rowOff>21166</xdr:rowOff>
    </xdr:from>
    <xdr:to>
      <xdr:col>0</xdr:col>
      <xdr:colOff>1201208</xdr:colOff>
      <xdr:row>544</xdr:row>
      <xdr:rowOff>1866</xdr:rowOff>
    </xdr:to>
    <xdr:pic>
      <xdr:nvPicPr>
        <xdr:cNvPr id="232" name="Рисунок 231" descr="tr-2208.jpg">
          <a:extLst>
            <a:ext uri="{FF2B5EF4-FFF2-40B4-BE49-F238E27FC236}">
              <a16:creationId xmlns:a16="http://schemas.microsoft.com/office/drawing/2014/main" xmlns="" id="{00000000-0008-0000-0000-0000E8000000}"/>
            </a:ext>
          </a:extLst>
        </xdr:cNvPr>
        <xdr:cNvPicPr>
          <a:picLocks noChangeAspect="1"/>
        </xdr:cNvPicPr>
      </xdr:nvPicPr>
      <xdr:blipFill>
        <a:blip xmlns:r="http://schemas.openxmlformats.org/officeDocument/2006/relationships" r:embed="rId215" cstate="print"/>
        <a:stretch>
          <a:fillRect/>
        </a:stretch>
      </xdr:blipFill>
      <xdr:spPr>
        <a:xfrm>
          <a:off x="10583" y="134704666"/>
          <a:ext cx="1190625" cy="571500"/>
        </a:xfrm>
        <a:prstGeom prst="rect">
          <a:avLst/>
        </a:prstGeom>
      </xdr:spPr>
    </xdr:pic>
    <xdr:clientData/>
  </xdr:twoCellAnchor>
  <xdr:twoCellAnchor editAs="oneCell">
    <xdr:from>
      <xdr:col>0</xdr:col>
      <xdr:colOff>10583</xdr:colOff>
      <xdr:row>546</xdr:row>
      <xdr:rowOff>21166</xdr:rowOff>
    </xdr:from>
    <xdr:to>
      <xdr:col>0</xdr:col>
      <xdr:colOff>1201208</xdr:colOff>
      <xdr:row>548</xdr:row>
      <xdr:rowOff>1019</xdr:rowOff>
    </xdr:to>
    <xdr:pic>
      <xdr:nvPicPr>
        <xdr:cNvPr id="233" name="Рисунок 232" descr="tr-2219.jpg">
          <a:extLst>
            <a:ext uri="{FF2B5EF4-FFF2-40B4-BE49-F238E27FC236}">
              <a16:creationId xmlns:a16="http://schemas.microsoft.com/office/drawing/2014/main" xmlns="" id="{00000000-0008-0000-0000-0000E9000000}"/>
            </a:ext>
          </a:extLst>
        </xdr:cNvPr>
        <xdr:cNvPicPr>
          <a:picLocks noChangeAspect="1"/>
        </xdr:cNvPicPr>
      </xdr:nvPicPr>
      <xdr:blipFill>
        <a:blip xmlns:r="http://schemas.openxmlformats.org/officeDocument/2006/relationships" r:embed="rId216" cstate="print"/>
        <a:stretch>
          <a:fillRect/>
        </a:stretch>
      </xdr:blipFill>
      <xdr:spPr>
        <a:xfrm>
          <a:off x="10583" y="135297333"/>
          <a:ext cx="1190625" cy="571500"/>
        </a:xfrm>
        <a:prstGeom prst="rect">
          <a:avLst/>
        </a:prstGeom>
      </xdr:spPr>
    </xdr:pic>
    <xdr:clientData/>
  </xdr:twoCellAnchor>
  <xdr:twoCellAnchor editAs="oneCell">
    <xdr:from>
      <xdr:col>0</xdr:col>
      <xdr:colOff>10583</xdr:colOff>
      <xdr:row>548</xdr:row>
      <xdr:rowOff>21166</xdr:rowOff>
    </xdr:from>
    <xdr:to>
      <xdr:col>0</xdr:col>
      <xdr:colOff>1201208</xdr:colOff>
      <xdr:row>550</xdr:row>
      <xdr:rowOff>1867</xdr:rowOff>
    </xdr:to>
    <xdr:pic>
      <xdr:nvPicPr>
        <xdr:cNvPr id="234" name="Рисунок 233" descr="tr-2224.jpg">
          <a:extLst>
            <a:ext uri="{FF2B5EF4-FFF2-40B4-BE49-F238E27FC236}">
              <a16:creationId xmlns:a16="http://schemas.microsoft.com/office/drawing/2014/main" xmlns="" id="{00000000-0008-0000-0000-0000EA000000}"/>
            </a:ext>
          </a:extLst>
        </xdr:cNvPr>
        <xdr:cNvPicPr>
          <a:picLocks noChangeAspect="1"/>
        </xdr:cNvPicPr>
      </xdr:nvPicPr>
      <xdr:blipFill>
        <a:blip xmlns:r="http://schemas.openxmlformats.org/officeDocument/2006/relationships" r:embed="rId217" cstate="print"/>
        <a:stretch>
          <a:fillRect/>
        </a:stretch>
      </xdr:blipFill>
      <xdr:spPr>
        <a:xfrm>
          <a:off x="10583" y="135889999"/>
          <a:ext cx="1190625" cy="571500"/>
        </a:xfrm>
        <a:prstGeom prst="rect">
          <a:avLst/>
        </a:prstGeom>
      </xdr:spPr>
    </xdr:pic>
    <xdr:clientData/>
  </xdr:twoCellAnchor>
  <xdr:twoCellAnchor editAs="oneCell">
    <xdr:from>
      <xdr:col>0</xdr:col>
      <xdr:colOff>10583</xdr:colOff>
      <xdr:row>552</xdr:row>
      <xdr:rowOff>21166</xdr:rowOff>
    </xdr:from>
    <xdr:to>
      <xdr:col>0</xdr:col>
      <xdr:colOff>1201208</xdr:colOff>
      <xdr:row>554</xdr:row>
      <xdr:rowOff>1867</xdr:rowOff>
    </xdr:to>
    <xdr:pic>
      <xdr:nvPicPr>
        <xdr:cNvPr id="235" name="Рисунок 234" descr="tr-39F.jpg">
          <a:extLst>
            <a:ext uri="{FF2B5EF4-FFF2-40B4-BE49-F238E27FC236}">
              <a16:creationId xmlns:a16="http://schemas.microsoft.com/office/drawing/2014/main" xmlns="" id="{00000000-0008-0000-0000-0000EB000000}"/>
            </a:ext>
          </a:extLst>
        </xdr:cNvPr>
        <xdr:cNvPicPr>
          <a:picLocks noChangeAspect="1"/>
        </xdr:cNvPicPr>
      </xdr:nvPicPr>
      <xdr:blipFill>
        <a:blip xmlns:r="http://schemas.openxmlformats.org/officeDocument/2006/relationships" r:embed="rId218" cstate="print"/>
        <a:stretch>
          <a:fillRect/>
        </a:stretch>
      </xdr:blipFill>
      <xdr:spPr>
        <a:xfrm>
          <a:off x="10583" y="136482666"/>
          <a:ext cx="1190625" cy="571500"/>
        </a:xfrm>
        <a:prstGeom prst="rect">
          <a:avLst/>
        </a:prstGeom>
      </xdr:spPr>
    </xdr:pic>
    <xdr:clientData/>
  </xdr:twoCellAnchor>
  <xdr:twoCellAnchor editAs="oneCell">
    <xdr:from>
      <xdr:col>0</xdr:col>
      <xdr:colOff>10583</xdr:colOff>
      <xdr:row>554</xdr:row>
      <xdr:rowOff>21166</xdr:rowOff>
    </xdr:from>
    <xdr:to>
      <xdr:col>0</xdr:col>
      <xdr:colOff>1201208</xdr:colOff>
      <xdr:row>556</xdr:row>
      <xdr:rowOff>0</xdr:rowOff>
    </xdr:to>
    <xdr:pic>
      <xdr:nvPicPr>
        <xdr:cNvPr id="236" name="Рисунок 235" descr="tr-37.jpg">
          <a:extLst>
            <a:ext uri="{FF2B5EF4-FFF2-40B4-BE49-F238E27FC236}">
              <a16:creationId xmlns:a16="http://schemas.microsoft.com/office/drawing/2014/main" xmlns="" id="{00000000-0008-0000-0000-0000EC000000}"/>
            </a:ext>
          </a:extLst>
        </xdr:cNvPr>
        <xdr:cNvPicPr>
          <a:picLocks noChangeAspect="1"/>
        </xdr:cNvPicPr>
      </xdr:nvPicPr>
      <xdr:blipFill>
        <a:blip xmlns:r="http://schemas.openxmlformats.org/officeDocument/2006/relationships" r:embed="rId219" cstate="print"/>
        <a:stretch>
          <a:fillRect/>
        </a:stretch>
      </xdr:blipFill>
      <xdr:spPr>
        <a:xfrm>
          <a:off x="10583" y="165346591"/>
          <a:ext cx="1190625" cy="578910"/>
        </a:xfrm>
        <a:prstGeom prst="rect">
          <a:avLst/>
        </a:prstGeom>
      </xdr:spPr>
    </xdr:pic>
    <xdr:clientData/>
  </xdr:twoCellAnchor>
  <xdr:twoCellAnchor editAs="oneCell">
    <xdr:from>
      <xdr:col>0</xdr:col>
      <xdr:colOff>10583</xdr:colOff>
      <xdr:row>567</xdr:row>
      <xdr:rowOff>21166</xdr:rowOff>
    </xdr:from>
    <xdr:to>
      <xdr:col>0</xdr:col>
      <xdr:colOff>1201208</xdr:colOff>
      <xdr:row>569</xdr:row>
      <xdr:rowOff>2</xdr:rowOff>
    </xdr:to>
    <xdr:pic>
      <xdr:nvPicPr>
        <xdr:cNvPr id="238" name="Рисунок 237" descr="tr-990.jpg">
          <a:extLst>
            <a:ext uri="{FF2B5EF4-FFF2-40B4-BE49-F238E27FC236}">
              <a16:creationId xmlns:a16="http://schemas.microsoft.com/office/drawing/2014/main" xmlns="" id="{00000000-0008-0000-0000-0000EE000000}"/>
            </a:ext>
          </a:extLst>
        </xdr:cNvPr>
        <xdr:cNvPicPr>
          <a:picLocks noChangeAspect="1"/>
        </xdr:cNvPicPr>
      </xdr:nvPicPr>
      <xdr:blipFill>
        <a:blip xmlns:r="http://schemas.openxmlformats.org/officeDocument/2006/relationships" r:embed="rId220" cstate="print"/>
        <a:stretch>
          <a:fillRect/>
        </a:stretch>
      </xdr:blipFill>
      <xdr:spPr>
        <a:xfrm>
          <a:off x="10583" y="138535833"/>
          <a:ext cx="1190625" cy="571500"/>
        </a:xfrm>
        <a:prstGeom prst="rect">
          <a:avLst/>
        </a:prstGeom>
      </xdr:spPr>
    </xdr:pic>
    <xdr:clientData/>
  </xdr:twoCellAnchor>
  <xdr:twoCellAnchor editAs="oneCell">
    <xdr:from>
      <xdr:col>0</xdr:col>
      <xdr:colOff>10583</xdr:colOff>
      <xdr:row>569</xdr:row>
      <xdr:rowOff>21166</xdr:rowOff>
    </xdr:from>
    <xdr:to>
      <xdr:col>0</xdr:col>
      <xdr:colOff>1201208</xdr:colOff>
      <xdr:row>571</xdr:row>
      <xdr:rowOff>1866</xdr:rowOff>
    </xdr:to>
    <xdr:pic>
      <xdr:nvPicPr>
        <xdr:cNvPr id="239" name="Рисунок 238" descr="tr-994.jpg">
          <a:extLst>
            <a:ext uri="{FF2B5EF4-FFF2-40B4-BE49-F238E27FC236}">
              <a16:creationId xmlns:a16="http://schemas.microsoft.com/office/drawing/2014/main" xmlns="" id="{00000000-0008-0000-0000-0000EF000000}"/>
            </a:ext>
          </a:extLst>
        </xdr:cNvPr>
        <xdr:cNvPicPr>
          <a:picLocks noChangeAspect="1"/>
        </xdr:cNvPicPr>
      </xdr:nvPicPr>
      <xdr:blipFill>
        <a:blip xmlns:r="http://schemas.openxmlformats.org/officeDocument/2006/relationships" r:embed="rId221" cstate="print"/>
        <a:stretch>
          <a:fillRect/>
        </a:stretch>
      </xdr:blipFill>
      <xdr:spPr>
        <a:xfrm>
          <a:off x="10583" y="139128499"/>
          <a:ext cx="1190625" cy="571500"/>
        </a:xfrm>
        <a:prstGeom prst="rect">
          <a:avLst/>
        </a:prstGeom>
      </xdr:spPr>
    </xdr:pic>
    <xdr:clientData/>
  </xdr:twoCellAnchor>
  <xdr:twoCellAnchor editAs="oneCell">
    <xdr:from>
      <xdr:col>0</xdr:col>
      <xdr:colOff>10583</xdr:colOff>
      <xdr:row>571</xdr:row>
      <xdr:rowOff>21166</xdr:rowOff>
    </xdr:from>
    <xdr:to>
      <xdr:col>0</xdr:col>
      <xdr:colOff>1201208</xdr:colOff>
      <xdr:row>573</xdr:row>
      <xdr:rowOff>1868</xdr:rowOff>
    </xdr:to>
    <xdr:pic>
      <xdr:nvPicPr>
        <xdr:cNvPr id="240" name="Рисунок 239" descr="tr-995.jpg">
          <a:extLst>
            <a:ext uri="{FF2B5EF4-FFF2-40B4-BE49-F238E27FC236}">
              <a16:creationId xmlns:a16="http://schemas.microsoft.com/office/drawing/2014/main" xmlns="" id="{00000000-0008-0000-0000-0000F0000000}"/>
            </a:ext>
          </a:extLst>
        </xdr:cNvPr>
        <xdr:cNvPicPr>
          <a:picLocks noChangeAspect="1"/>
        </xdr:cNvPicPr>
      </xdr:nvPicPr>
      <xdr:blipFill>
        <a:blip xmlns:r="http://schemas.openxmlformats.org/officeDocument/2006/relationships" r:embed="rId222" cstate="print"/>
        <a:stretch>
          <a:fillRect/>
        </a:stretch>
      </xdr:blipFill>
      <xdr:spPr>
        <a:xfrm>
          <a:off x="10583" y="139721166"/>
          <a:ext cx="1190625" cy="571500"/>
        </a:xfrm>
        <a:prstGeom prst="rect">
          <a:avLst/>
        </a:prstGeom>
      </xdr:spPr>
    </xdr:pic>
    <xdr:clientData/>
  </xdr:twoCellAnchor>
  <xdr:twoCellAnchor editAs="oneCell">
    <xdr:from>
      <xdr:col>0</xdr:col>
      <xdr:colOff>10583</xdr:colOff>
      <xdr:row>575</xdr:row>
      <xdr:rowOff>21166</xdr:rowOff>
    </xdr:from>
    <xdr:to>
      <xdr:col>0</xdr:col>
      <xdr:colOff>1201208</xdr:colOff>
      <xdr:row>577</xdr:row>
      <xdr:rowOff>1017</xdr:rowOff>
    </xdr:to>
    <xdr:pic>
      <xdr:nvPicPr>
        <xdr:cNvPr id="241" name="Рисунок 240" descr="tr-996.jpg">
          <a:extLst>
            <a:ext uri="{FF2B5EF4-FFF2-40B4-BE49-F238E27FC236}">
              <a16:creationId xmlns:a16="http://schemas.microsoft.com/office/drawing/2014/main" xmlns="" id="{00000000-0008-0000-0000-0000F1000000}"/>
            </a:ext>
          </a:extLst>
        </xdr:cNvPr>
        <xdr:cNvPicPr>
          <a:picLocks noChangeAspect="1"/>
        </xdr:cNvPicPr>
      </xdr:nvPicPr>
      <xdr:blipFill>
        <a:blip xmlns:r="http://schemas.openxmlformats.org/officeDocument/2006/relationships" r:embed="rId223" cstate="print"/>
        <a:stretch>
          <a:fillRect/>
        </a:stretch>
      </xdr:blipFill>
      <xdr:spPr>
        <a:xfrm>
          <a:off x="10583" y="140313833"/>
          <a:ext cx="1190625" cy="571500"/>
        </a:xfrm>
        <a:prstGeom prst="rect">
          <a:avLst/>
        </a:prstGeom>
      </xdr:spPr>
    </xdr:pic>
    <xdr:clientData/>
  </xdr:twoCellAnchor>
  <xdr:twoCellAnchor editAs="oneCell">
    <xdr:from>
      <xdr:col>0</xdr:col>
      <xdr:colOff>10583</xdr:colOff>
      <xdr:row>577</xdr:row>
      <xdr:rowOff>21166</xdr:rowOff>
    </xdr:from>
    <xdr:to>
      <xdr:col>0</xdr:col>
      <xdr:colOff>1201208</xdr:colOff>
      <xdr:row>579</xdr:row>
      <xdr:rowOff>1865</xdr:rowOff>
    </xdr:to>
    <xdr:pic>
      <xdr:nvPicPr>
        <xdr:cNvPr id="242" name="Рисунок 241" descr="tr-997.jpg">
          <a:extLst>
            <a:ext uri="{FF2B5EF4-FFF2-40B4-BE49-F238E27FC236}">
              <a16:creationId xmlns:a16="http://schemas.microsoft.com/office/drawing/2014/main" xmlns="" id="{00000000-0008-0000-0000-0000F2000000}"/>
            </a:ext>
          </a:extLst>
        </xdr:cNvPr>
        <xdr:cNvPicPr>
          <a:picLocks noChangeAspect="1"/>
        </xdr:cNvPicPr>
      </xdr:nvPicPr>
      <xdr:blipFill>
        <a:blip xmlns:r="http://schemas.openxmlformats.org/officeDocument/2006/relationships" r:embed="rId224" cstate="print"/>
        <a:stretch>
          <a:fillRect/>
        </a:stretch>
      </xdr:blipFill>
      <xdr:spPr>
        <a:xfrm>
          <a:off x="10583" y="140906499"/>
          <a:ext cx="1190625" cy="571500"/>
        </a:xfrm>
        <a:prstGeom prst="rect">
          <a:avLst/>
        </a:prstGeom>
      </xdr:spPr>
    </xdr:pic>
    <xdr:clientData/>
  </xdr:twoCellAnchor>
  <xdr:twoCellAnchor editAs="oneCell">
    <xdr:from>
      <xdr:col>0</xdr:col>
      <xdr:colOff>10583</xdr:colOff>
      <xdr:row>588</xdr:row>
      <xdr:rowOff>21166</xdr:rowOff>
    </xdr:from>
    <xdr:to>
      <xdr:col>0</xdr:col>
      <xdr:colOff>1201208</xdr:colOff>
      <xdr:row>590</xdr:row>
      <xdr:rowOff>1867</xdr:rowOff>
    </xdr:to>
    <xdr:pic>
      <xdr:nvPicPr>
        <xdr:cNvPr id="245" name="Рисунок 244" descr="tr-740.jpg">
          <a:extLst>
            <a:ext uri="{FF2B5EF4-FFF2-40B4-BE49-F238E27FC236}">
              <a16:creationId xmlns:a16="http://schemas.microsoft.com/office/drawing/2014/main" xmlns="" id="{00000000-0008-0000-0000-0000F5000000}"/>
            </a:ext>
          </a:extLst>
        </xdr:cNvPr>
        <xdr:cNvPicPr>
          <a:picLocks noChangeAspect="1"/>
        </xdr:cNvPicPr>
      </xdr:nvPicPr>
      <xdr:blipFill>
        <a:blip xmlns:r="http://schemas.openxmlformats.org/officeDocument/2006/relationships" r:embed="rId225" cstate="print"/>
        <a:stretch>
          <a:fillRect/>
        </a:stretch>
      </xdr:blipFill>
      <xdr:spPr>
        <a:xfrm>
          <a:off x="10583" y="142959666"/>
          <a:ext cx="1190625" cy="571500"/>
        </a:xfrm>
        <a:prstGeom prst="rect">
          <a:avLst/>
        </a:prstGeom>
      </xdr:spPr>
    </xdr:pic>
    <xdr:clientData/>
  </xdr:twoCellAnchor>
  <xdr:twoCellAnchor editAs="oneCell">
    <xdr:from>
      <xdr:col>0</xdr:col>
      <xdr:colOff>10583</xdr:colOff>
      <xdr:row>590</xdr:row>
      <xdr:rowOff>21166</xdr:rowOff>
    </xdr:from>
    <xdr:to>
      <xdr:col>0</xdr:col>
      <xdr:colOff>1201208</xdr:colOff>
      <xdr:row>592</xdr:row>
      <xdr:rowOff>3</xdr:rowOff>
    </xdr:to>
    <xdr:pic>
      <xdr:nvPicPr>
        <xdr:cNvPr id="246" name="Рисунок 245" descr="tr-741.jpg">
          <a:extLst>
            <a:ext uri="{FF2B5EF4-FFF2-40B4-BE49-F238E27FC236}">
              <a16:creationId xmlns:a16="http://schemas.microsoft.com/office/drawing/2014/main" xmlns="" id="{00000000-0008-0000-0000-0000F6000000}"/>
            </a:ext>
          </a:extLst>
        </xdr:cNvPr>
        <xdr:cNvPicPr>
          <a:picLocks noChangeAspect="1"/>
        </xdr:cNvPicPr>
      </xdr:nvPicPr>
      <xdr:blipFill>
        <a:blip xmlns:r="http://schemas.openxmlformats.org/officeDocument/2006/relationships" r:embed="rId226" cstate="print"/>
        <a:stretch>
          <a:fillRect/>
        </a:stretch>
      </xdr:blipFill>
      <xdr:spPr>
        <a:xfrm>
          <a:off x="10583" y="143552333"/>
          <a:ext cx="1190625" cy="571500"/>
        </a:xfrm>
        <a:prstGeom prst="rect">
          <a:avLst/>
        </a:prstGeom>
      </xdr:spPr>
    </xdr:pic>
    <xdr:clientData/>
  </xdr:twoCellAnchor>
  <xdr:twoCellAnchor editAs="oneCell">
    <xdr:from>
      <xdr:col>0</xdr:col>
      <xdr:colOff>10583</xdr:colOff>
      <xdr:row>593</xdr:row>
      <xdr:rowOff>21166</xdr:rowOff>
    </xdr:from>
    <xdr:to>
      <xdr:col>0</xdr:col>
      <xdr:colOff>1201208</xdr:colOff>
      <xdr:row>595</xdr:row>
      <xdr:rowOff>1869</xdr:rowOff>
    </xdr:to>
    <xdr:pic>
      <xdr:nvPicPr>
        <xdr:cNvPr id="247" name="Рисунок 246" descr="tr-181.jpg">
          <a:extLst>
            <a:ext uri="{FF2B5EF4-FFF2-40B4-BE49-F238E27FC236}">
              <a16:creationId xmlns:a16="http://schemas.microsoft.com/office/drawing/2014/main" xmlns="" id="{00000000-0008-0000-0000-0000F7000000}"/>
            </a:ext>
          </a:extLst>
        </xdr:cNvPr>
        <xdr:cNvPicPr>
          <a:picLocks noChangeAspect="1"/>
        </xdr:cNvPicPr>
      </xdr:nvPicPr>
      <xdr:blipFill>
        <a:blip xmlns:r="http://schemas.openxmlformats.org/officeDocument/2006/relationships" r:embed="rId227" cstate="print"/>
        <a:stretch>
          <a:fillRect/>
        </a:stretch>
      </xdr:blipFill>
      <xdr:spPr>
        <a:xfrm>
          <a:off x="10583" y="144420166"/>
          <a:ext cx="1190625" cy="571500"/>
        </a:xfrm>
        <a:prstGeom prst="rect">
          <a:avLst/>
        </a:prstGeom>
      </xdr:spPr>
    </xdr:pic>
    <xdr:clientData/>
  </xdr:twoCellAnchor>
  <xdr:twoCellAnchor editAs="oneCell">
    <xdr:from>
      <xdr:col>0</xdr:col>
      <xdr:colOff>10583</xdr:colOff>
      <xdr:row>595</xdr:row>
      <xdr:rowOff>21166</xdr:rowOff>
    </xdr:from>
    <xdr:to>
      <xdr:col>0</xdr:col>
      <xdr:colOff>1201208</xdr:colOff>
      <xdr:row>597</xdr:row>
      <xdr:rowOff>6058</xdr:rowOff>
    </xdr:to>
    <xdr:pic>
      <xdr:nvPicPr>
        <xdr:cNvPr id="248" name="Рисунок 247" descr="tr-188.jpg">
          <a:extLst>
            <a:ext uri="{FF2B5EF4-FFF2-40B4-BE49-F238E27FC236}">
              <a16:creationId xmlns:a16="http://schemas.microsoft.com/office/drawing/2014/main" xmlns="" id="{00000000-0008-0000-0000-0000F8000000}"/>
            </a:ext>
          </a:extLst>
        </xdr:cNvPr>
        <xdr:cNvPicPr>
          <a:picLocks noChangeAspect="1"/>
        </xdr:cNvPicPr>
      </xdr:nvPicPr>
      <xdr:blipFill>
        <a:blip xmlns:r="http://schemas.openxmlformats.org/officeDocument/2006/relationships" r:embed="rId228" cstate="print"/>
        <a:stretch>
          <a:fillRect/>
        </a:stretch>
      </xdr:blipFill>
      <xdr:spPr>
        <a:xfrm>
          <a:off x="10583" y="145012833"/>
          <a:ext cx="1190625" cy="571500"/>
        </a:xfrm>
        <a:prstGeom prst="rect">
          <a:avLst/>
        </a:prstGeom>
      </xdr:spPr>
    </xdr:pic>
    <xdr:clientData/>
  </xdr:twoCellAnchor>
  <xdr:twoCellAnchor editAs="oneCell">
    <xdr:from>
      <xdr:col>0</xdr:col>
      <xdr:colOff>10583</xdr:colOff>
      <xdr:row>597</xdr:row>
      <xdr:rowOff>21166</xdr:rowOff>
    </xdr:from>
    <xdr:to>
      <xdr:col>0</xdr:col>
      <xdr:colOff>1201208</xdr:colOff>
      <xdr:row>599</xdr:row>
      <xdr:rowOff>1869</xdr:rowOff>
    </xdr:to>
    <xdr:pic>
      <xdr:nvPicPr>
        <xdr:cNvPr id="249" name="Рисунок 248" descr="tr-241.jpg">
          <a:extLst>
            <a:ext uri="{FF2B5EF4-FFF2-40B4-BE49-F238E27FC236}">
              <a16:creationId xmlns:a16="http://schemas.microsoft.com/office/drawing/2014/main" xmlns="" id="{00000000-0008-0000-0000-0000F9000000}"/>
            </a:ext>
          </a:extLst>
        </xdr:cNvPr>
        <xdr:cNvPicPr>
          <a:picLocks noChangeAspect="1"/>
        </xdr:cNvPicPr>
      </xdr:nvPicPr>
      <xdr:blipFill>
        <a:blip xmlns:r="http://schemas.openxmlformats.org/officeDocument/2006/relationships" r:embed="rId229" cstate="print"/>
        <a:stretch>
          <a:fillRect/>
        </a:stretch>
      </xdr:blipFill>
      <xdr:spPr>
        <a:xfrm>
          <a:off x="10583" y="145605499"/>
          <a:ext cx="1190625" cy="571500"/>
        </a:xfrm>
        <a:prstGeom prst="rect">
          <a:avLst/>
        </a:prstGeom>
      </xdr:spPr>
    </xdr:pic>
    <xdr:clientData/>
  </xdr:twoCellAnchor>
  <xdr:twoCellAnchor editAs="oneCell">
    <xdr:from>
      <xdr:col>0</xdr:col>
      <xdr:colOff>10583</xdr:colOff>
      <xdr:row>601</xdr:row>
      <xdr:rowOff>21166</xdr:rowOff>
    </xdr:from>
    <xdr:to>
      <xdr:col>0</xdr:col>
      <xdr:colOff>1201208</xdr:colOff>
      <xdr:row>603</xdr:row>
      <xdr:rowOff>1866</xdr:rowOff>
    </xdr:to>
    <xdr:pic>
      <xdr:nvPicPr>
        <xdr:cNvPr id="250" name="Рисунок 249" descr="tr-243.jpg">
          <a:extLst>
            <a:ext uri="{FF2B5EF4-FFF2-40B4-BE49-F238E27FC236}">
              <a16:creationId xmlns:a16="http://schemas.microsoft.com/office/drawing/2014/main" xmlns="" id="{00000000-0008-0000-0000-0000FA000000}"/>
            </a:ext>
          </a:extLst>
        </xdr:cNvPr>
        <xdr:cNvPicPr>
          <a:picLocks noChangeAspect="1"/>
        </xdr:cNvPicPr>
      </xdr:nvPicPr>
      <xdr:blipFill>
        <a:blip xmlns:r="http://schemas.openxmlformats.org/officeDocument/2006/relationships" r:embed="rId230" cstate="print"/>
        <a:stretch>
          <a:fillRect/>
        </a:stretch>
      </xdr:blipFill>
      <xdr:spPr>
        <a:xfrm>
          <a:off x="10583" y="146198166"/>
          <a:ext cx="1190625" cy="571500"/>
        </a:xfrm>
        <a:prstGeom prst="rect">
          <a:avLst/>
        </a:prstGeom>
      </xdr:spPr>
    </xdr:pic>
    <xdr:clientData/>
  </xdr:twoCellAnchor>
  <xdr:twoCellAnchor editAs="oneCell">
    <xdr:from>
      <xdr:col>0</xdr:col>
      <xdr:colOff>10583</xdr:colOff>
      <xdr:row>603</xdr:row>
      <xdr:rowOff>21166</xdr:rowOff>
    </xdr:from>
    <xdr:to>
      <xdr:col>0</xdr:col>
      <xdr:colOff>1201208</xdr:colOff>
      <xdr:row>605</xdr:row>
      <xdr:rowOff>1018</xdr:rowOff>
    </xdr:to>
    <xdr:pic>
      <xdr:nvPicPr>
        <xdr:cNvPr id="251" name="Рисунок 250" descr="tr-246.jpg">
          <a:extLst>
            <a:ext uri="{FF2B5EF4-FFF2-40B4-BE49-F238E27FC236}">
              <a16:creationId xmlns:a16="http://schemas.microsoft.com/office/drawing/2014/main" xmlns="" id="{00000000-0008-0000-0000-0000FB000000}"/>
            </a:ext>
          </a:extLst>
        </xdr:cNvPr>
        <xdr:cNvPicPr>
          <a:picLocks noChangeAspect="1"/>
        </xdr:cNvPicPr>
      </xdr:nvPicPr>
      <xdr:blipFill>
        <a:blip xmlns:r="http://schemas.openxmlformats.org/officeDocument/2006/relationships" r:embed="rId231" cstate="print"/>
        <a:stretch>
          <a:fillRect/>
        </a:stretch>
      </xdr:blipFill>
      <xdr:spPr>
        <a:xfrm>
          <a:off x="10583" y="146790833"/>
          <a:ext cx="1190625" cy="571500"/>
        </a:xfrm>
        <a:prstGeom prst="rect">
          <a:avLst/>
        </a:prstGeom>
      </xdr:spPr>
    </xdr:pic>
    <xdr:clientData/>
  </xdr:twoCellAnchor>
  <xdr:twoCellAnchor editAs="oneCell">
    <xdr:from>
      <xdr:col>0</xdr:col>
      <xdr:colOff>10583</xdr:colOff>
      <xdr:row>605</xdr:row>
      <xdr:rowOff>21166</xdr:rowOff>
    </xdr:from>
    <xdr:to>
      <xdr:col>0</xdr:col>
      <xdr:colOff>1201208</xdr:colOff>
      <xdr:row>607</xdr:row>
      <xdr:rowOff>1867</xdr:rowOff>
    </xdr:to>
    <xdr:pic>
      <xdr:nvPicPr>
        <xdr:cNvPr id="252" name="Рисунок 251" descr="tr-250.jpg">
          <a:extLst>
            <a:ext uri="{FF2B5EF4-FFF2-40B4-BE49-F238E27FC236}">
              <a16:creationId xmlns:a16="http://schemas.microsoft.com/office/drawing/2014/main" xmlns="" id="{00000000-0008-0000-0000-0000FC000000}"/>
            </a:ext>
          </a:extLst>
        </xdr:cNvPr>
        <xdr:cNvPicPr>
          <a:picLocks noChangeAspect="1"/>
        </xdr:cNvPicPr>
      </xdr:nvPicPr>
      <xdr:blipFill>
        <a:blip xmlns:r="http://schemas.openxmlformats.org/officeDocument/2006/relationships" r:embed="rId232" cstate="print"/>
        <a:stretch>
          <a:fillRect/>
        </a:stretch>
      </xdr:blipFill>
      <xdr:spPr>
        <a:xfrm>
          <a:off x="10583" y="147383499"/>
          <a:ext cx="1190625" cy="571500"/>
        </a:xfrm>
        <a:prstGeom prst="rect">
          <a:avLst/>
        </a:prstGeom>
      </xdr:spPr>
    </xdr:pic>
    <xdr:clientData/>
  </xdr:twoCellAnchor>
  <xdr:twoCellAnchor editAs="oneCell">
    <xdr:from>
      <xdr:col>0</xdr:col>
      <xdr:colOff>10583</xdr:colOff>
      <xdr:row>607</xdr:row>
      <xdr:rowOff>21166</xdr:rowOff>
    </xdr:from>
    <xdr:to>
      <xdr:col>0</xdr:col>
      <xdr:colOff>1201208</xdr:colOff>
      <xdr:row>609</xdr:row>
      <xdr:rowOff>1867</xdr:rowOff>
    </xdr:to>
    <xdr:pic>
      <xdr:nvPicPr>
        <xdr:cNvPr id="253" name="Рисунок 252" descr="tr-252.jpg">
          <a:extLst>
            <a:ext uri="{FF2B5EF4-FFF2-40B4-BE49-F238E27FC236}">
              <a16:creationId xmlns:a16="http://schemas.microsoft.com/office/drawing/2014/main" xmlns="" id="{00000000-0008-0000-0000-0000FD000000}"/>
            </a:ext>
          </a:extLst>
        </xdr:cNvPr>
        <xdr:cNvPicPr>
          <a:picLocks noChangeAspect="1"/>
        </xdr:cNvPicPr>
      </xdr:nvPicPr>
      <xdr:blipFill>
        <a:blip xmlns:r="http://schemas.openxmlformats.org/officeDocument/2006/relationships" r:embed="rId233" cstate="print"/>
        <a:stretch>
          <a:fillRect/>
        </a:stretch>
      </xdr:blipFill>
      <xdr:spPr>
        <a:xfrm>
          <a:off x="10583" y="147976166"/>
          <a:ext cx="1190625" cy="571500"/>
        </a:xfrm>
        <a:prstGeom prst="rect">
          <a:avLst/>
        </a:prstGeom>
      </xdr:spPr>
    </xdr:pic>
    <xdr:clientData/>
  </xdr:twoCellAnchor>
  <xdr:twoCellAnchor editAs="oneCell">
    <xdr:from>
      <xdr:col>0</xdr:col>
      <xdr:colOff>10583</xdr:colOff>
      <xdr:row>609</xdr:row>
      <xdr:rowOff>21166</xdr:rowOff>
    </xdr:from>
    <xdr:to>
      <xdr:col>0</xdr:col>
      <xdr:colOff>1201208</xdr:colOff>
      <xdr:row>611</xdr:row>
      <xdr:rowOff>4</xdr:rowOff>
    </xdr:to>
    <xdr:pic>
      <xdr:nvPicPr>
        <xdr:cNvPr id="254" name="Рисунок 253" descr="tr-252F.jpg">
          <a:extLst>
            <a:ext uri="{FF2B5EF4-FFF2-40B4-BE49-F238E27FC236}">
              <a16:creationId xmlns:a16="http://schemas.microsoft.com/office/drawing/2014/main" xmlns="" id="{00000000-0008-0000-0000-0000FE000000}"/>
            </a:ext>
          </a:extLst>
        </xdr:cNvPr>
        <xdr:cNvPicPr>
          <a:picLocks noChangeAspect="1"/>
        </xdr:cNvPicPr>
      </xdr:nvPicPr>
      <xdr:blipFill>
        <a:blip xmlns:r="http://schemas.openxmlformats.org/officeDocument/2006/relationships" r:embed="rId234" cstate="print"/>
        <a:stretch>
          <a:fillRect/>
        </a:stretch>
      </xdr:blipFill>
      <xdr:spPr>
        <a:xfrm>
          <a:off x="10583" y="148568833"/>
          <a:ext cx="1190625" cy="571500"/>
        </a:xfrm>
        <a:prstGeom prst="rect">
          <a:avLst/>
        </a:prstGeom>
      </xdr:spPr>
    </xdr:pic>
    <xdr:clientData/>
  </xdr:twoCellAnchor>
  <xdr:twoCellAnchor editAs="oneCell">
    <xdr:from>
      <xdr:col>0</xdr:col>
      <xdr:colOff>10583</xdr:colOff>
      <xdr:row>613</xdr:row>
      <xdr:rowOff>21166</xdr:rowOff>
    </xdr:from>
    <xdr:to>
      <xdr:col>0</xdr:col>
      <xdr:colOff>1201208</xdr:colOff>
      <xdr:row>615</xdr:row>
      <xdr:rowOff>1864</xdr:rowOff>
    </xdr:to>
    <xdr:pic>
      <xdr:nvPicPr>
        <xdr:cNvPr id="255" name="Рисунок 254" descr="tr-263.jpg">
          <a:extLst>
            <a:ext uri="{FF2B5EF4-FFF2-40B4-BE49-F238E27FC236}">
              <a16:creationId xmlns:a16="http://schemas.microsoft.com/office/drawing/2014/main" xmlns="" id="{00000000-0008-0000-0000-0000FF000000}"/>
            </a:ext>
          </a:extLst>
        </xdr:cNvPr>
        <xdr:cNvPicPr>
          <a:picLocks noChangeAspect="1"/>
        </xdr:cNvPicPr>
      </xdr:nvPicPr>
      <xdr:blipFill>
        <a:blip xmlns:r="http://schemas.openxmlformats.org/officeDocument/2006/relationships" r:embed="rId235" cstate="print"/>
        <a:stretch>
          <a:fillRect/>
        </a:stretch>
      </xdr:blipFill>
      <xdr:spPr>
        <a:xfrm>
          <a:off x="10583" y="149161499"/>
          <a:ext cx="1190625" cy="571500"/>
        </a:xfrm>
        <a:prstGeom prst="rect">
          <a:avLst/>
        </a:prstGeom>
      </xdr:spPr>
    </xdr:pic>
    <xdr:clientData/>
  </xdr:twoCellAnchor>
  <xdr:twoCellAnchor editAs="oneCell">
    <xdr:from>
      <xdr:col>0</xdr:col>
      <xdr:colOff>10583</xdr:colOff>
      <xdr:row>615</xdr:row>
      <xdr:rowOff>21166</xdr:rowOff>
    </xdr:from>
    <xdr:to>
      <xdr:col>0</xdr:col>
      <xdr:colOff>1201208</xdr:colOff>
      <xdr:row>617</xdr:row>
      <xdr:rowOff>1868</xdr:rowOff>
    </xdr:to>
    <xdr:pic>
      <xdr:nvPicPr>
        <xdr:cNvPr id="256" name="Рисунок 255" descr="tr-264.jpg">
          <a:extLst>
            <a:ext uri="{FF2B5EF4-FFF2-40B4-BE49-F238E27FC236}">
              <a16:creationId xmlns:a16="http://schemas.microsoft.com/office/drawing/2014/main" xmlns="" id="{00000000-0008-0000-0000-000000010000}"/>
            </a:ext>
          </a:extLst>
        </xdr:cNvPr>
        <xdr:cNvPicPr>
          <a:picLocks noChangeAspect="1"/>
        </xdr:cNvPicPr>
      </xdr:nvPicPr>
      <xdr:blipFill>
        <a:blip xmlns:r="http://schemas.openxmlformats.org/officeDocument/2006/relationships" r:embed="rId236" cstate="print"/>
        <a:stretch>
          <a:fillRect/>
        </a:stretch>
      </xdr:blipFill>
      <xdr:spPr>
        <a:xfrm>
          <a:off x="10583" y="149754166"/>
          <a:ext cx="1190625" cy="571500"/>
        </a:xfrm>
        <a:prstGeom prst="rect">
          <a:avLst/>
        </a:prstGeom>
      </xdr:spPr>
    </xdr:pic>
    <xdr:clientData/>
  </xdr:twoCellAnchor>
  <xdr:twoCellAnchor editAs="oneCell">
    <xdr:from>
      <xdr:col>0</xdr:col>
      <xdr:colOff>10583</xdr:colOff>
      <xdr:row>617</xdr:row>
      <xdr:rowOff>21166</xdr:rowOff>
    </xdr:from>
    <xdr:to>
      <xdr:col>0</xdr:col>
      <xdr:colOff>1201208</xdr:colOff>
      <xdr:row>619</xdr:row>
      <xdr:rowOff>6062</xdr:rowOff>
    </xdr:to>
    <xdr:pic>
      <xdr:nvPicPr>
        <xdr:cNvPr id="257" name="Рисунок 256" descr="tr-265.jpg">
          <a:extLst>
            <a:ext uri="{FF2B5EF4-FFF2-40B4-BE49-F238E27FC236}">
              <a16:creationId xmlns:a16="http://schemas.microsoft.com/office/drawing/2014/main" xmlns="" id="{00000000-0008-0000-0000-000001010000}"/>
            </a:ext>
          </a:extLst>
        </xdr:cNvPr>
        <xdr:cNvPicPr>
          <a:picLocks noChangeAspect="1"/>
        </xdr:cNvPicPr>
      </xdr:nvPicPr>
      <xdr:blipFill>
        <a:blip xmlns:r="http://schemas.openxmlformats.org/officeDocument/2006/relationships" r:embed="rId237" cstate="print"/>
        <a:stretch>
          <a:fillRect/>
        </a:stretch>
      </xdr:blipFill>
      <xdr:spPr>
        <a:xfrm>
          <a:off x="10583" y="150346833"/>
          <a:ext cx="1190625" cy="571500"/>
        </a:xfrm>
        <a:prstGeom prst="rect">
          <a:avLst/>
        </a:prstGeom>
      </xdr:spPr>
    </xdr:pic>
    <xdr:clientData/>
  </xdr:twoCellAnchor>
  <xdr:twoCellAnchor editAs="oneCell">
    <xdr:from>
      <xdr:col>0</xdr:col>
      <xdr:colOff>10583</xdr:colOff>
      <xdr:row>619</xdr:row>
      <xdr:rowOff>21166</xdr:rowOff>
    </xdr:from>
    <xdr:to>
      <xdr:col>0</xdr:col>
      <xdr:colOff>1201208</xdr:colOff>
      <xdr:row>621</xdr:row>
      <xdr:rowOff>1866</xdr:rowOff>
    </xdr:to>
    <xdr:pic>
      <xdr:nvPicPr>
        <xdr:cNvPr id="258" name="Рисунок 257" descr="tr-266.jpg">
          <a:extLst>
            <a:ext uri="{FF2B5EF4-FFF2-40B4-BE49-F238E27FC236}">
              <a16:creationId xmlns:a16="http://schemas.microsoft.com/office/drawing/2014/main" xmlns="" id="{00000000-0008-0000-0000-000002010000}"/>
            </a:ext>
          </a:extLst>
        </xdr:cNvPr>
        <xdr:cNvPicPr>
          <a:picLocks noChangeAspect="1"/>
        </xdr:cNvPicPr>
      </xdr:nvPicPr>
      <xdr:blipFill>
        <a:blip xmlns:r="http://schemas.openxmlformats.org/officeDocument/2006/relationships" r:embed="rId238" cstate="print"/>
        <a:stretch>
          <a:fillRect/>
        </a:stretch>
      </xdr:blipFill>
      <xdr:spPr>
        <a:xfrm>
          <a:off x="10583" y="150939499"/>
          <a:ext cx="1190625" cy="571500"/>
        </a:xfrm>
        <a:prstGeom prst="rect">
          <a:avLst/>
        </a:prstGeom>
      </xdr:spPr>
    </xdr:pic>
    <xdr:clientData/>
  </xdr:twoCellAnchor>
  <xdr:twoCellAnchor editAs="oneCell">
    <xdr:from>
      <xdr:col>0</xdr:col>
      <xdr:colOff>10583</xdr:colOff>
      <xdr:row>621</xdr:row>
      <xdr:rowOff>21166</xdr:rowOff>
    </xdr:from>
    <xdr:to>
      <xdr:col>0</xdr:col>
      <xdr:colOff>1201208</xdr:colOff>
      <xdr:row>623</xdr:row>
      <xdr:rowOff>1865</xdr:rowOff>
    </xdr:to>
    <xdr:pic>
      <xdr:nvPicPr>
        <xdr:cNvPr id="259" name="Рисунок 258" descr="tr-267.jpg">
          <a:extLst>
            <a:ext uri="{FF2B5EF4-FFF2-40B4-BE49-F238E27FC236}">
              <a16:creationId xmlns:a16="http://schemas.microsoft.com/office/drawing/2014/main" xmlns="" id="{00000000-0008-0000-0000-000003010000}"/>
            </a:ext>
          </a:extLst>
        </xdr:cNvPr>
        <xdr:cNvPicPr>
          <a:picLocks noChangeAspect="1"/>
        </xdr:cNvPicPr>
      </xdr:nvPicPr>
      <xdr:blipFill>
        <a:blip xmlns:r="http://schemas.openxmlformats.org/officeDocument/2006/relationships" r:embed="rId239" cstate="print"/>
        <a:stretch>
          <a:fillRect/>
        </a:stretch>
      </xdr:blipFill>
      <xdr:spPr>
        <a:xfrm>
          <a:off x="10583" y="151532166"/>
          <a:ext cx="1190625" cy="571500"/>
        </a:xfrm>
        <a:prstGeom prst="rect">
          <a:avLst/>
        </a:prstGeom>
      </xdr:spPr>
    </xdr:pic>
    <xdr:clientData/>
  </xdr:twoCellAnchor>
  <xdr:twoCellAnchor editAs="oneCell">
    <xdr:from>
      <xdr:col>0</xdr:col>
      <xdr:colOff>10583</xdr:colOff>
      <xdr:row>623</xdr:row>
      <xdr:rowOff>21166</xdr:rowOff>
    </xdr:from>
    <xdr:to>
      <xdr:col>0</xdr:col>
      <xdr:colOff>1201208</xdr:colOff>
      <xdr:row>625</xdr:row>
      <xdr:rowOff>1</xdr:rowOff>
    </xdr:to>
    <xdr:pic>
      <xdr:nvPicPr>
        <xdr:cNvPr id="260" name="Рисунок 259" descr="tr-279.jpg">
          <a:extLst>
            <a:ext uri="{FF2B5EF4-FFF2-40B4-BE49-F238E27FC236}">
              <a16:creationId xmlns:a16="http://schemas.microsoft.com/office/drawing/2014/main" xmlns="" id="{00000000-0008-0000-0000-000004010000}"/>
            </a:ext>
          </a:extLst>
        </xdr:cNvPr>
        <xdr:cNvPicPr>
          <a:picLocks noChangeAspect="1"/>
        </xdr:cNvPicPr>
      </xdr:nvPicPr>
      <xdr:blipFill>
        <a:blip xmlns:r="http://schemas.openxmlformats.org/officeDocument/2006/relationships" r:embed="rId240" cstate="print"/>
        <a:stretch>
          <a:fillRect/>
        </a:stretch>
      </xdr:blipFill>
      <xdr:spPr>
        <a:xfrm>
          <a:off x="10583" y="152124833"/>
          <a:ext cx="1190625" cy="571500"/>
        </a:xfrm>
        <a:prstGeom prst="rect">
          <a:avLst/>
        </a:prstGeom>
      </xdr:spPr>
    </xdr:pic>
    <xdr:clientData/>
  </xdr:twoCellAnchor>
  <xdr:twoCellAnchor editAs="oneCell">
    <xdr:from>
      <xdr:col>0</xdr:col>
      <xdr:colOff>10583</xdr:colOff>
      <xdr:row>625</xdr:row>
      <xdr:rowOff>21166</xdr:rowOff>
    </xdr:from>
    <xdr:to>
      <xdr:col>0</xdr:col>
      <xdr:colOff>1201208</xdr:colOff>
      <xdr:row>627</xdr:row>
      <xdr:rowOff>1868</xdr:rowOff>
    </xdr:to>
    <xdr:pic>
      <xdr:nvPicPr>
        <xdr:cNvPr id="261" name="Рисунок 260" descr="tr-284.jpg">
          <a:extLst>
            <a:ext uri="{FF2B5EF4-FFF2-40B4-BE49-F238E27FC236}">
              <a16:creationId xmlns:a16="http://schemas.microsoft.com/office/drawing/2014/main" xmlns="" id="{00000000-0008-0000-0000-000005010000}"/>
            </a:ext>
          </a:extLst>
        </xdr:cNvPr>
        <xdr:cNvPicPr>
          <a:picLocks noChangeAspect="1"/>
        </xdr:cNvPicPr>
      </xdr:nvPicPr>
      <xdr:blipFill>
        <a:blip xmlns:r="http://schemas.openxmlformats.org/officeDocument/2006/relationships" r:embed="rId241" cstate="print"/>
        <a:stretch>
          <a:fillRect/>
        </a:stretch>
      </xdr:blipFill>
      <xdr:spPr>
        <a:xfrm>
          <a:off x="10583" y="152717499"/>
          <a:ext cx="1190625" cy="571500"/>
        </a:xfrm>
        <a:prstGeom prst="rect">
          <a:avLst/>
        </a:prstGeom>
      </xdr:spPr>
    </xdr:pic>
    <xdr:clientData/>
  </xdr:twoCellAnchor>
  <xdr:twoCellAnchor editAs="oneCell">
    <xdr:from>
      <xdr:col>0</xdr:col>
      <xdr:colOff>10583</xdr:colOff>
      <xdr:row>627</xdr:row>
      <xdr:rowOff>21166</xdr:rowOff>
    </xdr:from>
    <xdr:to>
      <xdr:col>0</xdr:col>
      <xdr:colOff>1201208</xdr:colOff>
      <xdr:row>629</xdr:row>
      <xdr:rowOff>1868</xdr:rowOff>
    </xdr:to>
    <xdr:pic>
      <xdr:nvPicPr>
        <xdr:cNvPr id="262" name="Рисунок 261" descr="tr-294.jpg">
          <a:extLst>
            <a:ext uri="{FF2B5EF4-FFF2-40B4-BE49-F238E27FC236}">
              <a16:creationId xmlns:a16="http://schemas.microsoft.com/office/drawing/2014/main" xmlns="" id="{00000000-0008-0000-0000-000006010000}"/>
            </a:ext>
          </a:extLst>
        </xdr:cNvPr>
        <xdr:cNvPicPr>
          <a:picLocks noChangeAspect="1"/>
        </xdr:cNvPicPr>
      </xdr:nvPicPr>
      <xdr:blipFill>
        <a:blip xmlns:r="http://schemas.openxmlformats.org/officeDocument/2006/relationships" r:embed="rId242" cstate="print"/>
        <a:stretch>
          <a:fillRect/>
        </a:stretch>
      </xdr:blipFill>
      <xdr:spPr>
        <a:xfrm>
          <a:off x="10583" y="153310166"/>
          <a:ext cx="1190625" cy="571500"/>
        </a:xfrm>
        <a:prstGeom prst="rect">
          <a:avLst/>
        </a:prstGeom>
      </xdr:spPr>
    </xdr:pic>
    <xdr:clientData/>
  </xdr:twoCellAnchor>
  <xdr:twoCellAnchor editAs="oneCell">
    <xdr:from>
      <xdr:col>0</xdr:col>
      <xdr:colOff>10583</xdr:colOff>
      <xdr:row>629</xdr:row>
      <xdr:rowOff>21166</xdr:rowOff>
    </xdr:from>
    <xdr:to>
      <xdr:col>0</xdr:col>
      <xdr:colOff>1201208</xdr:colOff>
      <xdr:row>631</xdr:row>
      <xdr:rowOff>1017</xdr:rowOff>
    </xdr:to>
    <xdr:pic>
      <xdr:nvPicPr>
        <xdr:cNvPr id="263" name="Рисунок 262" descr="tr-302.jpg">
          <a:extLst>
            <a:ext uri="{FF2B5EF4-FFF2-40B4-BE49-F238E27FC236}">
              <a16:creationId xmlns:a16="http://schemas.microsoft.com/office/drawing/2014/main" xmlns="" id="{00000000-0008-0000-0000-000007010000}"/>
            </a:ext>
          </a:extLst>
        </xdr:cNvPr>
        <xdr:cNvPicPr>
          <a:picLocks noChangeAspect="1"/>
        </xdr:cNvPicPr>
      </xdr:nvPicPr>
      <xdr:blipFill>
        <a:blip xmlns:r="http://schemas.openxmlformats.org/officeDocument/2006/relationships" r:embed="rId243" cstate="print"/>
        <a:stretch>
          <a:fillRect/>
        </a:stretch>
      </xdr:blipFill>
      <xdr:spPr>
        <a:xfrm>
          <a:off x="10583" y="153902833"/>
          <a:ext cx="1190625" cy="571500"/>
        </a:xfrm>
        <a:prstGeom prst="rect">
          <a:avLst/>
        </a:prstGeom>
      </xdr:spPr>
    </xdr:pic>
    <xdr:clientData/>
  </xdr:twoCellAnchor>
  <xdr:twoCellAnchor editAs="oneCell">
    <xdr:from>
      <xdr:col>0</xdr:col>
      <xdr:colOff>10583</xdr:colOff>
      <xdr:row>631</xdr:row>
      <xdr:rowOff>21166</xdr:rowOff>
    </xdr:from>
    <xdr:to>
      <xdr:col>0</xdr:col>
      <xdr:colOff>1201208</xdr:colOff>
      <xdr:row>633</xdr:row>
      <xdr:rowOff>1867</xdr:rowOff>
    </xdr:to>
    <xdr:pic>
      <xdr:nvPicPr>
        <xdr:cNvPr id="264" name="Рисунок 263" descr="tr-303.jpg">
          <a:extLst>
            <a:ext uri="{FF2B5EF4-FFF2-40B4-BE49-F238E27FC236}">
              <a16:creationId xmlns:a16="http://schemas.microsoft.com/office/drawing/2014/main" xmlns="" id="{00000000-0008-0000-0000-000008010000}"/>
            </a:ext>
          </a:extLst>
        </xdr:cNvPr>
        <xdr:cNvPicPr>
          <a:picLocks noChangeAspect="1"/>
        </xdr:cNvPicPr>
      </xdr:nvPicPr>
      <xdr:blipFill>
        <a:blip xmlns:r="http://schemas.openxmlformats.org/officeDocument/2006/relationships" r:embed="rId244" cstate="print"/>
        <a:stretch>
          <a:fillRect/>
        </a:stretch>
      </xdr:blipFill>
      <xdr:spPr>
        <a:xfrm>
          <a:off x="10583" y="154495499"/>
          <a:ext cx="1190625" cy="571500"/>
        </a:xfrm>
        <a:prstGeom prst="rect">
          <a:avLst/>
        </a:prstGeom>
      </xdr:spPr>
    </xdr:pic>
    <xdr:clientData/>
  </xdr:twoCellAnchor>
  <xdr:twoCellAnchor editAs="oneCell">
    <xdr:from>
      <xdr:col>0</xdr:col>
      <xdr:colOff>10583</xdr:colOff>
      <xdr:row>633</xdr:row>
      <xdr:rowOff>21166</xdr:rowOff>
    </xdr:from>
    <xdr:to>
      <xdr:col>0</xdr:col>
      <xdr:colOff>1201208</xdr:colOff>
      <xdr:row>635</xdr:row>
      <xdr:rowOff>1868</xdr:rowOff>
    </xdr:to>
    <xdr:pic>
      <xdr:nvPicPr>
        <xdr:cNvPr id="265" name="Рисунок 264" descr="tr-307.jpg">
          <a:extLst>
            <a:ext uri="{FF2B5EF4-FFF2-40B4-BE49-F238E27FC236}">
              <a16:creationId xmlns:a16="http://schemas.microsoft.com/office/drawing/2014/main" xmlns="" id="{00000000-0008-0000-0000-000009010000}"/>
            </a:ext>
          </a:extLst>
        </xdr:cNvPr>
        <xdr:cNvPicPr>
          <a:picLocks noChangeAspect="1"/>
        </xdr:cNvPicPr>
      </xdr:nvPicPr>
      <xdr:blipFill>
        <a:blip xmlns:r="http://schemas.openxmlformats.org/officeDocument/2006/relationships" r:embed="rId245" cstate="print"/>
        <a:stretch>
          <a:fillRect/>
        </a:stretch>
      </xdr:blipFill>
      <xdr:spPr>
        <a:xfrm>
          <a:off x="10583" y="155088166"/>
          <a:ext cx="1190625" cy="571500"/>
        </a:xfrm>
        <a:prstGeom prst="rect">
          <a:avLst/>
        </a:prstGeom>
      </xdr:spPr>
    </xdr:pic>
    <xdr:clientData/>
  </xdr:twoCellAnchor>
  <xdr:twoCellAnchor editAs="oneCell">
    <xdr:from>
      <xdr:col>0</xdr:col>
      <xdr:colOff>10583</xdr:colOff>
      <xdr:row>635</xdr:row>
      <xdr:rowOff>21166</xdr:rowOff>
    </xdr:from>
    <xdr:to>
      <xdr:col>0</xdr:col>
      <xdr:colOff>1201208</xdr:colOff>
      <xdr:row>637</xdr:row>
      <xdr:rowOff>1</xdr:rowOff>
    </xdr:to>
    <xdr:pic>
      <xdr:nvPicPr>
        <xdr:cNvPr id="266" name="Рисунок 265" descr="tr-341.jpg">
          <a:extLst>
            <a:ext uri="{FF2B5EF4-FFF2-40B4-BE49-F238E27FC236}">
              <a16:creationId xmlns:a16="http://schemas.microsoft.com/office/drawing/2014/main" xmlns="" id="{00000000-0008-0000-0000-00000A010000}"/>
            </a:ext>
          </a:extLst>
        </xdr:cNvPr>
        <xdr:cNvPicPr>
          <a:picLocks noChangeAspect="1"/>
        </xdr:cNvPicPr>
      </xdr:nvPicPr>
      <xdr:blipFill>
        <a:blip xmlns:r="http://schemas.openxmlformats.org/officeDocument/2006/relationships" r:embed="rId246" cstate="print"/>
        <a:stretch>
          <a:fillRect/>
        </a:stretch>
      </xdr:blipFill>
      <xdr:spPr>
        <a:xfrm>
          <a:off x="10583" y="155680833"/>
          <a:ext cx="1190625" cy="571500"/>
        </a:xfrm>
        <a:prstGeom prst="rect">
          <a:avLst/>
        </a:prstGeom>
      </xdr:spPr>
    </xdr:pic>
    <xdr:clientData/>
  </xdr:twoCellAnchor>
  <xdr:twoCellAnchor editAs="oneCell">
    <xdr:from>
      <xdr:col>0</xdr:col>
      <xdr:colOff>10583</xdr:colOff>
      <xdr:row>639</xdr:row>
      <xdr:rowOff>21166</xdr:rowOff>
    </xdr:from>
    <xdr:to>
      <xdr:col>0</xdr:col>
      <xdr:colOff>1201208</xdr:colOff>
      <xdr:row>641</xdr:row>
      <xdr:rowOff>1866</xdr:rowOff>
    </xdr:to>
    <xdr:pic>
      <xdr:nvPicPr>
        <xdr:cNvPr id="267" name="Рисунок 266" descr="tr-356.jpg">
          <a:extLst>
            <a:ext uri="{FF2B5EF4-FFF2-40B4-BE49-F238E27FC236}">
              <a16:creationId xmlns:a16="http://schemas.microsoft.com/office/drawing/2014/main" xmlns="" id="{00000000-0008-0000-0000-00000B010000}"/>
            </a:ext>
          </a:extLst>
        </xdr:cNvPr>
        <xdr:cNvPicPr>
          <a:picLocks noChangeAspect="1"/>
        </xdr:cNvPicPr>
      </xdr:nvPicPr>
      <xdr:blipFill>
        <a:blip xmlns:r="http://schemas.openxmlformats.org/officeDocument/2006/relationships" r:embed="rId247" cstate="print"/>
        <a:stretch>
          <a:fillRect/>
        </a:stretch>
      </xdr:blipFill>
      <xdr:spPr>
        <a:xfrm>
          <a:off x="10583" y="156273499"/>
          <a:ext cx="1190625" cy="571500"/>
        </a:xfrm>
        <a:prstGeom prst="rect">
          <a:avLst/>
        </a:prstGeom>
      </xdr:spPr>
    </xdr:pic>
    <xdr:clientData/>
  </xdr:twoCellAnchor>
  <xdr:twoCellAnchor editAs="oneCell">
    <xdr:from>
      <xdr:col>0</xdr:col>
      <xdr:colOff>10583</xdr:colOff>
      <xdr:row>645</xdr:row>
      <xdr:rowOff>21166</xdr:rowOff>
    </xdr:from>
    <xdr:to>
      <xdr:col>0</xdr:col>
      <xdr:colOff>1201208</xdr:colOff>
      <xdr:row>647</xdr:row>
      <xdr:rowOff>1864</xdr:rowOff>
    </xdr:to>
    <xdr:pic>
      <xdr:nvPicPr>
        <xdr:cNvPr id="268" name="Рисунок 267" descr="tr-380.jpg">
          <a:extLst>
            <a:ext uri="{FF2B5EF4-FFF2-40B4-BE49-F238E27FC236}">
              <a16:creationId xmlns:a16="http://schemas.microsoft.com/office/drawing/2014/main" xmlns="" id="{00000000-0008-0000-0000-00000C010000}"/>
            </a:ext>
          </a:extLst>
        </xdr:cNvPr>
        <xdr:cNvPicPr>
          <a:picLocks noChangeAspect="1"/>
        </xdr:cNvPicPr>
      </xdr:nvPicPr>
      <xdr:blipFill>
        <a:blip xmlns:r="http://schemas.openxmlformats.org/officeDocument/2006/relationships" r:embed="rId248" cstate="print"/>
        <a:stretch>
          <a:fillRect/>
        </a:stretch>
      </xdr:blipFill>
      <xdr:spPr>
        <a:xfrm>
          <a:off x="10583" y="156866166"/>
          <a:ext cx="1190625" cy="571500"/>
        </a:xfrm>
        <a:prstGeom prst="rect">
          <a:avLst/>
        </a:prstGeom>
      </xdr:spPr>
    </xdr:pic>
    <xdr:clientData/>
  </xdr:twoCellAnchor>
  <xdr:twoCellAnchor editAs="oneCell">
    <xdr:from>
      <xdr:col>0</xdr:col>
      <xdr:colOff>10583</xdr:colOff>
      <xdr:row>647</xdr:row>
      <xdr:rowOff>21166</xdr:rowOff>
    </xdr:from>
    <xdr:to>
      <xdr:col>0</xdr:col>
      <xdr:colOff>1201208</xdr:colOff>
      <xdr:row>648</xdr:row>
      <xdr:rowOff>347381</xdr:rowOff>
    </xdr:to>
    <xdr:pic>
      <xdr:nvPicPr>
        <xdr:cNvPr id="269" name="Рисунок 268" descr="tr-381.jpg">
          <a:extLst>
            <a:ext uri="{FF2B5EF4-FFF2-40B4-BE49-F238E27FC236}">
              <a16:creationId xmlns:a16="http://schemas.microsoft.com/office/drawing/2014/main" xmlns="" id="{00000000-0008-0000-0000-00000D010000}"/>
            </a:ext>
          </a:extLst>
        </xdr:cNvPr>
        <xdr:cNvPicPr>
          <a:picLocks noChangeAspect="1"/>
        </xdr:cNvPicPr>
      </xdr:nvPicPr>
      <xdr:blipFill>
        <a:blip xmlns:r="http://schemas.openxmlformats.org/officeDocument/2006/relationships" r:embed="rId249" cstate="print"/>
        <a:stretch>
          <a:fillRect/>
        </a:stretch>
      </xdr:blipFill>
      <xdr:spPr>
        <a:xfrm>
          <a:off x="10583" y="157458833"/>
          <a:ext cx="1190625" cy="571500"/>
        </a:xfrm>
        <a:prstGeom prst="rect">
          <a:avLst/>
        </a:prstGeom>
      </xdr:spPr>
    </xdr:pic>
    <xdr:clientData/>
  </xdr:twoCellAnchor>
  <xdr:twoCellAnchor editAs="oneCell">
    <xdr:from>
      <xdr:col>0</xdr:col>
      <xdr:colOff>10583</xdr:colOff>
      <xdr:row>649</xdr:row>
      <xdr:rowOff>21166</xdr:rowOff>
    </xdr:from>
    <xdr:to>
      <xdr:col>0</xdr:col>
      <xdr:colOff>1201208</xdr:colOff>
      <xdr:row>651</xdr:row>
      <xdr:rowOff>1867</xdr:rowOff>
    </xdr:to>
    <xdr:pic>
      <xdr:nvPicPr>
        <xdr:cNvPr id="270" name="Рисунок 269" descr="tr-387.jpg">
          <a:extLst>
            <a:ext uri="{FF2B5EF4-FFF2-40B4-BE49-F238E27FC236}">
              <a16:creationId xmlns:a16="http://schemas.microsoft.com/office/drawing/2014/main" xmlns="" id="{00000000-0008-0000-0000-00000E010000}"/>
            </a:ext>
          </a:extLst>
        </xdr:cNvPr>
        <xdr:cNvPicPr>
          <a:picLocks noChangeAspect="1"/>
        </xdr:cNvPicPr>
      </xdr:nvPicPr>
      <xdr:blipFill>
        <a:blip xmlns:r="http://schemas.openxmlformats.org/officeDocument/2006/relationships" r:embed="rId250" cstate="print"/>
        <a:stretch>
          <a:fillRect/>
        </a:stretch>
      </xdr:blipFill>
      <xdr:spPr>
        <a:xfrm>
          <a:off x="10583" y="158051499"/>
          <a:ext cx="1190625" cy="571500"/>
        </a:xfrm>
        <a:prstGeom prst="rect">
          <a:avLst/>
        </a:prstGeom>
      </xdr:spPr>
    </xdr:pic>
    <xdr:clientData/>
  </xdr:twoCellAnchor>
  <xdr:twoCellAnchor editAs="oneCell">
    <xdr:from>
      <xdr:col>0</xdr:col>
      <xdr:colOff>10583</xdr:colOff>
      <xdr:row>651</xdr:row>
      <xdr:rowOff>21166</xdr:rowOff>
    </xdr:from>
    <xdr:to>
      <xdr:col>0</xdr:col>
      <xdr:colOff>1201208</xdr:colOff>
      <xdr:row>653</xdr:row>
      <xdr:rowOff>1868</xdr:rowOff>
    </xdr:to>
    <xdr:pic>
      <xdr:nvPicPr>
        <xdr:cNvPr id="271" name="Рисунок 270" descr="tr-699.jpg">
          <a:extLst>
            <a:ext uri="{FF2B5EF4-FFF2-40B4-BE49-F238E27FC236}">
              <a16:creationId xmlns:a16="http://schemas.microsoft.com/office/drawing/2014/main" xmlns="" id="{00000000-0008-0000-0000-00000F010000}"/>
            </a:ext>
          </a:extLst>
        </xdr:cNvPr>
        <xdr:cNvPicPr>
          <a:picLocks noChangeAspect="1"/>
        </xdr:cNvPicPr>
      </xdr:nvPicPr>
      <xdr:blipFill>
        <a:blip xmlns:r="http://schemas.openxmlformats.org/officeDocument/2006/relationships" r:embed="rId251" cstate="print"/>
        <a:stretch>
          <a:fillRect/>
        </a:stretch>
      </xdr:blipFill>
      <xdr:spPr>
        <a:xfrm>
          <a:off x="10583" y="158644166"/>
          <a:ext cx="1190625" cy="571500"/>
        </a:xfrm>
        <a:prstGeom prst="rect">
          <a:avLst/>
        </a:prstGeom>
      </xdr:spPr>
    </xdr:pic>
    <xdr:clientData/>
  </xdr:twoCellAnchor>
  <xdr:twoCellAnchor editAs="oneCell">
    <xdr:from>
      <xdr:col>0</xdr:col>
      <xdr:colOff>10583</xdr:colOff>
      <xdr:row>653</xdr:row>
      <xdr:rowOff>21166</xdr:rowOff>
    </xdr:from>
    <xdr:to>
      <xdr:col>0</xdr:col>
      <xdr:colOff>1201208</xdr:colOff>
      <xdr:row>655</xdr:row>
      <xdr:rowOff>1019</xdr:rowOff>
    </xdr:to>
    <xdr:pic>
      <xdr:nvPicPr>
        <xdr:cNvPr id="272" name="Рисунок 271" descr="tr-771.jpg">
          <a:extLst>
            <a:ext uri="{FF2B5EF4-FFF2-40B4-BE49-F238E27FC236}">
              <a16:creationId xmlns:a16="http://schemas.microsoft.com/office/drawing/2014/main" xmlns="" id="{00000000-0008-0000-0000-000010010000}"/>
            </a:ext>
          </a:extLst>
        </xdr:cNvPr>
        <xdr:cNvPicPr>
          <a:picLocks noChangeAspect="1"/>
        </xdr:cNvPicPr>
      </xdr:nvPicPr>
      <xdr:blipFill>
        <a:blip xmlns:r="http://schemas.openxmlformats.org/officeDocument/2006/relationships" r:embed="rId252" cstate="print"/>
        <a:stretch>
          <a:fillRect/>
        </a:stretch>
      </xdr:blipFill>
      <xdr:spPr>
        <a:xfrm>
          <a:off x="10583" y="159236833"/>
          <a:ext cx="1190625" cy="571500"/>
        </a:xfrm>
        <a:prstGeom prst="rect">
          <a:avLst/>
        </a:prstGeom>
      </xdr:spPr>
    </xdr:pic>
    <xdr:clientData/>
  </xdr:twoCellAnchor>
  <xdr:twoCellAnchor editAs="oneCell">
    <xdr:from>
      <xdr:col>0</xdr:col>
      <xdr:colOff>10583</xdr:colOff>
      <xdr:row>657</xdr:row>
      <xdr:rowOff>21166</xdr:rowOff>
    </xdr:from>
    <xdr:to>
      <xdr:col>0</xdr:col>
      <xdr:colOff>1201208</xdr:colOff>
      <xdr:row>659</xdr:row>
      <xdr:rowOff>1867</xdr:rowOff>
    </xdr:to>
    <xdr:pic>
      <xdr:nvPicPr>
        <xdr:cNvPr id="273" name="Рисунок 272" descr="tr-774.jpg">
          <a:extLst>
            <a:ext uri="{FF2B5EF4-FFF2-40B4-BE49-F238E27FC236}">
              <a16:creationId xmlns:a16="http://schemas.microsoft.com/office/drawing/2014/main" xmlns="" id="{00000000-0008-0000-0000-000011010000}"/>
            </a:ext>
          </a:extLst>
        </xdr:cNvPr>
        <xdr:cNvPicPr>
          <a:picLocks noChangeAspect="1"/>
        </xdr:cNvPicPr>
      </xdr:nvPicPr>
      <xdr:blipFill>
        <a:blip xmlns:r="http://schemas.openxmlformats.org/officeDocument/2006/relationships" r:embed="rId253" cstate="print"/>
        <a:stretch>
          <a:fillRect/>
        </a:stretch>
      </xdr:blipFill>
      <xdr:spPr>
        <a:xfrm>
          <a:off x="10583" y="159829499"/>
          <a:ext cx="1190625" cy="571500"/>
        </a:xfrm>
        <a:prstGeom prst="rect">
          <a:avLst/>
        </a:prstGeom>
      </xdr:spPr>
    </xdr:pic>
    <xdr:clientData/>
  </xdr:twoCellAnchor>
  <xdr:twoCellAnchor editAs="oneCell">
    <xdr:from>
      <xdr:col>0</xdr:col>
      <xdr:colOff>10583</xdr:colOff>
      <xdr:row>659</xdr:row>
      <xdr:rowOff>21166</xdr:rowOff>
    </xdr:from>
    <xdr:to>
      <xdr:col>0</xdr:col>
      <xdr:colOff>1201208</xdr:colOff>
      <xdr:row>661</xdr:row>
      <xdr:rowOff>1869</xdr:rowOff>
    </xdr:to>
    <xdr:pic>
      <xdr:nvPicPr>
        <xdr:cNvPr id="274" name="Рисунок 273" descr="tr-777.jpg">
          <a:extLst>
            <a:ext uri="{FF2B5EF4-FFF2-40B4-BE49-F238E27FC236}">
              <a16:creationId xmlns:a16="http://schemas.microsoft.com/office/drawing/2014/main" xmlns="" id="{00000000-0008-0000-0000-000012010000}"/>
            </a:ext>
          </a:extLst>
        </xdr:cNvPr>
        <xdr:cNvPicPr>
          <a:picLocks noChangeAspect="1"/>
        </xdr:cNvPicPr>
      </xdr:nvPicPr>
      <xdr:blipFill>
        <a:blip xmlns:r="http://schemas.openxmlformats.org/officeDocument/2006/relationships" r:embed="rId254" cstate="print"/>
        <a:stretch>
          <a:fillRect/>
        </a:stretch>
      </xdr:blipFill>
      <xdr:spPr>
        <a:xfrm>
          <a:off x="10583" y="160422166"/>
          <a:ext cx="1190625" cy="571500"/>
        </a:xfrm>
        <a:prstGeom prst="rect">
          <a:avLst/>
        </a:prstGeom>
      </xdr:spPr>
    </xdr:pic>
    <xdr:clientData/>
  </xdr:twoCellAnchor>
  <xdr:twoCellAnchor editAs="oneCell">
    <xdr:from>
      <xdr:col>0</xdr:col>
      <xdr:colOff>10583</xdr:colOff>
      <xdr:row>661</xdr:row>
      <xdr:rowOff>21166</xdr:rowOff>
    </xdr:from>
    <xdr:to>
      <xdr:col>0</xdr:col>
      <xdr:colOff>1201208</xdr:colOff>
      <xdr:row>663</xdr:row>
      <xdr:rowOff>6061</xdr:rowOff>
    </xdr:to>
    <xdr:pic>
      <xdr:nvPicPr>
        <xdr:cNvPr id="275" name="Рисунок 274" descr="tr-779.jpg">
          <a:extLst>
            <a:ext uri="{FF2B5EF4-FFF2-40B4-BE49-F238E27FC236}">
              <a16:creationId xmlns:a16="http://schemas.microsoft.com/office/drawing/2014/main" xmlns="" id="{00000000-0008-0000-0000-000013010000}"/>
            </a:ext>
          </a:extLst>
        </xdr:cNvPr>
        <xdr:cNvPicPr>
          <a:picLocks noChangeAspect="1"/>
        </xdr:cNvPicPr>
      </xdr:nvPicPr>
      <xdr:blipFill>
        <a:blip xmlns:r="http://schemas.openxmlformats.org/officeDocument/2006/relationships" r:embed="rId255" cstate="print"/>
        <a:stretch>
          <a:fillRect/>
        </a:stretch>
      </xdr:blipFill>
      <xdr:spPr>
        <a:xfrm>
          <a:off x="10583" y="161014833"/>
          <a:ext cx="1190625" cy="571500"/>
        </a:xfrm>
        <a:prstGeom prst="rect">
          <a:avLst/>
        </a:prstGeom>
      </xdr:spPr>
    </xdr:pic>
    <xdr:clientData/>
  </xdr:twoCellAnchor>
  <xdr:twoCellAnchor editAs="oneCell">
    <xdr:from>
      <xdr:col>0</xdr:col>
      <xdr:colOff>10583</xdr:colOff>
      <xdr:row>663</xdr:row>
      <xdr:rowOff>21166</xdr:rowOff>
    </xdr:from>
    <xdr:to>
      <xdr:col>0</xdr:col>
      <xdr:colOff>1201208</xdr:colOff>
      <xdr:row>665</xdr:row>
      <xdr:rowOff>1865</xdr:rowOff>
    </xdr:to>
    <xdr:pic>
      <xdr:nvPicPr>
        <xdr:cNvPr id="276" name="Рисунок 275" descr="tr-794.jpg">
          <a:extLst>
            <a:ext uri="{FF2B5EF4-FFF2-40B4-BE49-F238E27FC236}">
              <a16:creationId xmlns:a16="http://schemas.microsoft.com/office/drawing/2014/main" xmlns="" id="{00000000-0008-0000-0000-000014010000}"/>
            </a:ext>
          </a:extLst>
        </xdr:cNvPr>
        <xdr:cNvPicPr>
          <a:picLocks noChangeAspect="1"/>
        </xdr:cNvPicPr>
      </xdr:nvPicPr>
      <xdr:blipFill>
        <a:blip xmlns:r="http://schemas.openxmlformats.org/officeDocument/2006/relationships" r:embed="rId256" cstate="print"/>
        <a:stretch>
          <a:fillRect/>
        </a:stretch>
      </xdr:blipFill>
      <xdr:spPr>
        <a:xfrm>
          <a:off x="10583" y="161607499"/>
          <a:ext cx="1190625" cy="571500"/>
        </a:xfrm>
        <a:prstGeom prst="rect">
          <a:avLst/>
        </a:prstGeom>
      </xdr:spPr>
    </xdr:pic>
    <xdr:clientData/>
  </xdr:twoCellAnchor>
  <xdr:twoCellAnchor editAs="oneCell">
    <xdr:from>
      <xdr:col>0</xdr:col>
      <xdr:colOff>10583</xdr:colOff>
      <xdr:row>667</xdr:row>
      <xdr:rowOff>21166</xdr:rowOff>
    </xdr:from>
    <xdr:to>
      <xdr:col>0</xdr:col>
      <xdr:colOff>1201208</xdr:colOff>
      <xdr:row>669</xdr:row>
      <xdr:rowOff>1867</xdr:rowOff>
    </xdr:to>
    <xdr:pic>
      <xdr:nvPicPr>
        <xdr:cNvPr id="277" name="Рисунок 276" descr="tr-926.jpg">
          <a:extLst>
            <a:ext uri="{FF2B5EF4-FFF2-40B4-BE49-F238E27FC236}">
              <a16:creationId xmlns:a16="http://schemas.microsoft.com/office/drawing/2014/main" xmlns="" id="{00000000-0008-0000-0000-000015010000}"/>
            </a:ext>
          </a:extLst>
        </xdr:cNvPr>
        <xdr:cNvPicPr>
          <a:picLocks noChangeAspect="1"/>
        </xdr:cNvPicPr>
      </xdr:nvPicPr>
      <xdr:blipFill>
        <a:blip xmlns:r="http://schemas.openxmlformats.org/officeDocument/2006/relationships" r:embed="rId257" cstate="print"/>
        <a:stretch>
          <a:fillRect/>
        </a:stretch>
      </xdr:blipFill>
      <xdr:spPr>
        <a:xfrm>
          <a:off x="10583" y="162200166"/>
          <a:ext cx="1190625" cy="571500"/>
        </a:xfrm>
        <a:prstGeom prst="rect">
          <a:avLst/>
        </a:prstGeom>
      </xdr:spPr>
    </xdr:pic>
    <xdr:clientData/>
  </xdr:twoCellAnchor>
  <xdr:twoCellAnchor editAs="oneCell">
    <xdr:from>
      <xdr:col>0</xdr:col>
      <xdr:colOff>10583</xdr:colOff>
      <xdr:row>669</xdr:row>
      <xdr:rowOff>21166</xdr:rowOff>
    </xdr:from>
    <xdr:to>
      <xdr:col>0</xdr:col>
      <xdr:colOff>1201208</xdr:colOff>
      <xdr:row>671</xdr:row>
      <xdr:rowOff>2</xdr:rowOff>
    </xdr:to>
    <xdr:pic>
      <xdr:nvPicPr>
        <xdr:cNvPr id="278" name="Рисунок 277" descr="tr-928.jpg">
          <a:extLst>
            <a:ext uri="{FF2B5EF4-FFF2-40B4-BE49-F238E27FC236}">
              <a16:creationId xmlns:a16="http://schemas.microsoft.com/office/drawing/2014/main" xmlns="" id="{00000000-0008-0000-0000-000016010000}"/>
            </a:ext>
          </a:extLst>
        </xdr:cNvPr>
        <xdr:cNvPicPr>
          <a:picLocks noChangeAspect="1"/>
        </xdr:cNvPicPr>
      </xdr:nvPicPr>
      <xdr:blipFill>
        <a:blip xmlns:r="http://schemas.openxmlformats.org/officeDocument/2006/relationships" r:embed="rId258" cstate="print"/>
        <a:stretch>
          <a:fillRect/>
        </a:stretch>
      </xdr:blipFill>
      <xdr:spPr>
        <a:xfrm>
          <a:off x="10583" y="162792833"/>
          <a:ext cx="1190625" cy="571500"/>
        </a:xfrm>
        <a:prstGeom prst="rect">
          <a:avLst/>
        </a:prstGeom>
      </xdr:spPr>
    </xdr:pic>
    <xdr:clientData/>
  </xdr:twoCellAnchor>
  <xdr:twoCellAnchor editAs="oneCell">
    <xdr:from>
      <xdr:col>0</xdr:col>
      <xdr:colOff>10583</xdr:colOff>
      <xdr:row>671</xdr:row>
      <xdr:rowOff>21166</xdr:rowOff>
    </xdr:from>
    <xdr:to>
      <xdr:col>0</xdr:col>
      <xdr:colOff>1201208</xdr:colOff>
      <xdr:row>673</xdr:row>
      <xdr:rowOff>1864</xdr:rowOff>
    </xdr:to>
    <xdr:pic>
      <xdr:nvPicPr>
        <xdr:cNvPr id="279" name="Рисунок 278" descr="tr-929.jpg">
          <a:extLst>
            <a:ext uri="{FF2B5EF4-FFF2-40B4-BE49-F238E27FC236}">
              <a16:creationId xmlns:a16="http://schemas.microsoft.com/office/drawing/2014/main" xmlns="" id="{00000000-0008-0000-0000-000017010000}"/>
            </a:ext>
          </a:extLst>
        </xdr:cNvPr>
        <xdr:cNvPicPr>
          <a:picLocks noChangeAspect="1"/>
        </xdr:cNvPicPr>
      </xdr:nvPicPr>
      <xdr:blipFill>
        <a:blip xmlns:r="http://schemas.openxmlformats.org/officeDocument/2006/relationships" r:embed="rId259" cstate="print"/>
        <a:stretch>
          <a:fillRect/>
        </a:stretch>
      </xdr:blipFill>
      <xdr:spPr>
        <a:xfrm>
          <a:off x="10583" y="163385499"/>
          <a:ext cx="1190625" cy="571500"/>
        </a:xfrm>
        <a:prstGeom prst="rect">
          <a:avLst/>
        </a:prstGeom>
      </xdr:spPr>
    </xdr:pic>
    <xdr:clientData/>
  </xdr:twoCellAnchor>
  <xdr:twoCellAnchor editAs="oneCell">
    <xdr:from>
      <xdr:col>0</xdr:col>
      <xdr:colOff>10583</xdr:colOff>
      <xdr:row>673</xdr:row>
      <xdr:rowOff>21166</xdr:rowOff>
    </xdr:from>
    <xdr:to>
      <xdr:col>0</xdr:col>
      <xdr:colOff>1201208</xdr:colOff>
      <xdr:row>675</xdr:row>
      <xdr:rowOff>1867</xdr:rowOff>
    </xdr:to>
    <xdr:pic>
      <xdr:nvPicPr>
        <xdr:cNvPr id="280" name="Рисунок 279" descr="tr-932.jpg">
          <a:extLst>
            <a:ext uri="{FF2B5EF4-FFF2-40B4-BE49-F238E27FC236}">
              <a16:creationId xmlns:a16="http://schemas.microsoft.com/office/drawing/2014/main" xmlns="" id="{00000000-0008-0000-0000-000018010000}"/>
            </a:ext>
          </a:extLst>
        </xdr:cNvPr>
        <xdr:cNvPicPr>
          <a:picLocks noChangeAspect="1"/>
        </xdr:cNvPicPr>
      </xdr:nvPicPr>
      <xdr:blipFill>
        <a:blip xmlns:r="http://schemas.openxmlformats.org/officeDocument/2006/relationships" r:embed="rId260" cstate="print"/>
        <a:stretch>
          <a:fillRect/>
        </a:stretch>
      </xdr:blipFill>
      <xdr:spPr>
        <a:xfrm>
          <a:off x="10583" y="163978166"/>
          <a:ext cx="1190625" cy="571500"/>
        </a:xfrm>
        <a:prstGeom prst="rect">
          <a:avLst/>
        </a:prstGeom>
      </xdr:spPr>
    </xdr:pic>
    <xdr:clientData/>
  </xdr:twoCellAnchor>
  <xdr:twoCellAnchor editAs="oneCell">
    <xdr:from>
      <xdr:col>0</xdr:col>
      <xdr:colOff>10583</xdr:colOff>
      <xdr:row>675</xdr:row>
      <xdr:rowOff>21166</xdr:rowOff>
    </xdr:from>
    <xdr:to>
      <xdr:col>0</xdr:col>
      <xdr:colOff>1201208</xdr:colOff>
      <xdr:row>677</xdr:row>
      <xdr:rowOff>1017</xdr:rowOff>
    </xdr:to>
    <xdr:pic>
      <xdr:nvPicPr>
        <xdr:cNvPr id="281" name="Рисунок 280" descr="tr-933.jpg">
          <a:extLst>
            <a:ext uri="{FF2B5EF4-FFF2-40B4-BE49-F238E27FC236}">
              <a16:creationId xmlns:a16="http://schemas.microsoft.com/office/drawing/2014/main" xmlns="" id="{00000000-0008-0000-0000-000019010000}"/>
            </a:ext>
          </a:extLst>
        </xdr:cNvPr>
        <xdr:cNvPicPr>
          <a:picLocks noChangeAspect="1"/>
        </xdr:cNvPicPr>
      </xdr:nvPicPr>
      <xdr:blipFill>
        <a:blip xmlns:r="http://schemas.openxmlformats.org/officeDocument/2006/relationships" r:embed="rId261" cstate="print"/>
        <a:stretch>
          <a:fillRect/>
        </a:stretch>
      </xdr:blipFill>
      <xdr:spPr>
        <a:xfrm>
          <a:off x="10583" y="164570833"/>
          <a:ext cx="1190625" cy="571500"/>
        </a:xfrm>
        <a:prstGeom prst="rect">
          <a:avLst/>
        </a:prstGeom>
      </xdr:spPr>
    </xdr:pic>
    <xdr:clientData/>
  </xdr:twoCellAnchor>
  <xdr:twoCellAnchor editAs="oneCell">
    <xdr:from>
      <xdr:col>0</xdr:col>
      <xdr:colOff>10583</xdr:colOff>
      <xdr:row>677</xdr:row>
      <xdr:rowOff>21166</xdr:rowOff>
    </xdr:from>
    <xdr:to>
      <xdr:col>0</xdr:col>
      <xdr:colOff>1201208</xdr:colOff>
      <xdr:row>679</xdr:row>
      <xdr:rowOff>1871</xdr:rowOff>
    </xdr:to>
    <xdr:pic>
      <xdr:nvPicPr>
        <xdr:cNvPr id="282" name="Рисунок 281" descr="tr-934.jpg">
          <a:extLst>
            <a:ext uri="{FF2B5EF4-FFF2-40B4-BE49-F238E27FC236}">
              <a16:creationId xmlns:a16="http://schemas.microsoft.com/office/drawing/2014/main" xmlns="" id="{00000000-0008-0000-0000-00001A010000}"/>
            </a:ext>
          </a:extLst>
        </xdr:cNvPr>
        <xdr:cNvPicPr>
          <a:picLocks noChangeAspect="1"/>
        </xdr:cNvPicPr>
      </xdr:nvPicPr>
      <xdr:blipFill>
        <a:blip xmlns:r="http://schemas.openxmlformats.org/officeDocument/2006/relationships" r:embed="rId262" cstate="print"/>
        <a:stretch>
          <a:fillRect/>
        </a:stretch>
      </xdr:blipFill>
      <xdr:spPr>
        <a:xfrm>
          <a:off x="10583" y="165163499"/>
          <a:ext cx="1190625" cy="571500"/>
        </a:xfrm>
        <a:prstGeom prst="rect">
          <a:avLst/>
        </a:prstGeom>
      </xdr:spPr>
    </xdr:pic>
    <xdr:clientData/>
  </xdr:twoCellAnchor>
  <xdr:twoCellAnchor editAs="oneCell">
    <xdr:from>
      <xdr:col>0</xdr:col>
      <xdr:colOff>10583</xdr:colOff>
      <xdr:row>679</xdr:row>
      <xdr:rowOff>21166</xdr:rowOff>
    </xdr:from>
    <xdr:to>
      <xdr:col>0</xdr:col>
      <xdr:colOff>1201208</xdr:colOff>
      <xdr:row>681</xdr:row>
      <xdr:rowOff>1864</xdr:rowOff>
    </xdr:to>
    <xdr:pic>
      <xdr:nvPicPr>
        <xdr:cNvPr id="283" name="Рисунок 282" descr="tr-935.jpg">
          <a:extLst>
            <a:ext uri="{FF2B5EF4-FFF2-40B4-BE49-F238E27FC236}">
              <a16:creationId xmlns:a16="http://schemas.microsoft.com/office/drawing/2014/main" xmlns="" id="{00000000-0008-0000-0000-00001B010000}"/>
            </a:ext>
          </a:extLst>
        </xdr:cNvPr>
        <xdr:cNvPicPr>
          <a:picLocks noChangeAspect="1"/>
        </xdr:cNvPicPr>
      </xdr:nvPicPr>
      <xdr:blipFill>
        <a:blip xmlns:r="http://schemas.openxmlformats.org/officeDocument/2006/relationships" r:embed="rId263" cstate="print"/>
        <a:stretch>
          <a:fillRect/>
        </a:stretch>
      </xdr:blipFill>
      <xdr:spPr>
        <a:xfrm>
          <a:off x="10583" y="165756166"/>
          <a:ext cx="1190625" cy="571500"/>
        </a:xfrm>
        <a:prstGeom prst="rect">
          <a:avLst/>
        </a:prstGeom>
      </xdr:spPr>
    </xdr:pic>
    <xdr:clientData/>
  </xdr:twoCellAnchor>
  <xdr:twoCellAnchor editAs="oneCell">
    <xdr:from>
      <xdr:col>0</xdr:col>
      <xdr:colOff>10583</xdr:colOff>
      <xdr:row>681</xdr:row>
      <xdr:rowOff>21166</xdr:rowOff>
    </xdr:from>
    <xdr:to>
      <xdr:col>0</xdr:col>
      <xdr:colOff>1201208</xdr:colOff>
      <xdr:row>683</xdr:row>
      <xdr:rowOff>1</xdr:rowOff>
    </xdr:to>
    <xdr:pic>
      <xdr:nvPicPr>
        <xdr:cNvPr id="284" name="Рисунок 283" descr="tr-937.jpg">
          <a:extLst>
            <a:ext uri="{FF2B5EF4-FFF2-40B4-BE49-F238E27FC236}">
              <a16:creationId xmlns:a16="http://schemas.microsoft.com/office/drawing/2014/main" xmlns="" id="{00000000-0008-0000-0000-00001C010000}"/>
            </a:ext>
          </a:extLst>
        </xdr:cNvPr>
        <xdr:cNvPicPr>
          <a:picLocks noChangeAspect="1"/>
        </xdr:cNvPicPr>
      </xdr:nvPicPr>
      <xdr:blipFill>
        <a:blip xmlns:r="http://schemas.openxmlformats.org/officeDocument/2006/relationships" r:embed="rId264" cstate="print"/>
        <a:stretch>
          <a:fillRect/>
        </a:stretch>
      </xdr:blipFill>
      <xdr:spPr>
        <a:xfrm>
          <a:off x="10583" y="166348833"/>
          <a:ext cx="1190625" cy="571500"/>
        </a:xfrm>
        <a:prstGeom prst="rect">
          <a:avLst/>
        </a:prstGeom>
      </xdr:spPr>
    </xdr:pic>
    <xdr:clientData/>
  </xdr:twoCellAnchor>
  <xdr:twoCellAnchor editAs="oneCell">
    <xdr:from>
      <xdr:col>0</xdr:col>
      <xdr:colOff>10583</xdr:colOff>
      <xdr:row>683</xdr:row>
      <xdr:rowOff>21166</xdr:rowOff>
    </xdr:from>
    <xdr:to>
      <xdr:col>0</xdr:col>
      <xdr:colOff>1201208</xdr:colOff>
      <xdr:row>685</xdr:row>
      <xdr:rowOff>1865</xdr:rowOff>
    </xdr:to>
    <xdr:pic>
      <xdr:nvPicPr>
        <xdr:cNvPr id="285" name="Рисунок 284" descr="tr-946F.jpg">
          <a:extLst>
            <a:ext uri="{FF2B5EF4-FFF2-40B4-BE49-F238E27FC236}">
              <a16:creationId xmlns:a16="http://schemas.microsoft.com/office/drawing/2014/main" xmlns="" id="{00000000-0008-0000-0000-00001D010000}"/>
            </a:ext>
          </a:extLst>
        </xdr:cNvPr>
        <xdr:cNvPicPr>
          <a:picLocks noChangeAspect="1"/>
        </xdr:cNvPicPr>
      </xdr:nvPicPr>
      <xdr:blipFill>
        <a:blip xmlns:r="http://schemas.openxmlformats.org/officeDocument/2006/relationships" r:embed="rId265" cstate="print"/>
        <a:stretch>
          <a:fillRect/>
        </a:stretch>
      </xdr:blipFill>
      <xdr:spPr>
        <a:xfrm>
          <a:off x="10583" y="166941499"/>
          <a:ext cx="1190625" cy="571500"/>
        </a:xfrm>
        <a:prstGeom prst="rect">
          <a:avLst/>
        </a:prstGeom>
      </xdr:spPr>
    </xdr:pic>
    <xdr:clientData/>
  </xdr:twoCellAnchor>
  <xdr:twoCellAnchor editAs="oneCell">
    <xdr:from>
      <xdr:col>0</xdr:col>
      <xdr:colOff>10583</xdr:colOff>
      <xdr:row>685</xdr:row>
      <xdr:rowOff>21166</xdr:rowOff>
    </xdr:from>
    <xdr:to>
      <xdr:col>0</xdr:col>
      <xdr:colOff>1201208</xdr:colOff>
      <xdr:row>687</xdr:row>
      <xdr:rowOff>1870</xdr:rowOff>
    </xdr:to>
    <xdr:pic>
      <xdr:nvPicPr>
        <xdr:cNvPr id="286" name="Рисунок 285" descr="tr-947.jpg">
          <a:extLst>
            <a:ext uri="{FF2B5EF4-FFF2-40B4-BE49-F238E27FC236}">
              <a16:creationId xmlns:a16="http://schemas.microsoft.com/office/drawing/2014/main" xmlns="" id="{00000000-0008-0000-0000-00001E010000}"/>
            </a:ext>
          </a:extLst>
        </xdr:cNvPr>
        <xdr:cNvPicPr>
          <a:picLocks noChangeAspect="1"/>
        </xdr:cNvPicPr>
      </xdr:nvPicPr>
      <xdr:blipFill>
        <a:blip xmlns:r="http://schemas.openxmlformats.org/officeDocument/2006/relationships" r:embed="rId266" cstate="print"/>
        <a:stretch>
          <a:fillRect/>
        </a:stretch>
      </xdr:blipFill>
      <xdr:spPr>
        <a:xfrm>
          <a:off x="10583" y="167534166"/>
          <a:ext cx="1190625" cy="571500"/>
        </a:xfrm>
        <a:prstGeom prst="rect">
          <a:avLst/>
        </a:prstGeom>
      </xdr:spPr>
    </xdr:pic>
    <xdr:clientData/>
  </xdr:twoCellAnchor>
  <xdr:twoCellAnchor editAs="oneCell">
    <xdr:from>
      <xdr:col>0</xdr:col>
      <xdr:colOff>10583</xdr:colOff>
      <xdr:row>687</xdr:row>
      <xdr:rowOff>21166</xdr:rowOff>
    </xdr:from>
    <xdr:to>
      <xdr:col>0</xdr:col>
      <xdr:colOff>1201208</xdr:colOff>
      <xdr:row>689</xdr:row>
      <xdr:rowOff>1018</xdr:rowOff>
    </xdr:to>
    <xdr:pic>
      <xdr:nvPicPr>
        <xdr:cNvPr id="287" name="Рисунок 286" descr="tr-952.jpg">
          <a:extLst>
            <a:ext uri="{FF2B5EF4-FFF2-40B4-BE49-F238E27FC236}">
              <a16:creationId xmlns:a16="http://schemas.microsoft.com/office/drawing/2014/main" xmlns="" id="{00000000-0008-0000-0000-00001F010000}"/>
            </a:ext>
          </a:extLst>
        </xdr:cNvPr>
        <xdr:cNvPicPr>
          <a:picLocks noChangeAspect="1"/>
        </xdr:cNvPicPr>
      </xdr:nvPicPr>
      <xdr:blipFill>
        <a:blip xmlns:r="http://schemas.openxmlformats.org/officeDocument/2006/relationships" r:embed="rId267" cstate="print"/>
        <a:stretch>
          <a:fillRect/>
        </a:stretch>
      </xdr:blipFill>
      <xdr:spPr>
        <a:xfrm>
          <a:off x="10583" y="168126833"/>
          <a:ext cx="1190625" cy="571500"/>
        </a:xfrm>
        <a:prstGeom prst="rect">
          <a:avLst/>
        </a:prstGeom>
      </xdr:spPr>
    </xdr:pic>
    <xdr:clientData/>
  </xdr:twoCellAnchor>
  <xdr:twoCellAnchor editAs="oneCell">
    <xdr:from>
      <xdr:col>0</xdr:col>
      <xdr:colOff>10583</xdr:colOff>
      <xdr:row>689</xdr:row>
      <xdr:rowOff>21166</xdr:rowOff>
    </xdr:from>
    <xdr:to>
      <xdr:col>0</xdr:col>
      <xdr:colOff>1201208</xdr:colOff>
      <xdr:row>691</xdr:row>
      <xdr:rowOff>1866</xdr:rowOff>
    </xdr:to>
    <xdr:pic>
      <xdr:nvPicPr>
        <xdr:cNvPr id="288" name="Рисунок 287" descr="tr-953.jpg">
          <a:extLst>
            <a:ext uri="{FF2B5EF4-FFF2-40B4-BE49-F238E27FC236}">
              <a16:creationId xmlns:a16="http://schemas.microsoft.com/office/drawing/2014/main" xmlns="" id="{00000000-0008-0000-0000-000020010000}"/>
            </a:ext>
          </a:extLst>
        </xdr:cNvPr>
        <xdr:cNvPicPr>
          <a:picLocks noChangeAspect="1"/>
        </xdr:cNvPicPr>
      </xdr:nvPicPr>
      <xdr:blipFill>
        <a:blip xmlns:r="http://schemas.openxmlformats.org/officeDocument/2006/relationships" r:embed="rId268" cstate="print"/>
        <a:stretch>
          <a:fillRect/>
        </a:stretch>
      </xdr:blipFill>
      <xdr:spPr>
        <a:xfrm>
          <a:off x="10583" y="168719499"/>
          <a:ext cx="1190625" cy="571500"/>
        </a:xfrm>
        <a:prstGeom prst="rect">
          <a:avLst/>
        </a:prstGeom>
      </xdr:spPr>
    </xdr:pic>
    <xdr:clientData/>
  </xdr:twoCellAnchor>
  <xdr:twoCellAnchor editAs="oneCell">
    <xdr:from>
      <xdr:col>0</xdr:col>
      <xdr:colOff>10583</xdr:colOff>
      <xdr:row>691</xdr:row>
      <xdr:rowOff>21166</xdr:rowOff>
    </xdr:from>
    <xdr:to>
      <xdr:col>0</xdr:col>
      <xdr:colOff>1201208</xdr:colOff>
      <xdr:row>693</xdr:row>
      <xdr:rowOff>1868</xdr:rowOff>
    </xdr:to>
    <xdr:pic>
      <xdr:nvPicPr>
        <xdr:cNvPr id="289" name="Рисунок 288" descr="tr-954.jpg">
          <a:extLst>
            <a:ext uri="{FF2B5EF4-FFF2-40B4-BE49-F238E27FC236}">
              <a16:creationId xmlns:a16="http://schemas.microsoft.com/office/drawing/2014/main" xmlns="" id="{00000000-0008-0000-0000-000021010000}"/>
            </a:ext>
          </a:extLst>
        </xdr:cNvPr>
        <xdr:cNvPicPr>
          <a:picLocks noChangeAspect="1"/>
        </xdr:cNvPicPr>
      </xdr:nvPicPr>
      <xdr:blipFill>
        <a:blip xmlns:r="http://schemas.openxmlformats.org/officeDocument/2006/relationships" r:embed="rId269" cstate="print"/>
        <a:stretch>
          <a:fillRect/>
        </a:stretch>
      </xdr:blipFill>
      <xdr:spPr>
        <a:xfrm>
          <a:off x="10583" y="169312166"/>
          <a:ext cx="1190625" cy="571500"/>
        </a:xfrm>
        <a:prstGeom prst="rect">
          <a:avLst/>
        </a:prstGeom>
      </xdr:spPr>
    </xdr:pic>
    <xdr:clientData/>
  </xdr:twoCellAnchor>
  <xdr:twoCellAnchor editAs="oneCell">
    <xdr:from>
      <xdr:col>0</xdr:col>
      <xdr:colOff>10583</xdr:colOff>
      <xdr:row>693</xdr:row>
      <xdr:rowOff>21166</xdr:rowOff>
    </xdr:from>
    <xdr:to>
      <xdr:col>0</xdr:col>
      <xdr:colOff>1201208</xdr:colOff>
      <xdr:row>695</xdr:row>
      <xdr:rowOff>1016</xdr:rowOff>
    </xdr:to>
    <xdr:pic>
      <xdr:nvPicPr>
        <xdr:cNvPr id="290" name="Рисунок 289" descr="tr-967.jpg">
          <a:extLst>
            <a:ext uri="{FF2B5EF4-FFF2-40B4-BE49-F238E27FC236}">
              <a16:creationId xmlns:a16="http://schemas.microsoft.com/office/drawing/2014/main" xmlns="" id="{00000000-0008-0000-0000-000022010000}"/>
            </a:ext>
          </a:extLst>
        </xdr:cNvPr>
        <xdr:cNvPicPr>
          <a:picLocks noChangeAspect="1"/>
        </xdr:cNvPicPr>
      </xdr:nvPicPr>
      <xdr:blipFill>
        <a:blip xmlns:r="http://schemas.openxmlformats.org/officeDocument/2006/relationships" r:embed="rId270" cstate="print"/>
        <a:stretch>
          <a:fillRect/>
        </a:stretch>
      </xdr:blipFill>
      <xdr:spPr>
        <a:xfrm>
          <a:off x="10583" y="169904833"/>
          <a:ext cx="1190625" cy="571500"/>
        </a:xfrm>
        <a:prstGeom prst="rect">
          <a:avLst/>
        </a:prstGeom>
      </xdr:spPr>
    </xdr:pic>
    <xdr:clientData/>
  </xdr:twoCellAnchor>
  <xdr:twoCellAnchor editAs="oneCell">
    <xdr:from>
      <xdr:col>0</xdr:col>
      <xdr:colOff>10583</xdr:colOff>
      <xdr:row>695</xdr:row>
      <xdr:rowOff>21166</xdr:rowOff>
    </xdr:from>
    <xdr:to>
      <xdr:col>0</xdr:col>
      <xdr:colOff>1201208</xdr:colOff>
      <xdr:row>697</xdr:row>
      <xdr:rowOff>1868</xdr:rowOff>
    </xdr:to>
    <xdr:pic>
      <xdr:nvPicPr>
        <xdr:cNvPr id="291" name="Рисунок 290" descr="tr-969.jpg">
          <a:extLst>
            <a:ext uri="{FF2B5EF4-FFF2-40B4-BE49-F238E27FC236}">
              <a16:creationId xmlns:a16="http://schemas.microsoft.com/office/drawing/2014/main" xmlns="" id="{00000000-0008-0000-0000-000023010000}"/>
            </a:ext>
          </a:extLst>
        </xdr:cNvPr>
        <xdr:cNvPicPr>
          <a:picLocks noChangeAspect="1"/>
        </xdr:cNvPicPr>
      </xdr:nvPicPr>
      <xdr:blipFill>
        <a:blip xmlns:r="http://schemas.openxmlformats.org/officeDocument/2006/relationships" r:embed="rId271" cstate="print"/>
        <a:stretch>
          <a:fillRect/>
        </a:stretch>
      </xdr:blipFill>
      <xdr:spPr>
        <a:xfrm>
          <a:off x="10583" y="170497499"/>
          <a:ext cx="1190625" cy="571500"/>
        </a:xfrm>
        <a:prstGeom prst="rect">
          <a:avLst/>
        </a:prstGeom>
      </xdr:spPr>
    </xdr:pic>
    <xdr:clientData/>
  </xdr:twoCellAnchor>
  <xdr:twoCellAnchor editAs="oneCell">
    <xdr:from>
      <xdr:col>0</xdr:col>
      <xdr:colOff>10583</xdr:colOff>
      <xdr:row>697</xdr:row>
      <xdr:rowOff>21166</xdr:rowOff>
    </xdr:from>
    <xdr:to>
      <xdr:col>0</xdr:col>
      <xdr:colOff>1201208</xdr:colOff>
      <xdr:row>699</xdr:row>
      <xdr:rowOff>1864</xdr:rowOff>
    </xdr:to>
    <xdr:pic>
      <xdr:nvPicPr>
        <xdr:cNvPr id="292" name="Рисунок 291" descr="tr-975.jpg">
          <a:extLst>
            <a:ext uri="{FF2B5EF4-FFF2-40B4-BE49-F238E27FC236}">
              <a16:creationId xmlns:a16="http://schemas.microsoft.com/office/drawing/2014/main" xmlns="" id="{00000000-0008-0000-0000-000024010000}"/>
            </a:ext>
          </a:extLst>
        </xdr:cNvPr>
        <xdr:cNvPicPr>
          <a:picLocks noChangeAspect="1"/>
        </xdr:cNvPicPr>
      </xdr:nvPicPr>
      <xdr:blipFill>
        <a:blip xmlns:r="http://schemas.openxmlformats.org/officeDocument/2006/relationships" r:embed="rId272" cstate="print"/>
        <a:stretch>
          <a:fillRect/>
        </a:stretch>
      </xdr:blipFill>
      <xdr:spPr>
        <a:xfrm>
          <a:off x="10583" y="171090166"/>
          <a:ext cx="1190625" cy="571500"/>
        </a:xfrm>
        <a:prstGeom prst="rect">
          <a:avLst/>
        </a:prstGeom>
      </xdr:spPr>
    </xdr:pic>
    <xdr:clientData/>
  </xdr:twoCellAnchor>
  <xdr:twoCellAnchor editAs="oneCell">
    <xdr:from>
      <xdr:col>0</xdr:col>
      <xdr:colOff>10583</xdr:colOff>
      <xdr:row>699</xdr:row>
      <xdr:rowOff>21166</xdr:rowOff>
    </xdr:from>
    <xdr:to>
      <xdr:col>0</xdr:col>
      <xdr:colOff>1201208</xdr:colOff>
      <xdr:row>701</xdr:row>
      <xdr:rowOff>1</xdr:rowOff>
    </xdr:to>
    <xdr:pic>
      <xdr:nvPicPr>
        <xdr:cNvPr id="293" name="Рисунок 292" descr="tr-976.jpg">
          <a:extLst>
            <a:ext uri="{FF2B5EF4-FFF2-40B4-BE49-F238E27FC236}">
              <a16:creationId xmlns:a16="http://schemas.microsoft.com/office/drawing/2014/main" xmlns="" id="{00000000-0008-0000-0000-000025010000}"/>
            </a:ext>
          </a:extLst>
        </xdr:cNvPr>
        <xdr:cNvPicPr>
          <a:picLocks noChangeAspect="1"/>
        </xdr:cNvPicPr>
      </xdr:nvPicPr>
      <xdr:blipFill>
        <a:blip xmlns:r="http://schemas.openxmlformats.org/officeDocument/2006/relationships" r:embed="rId273" cstate="print"/>
        <a:stretch>
          <a:fillRect/>
        </a:stretch>
      </xdr:blipFill>
      <xdr:spPr>
        <a:xfrm>
          <a:off x="10583" y="171682833"/>
          <a:ext cx="1190625" cy="571500"/>
        </a:xfrm>
        <a:prstGeom prst="rect">
          <a:avLst/>
        </a:prstGeom>
      </xdr:spPr>
    </xdr:pic>
    <xdr:clientData/>
  </xdr:twoCellAnchor>
  <xdr:twoCellAnchor editAs="oneCell">
    <xdr:from>
      <xdr:col>0</xdr:col>
      <xdr:colOff>10583</xdr:colOff>
      <xdr:row>701</xdr:row>
      <xdr:rowOff>21166</xdr:rowOff>
    </xdr:from>
    <xdr:to>
      <xdr:col>0</xdr:col>
      <xdr:colOff>1201208</xdr:colOff>
      <xdr:row>703</xdr:row>
      <xdr:rowOff>1866</xdr:rowOff>
    </xdr:to>
    <xdr:pic>
      <xdr:nvPicPr>
        <xdr:cNvPr id="294" name="Рисунок 293" descr="tr-977.jpg">
          <a:extLst>
            <a:ext uri="{FF2B5EF4-FFF2-40B4-BE49-F238E27FC236}">
              <a16:creationId xmlns:a16="http://schemas.microsoft.com/office/drawing/2014/main" xmlns="" id="{00000000-0008-0000-0000-000026010000}"/>
            </a:ext>
          </a:extLst>
        </xdr:cNvPr>
        <xdr:cNvPicPr>
          <a:picLocks noChangeAspect="1"/>
        </xdr:cNvPicPr>
      </xdr:nvPicPr>
      <xdr:blipFill>
        <a:blip xmlns:r="http://schemas.openxmlformats.org/officeDocument/2006/relationships" r:embed="rId274" cstate="print"/>
        <a:stretch>
          <a:fillRect/>
        </a:stretch>
      </xdr:blipFill>
      <xdr:spPr>
        <a:xfrm>
          <a:off x="10583" y="172275499"/>
          <a:ext cx="1190625" cy="571500"/>
        </a:xfrm>
        <a:prstGeom prst="rect">
          <a:avLst/>
        </a:prstGeom>
      </xdr:spPr>
    </xdr:pic>
    <xdr:clientData/>
  </xdr:twoCellAnchor>
  <xdr:twoCellAnchor editAs="oneCell">
    <xdr:from>
      <xdr:col>0</xdr:col>
      <xdr:colOff>10583</xdr:colOff>
      <xdr:row>703</xdr:row>
      <xdr:rowOff>21166</xdr:rowOff>
    </xdr:from>
    <xdr:to>
      <xdr:col>0</xdr:col>
      <xdr:colOff>1201208</xdr:colOff>
      <xdr:row>705</xdr:row>
      <xdr:rowOff>1870</xdr:rowOff>
    </xdr:to>
    <xdr:pic>
      <xdr:nvPicPr>
        <xdr:cNvPr id="295" name="Рисунок 294" descr="tr-1825.jpg">
          <a:extLst>
            <a:ext uri="{FF2B5EF4-FFF2-40B4-BE49-F238E27FC236}">
              <a16:creationId xmlns:a16="http://schemas.microsoft.com/office/drawing/2014/main" xmlns="" id="{00000000-0008-0000-0000-000027010000}"/>
            </a:ext>
          </a:extLst>
        </xdr:cNvPr>
        <xdr:cNvPicPr>
          <a:picLocks noChangeAspect="1"/>
        </xdr:cNvPicPr>
      </xdr:nvPicPr>
      <xdr:blipFill>
        <a:blip xmlns:r="http://schemas.openxmlformats.org/officeDocument/2006/relationships" r:embed="rId275" cstate="print"/>
        <a:stretch>
          <a:fillRect/>
        </a:stretch>
      </xdr:blipFill>
      <xdr:spPr>
        <a:xfrm>
          <a:off x="10583" y="172868166"/>
          <a:ext cx="1190625" cy="571500"/>
        </a:xfrm>
        <a:prstGeom prst="rect">
          <a:avLst/>
        </a:prstGeom>
      </xdr:spPr>
    </xdr:pic>
    <xdr:clientData/>
  </xdr:twoCellAnchor>
  <xdr:twoCellAnchor editAs="oneCell">
    <xdr:from>
      <xdr:col>0</xdr:col>
      <xdr:colOff>10583</xdr:colOff>
      <xdr:row>705</xdr:row>
      <xdr:rowOff>21166</xdr:rowOff>
    </xdr:from>
    <xdr:to>
      <xdr:col>0</xdr:col>
      <xdr:colOff>1201208</xdr:colOff>
      <xdr:row>707</xdr:row>
      <xdr:rowOff>6058</xdr:rowOff>
    </xdr:to>
    <xdr:pic>
      <xdr:nvPicPr>
        <xdr:cNvPr id="296" name="Рисунок 295" descr="tr-1829.jpg">
          <a:extLst>
            <a:ext uri="{FF2B5EF4-FFF2-40B4-BE49-F238E27FC236}">
              <a16:creationId xmlns:a16="http://schemas.microsoft.com/office/drawing/2014/main" xmlns="" id="{00000000-0008-0000-0000-000028010000}"/>
            </a:ext>
          </a:extLst>
        </xdr:cNvPr>
        <xdr:cNvPicPr>
          <a:picLocks noChangeAspect="1"/>
        </xdr:cNvPicPr>
      </xdr:nvPicPr>
      <xdr:blipFill>
        <a:blip xmlns:r="http://schemas.openxmlformats.org/officeDocument/2006/relationships" r:embed="rId276" cstate="print"/>
        <a:stretch>
          <a:fillRect/>
        </a:stretch>
      </xdr:blipFill>
      <xdr:spPr>
        <a:xfrm>
          <a:off x="10583" y="173460833"/>
          <a:ext cx="1190625" cy="571500"/>
        </a:xfrm>
        <a:prstGeom prst="rect">
          <a:avLst/>
        </a:prstGeom>
      </xdr:spPr>
    </xdr:pic>
    <xdr:clientData/>
  </xdr:twoCellAnchor>
  <xdr:twoCellAnchor editAs="oneCell">
    <xdr:from>
      <xdr:col>0</xdr:col>
      <xdr:colOff>10583</xdr:colOff>
      <xdr:row>709</xdr:row>
      <xdr:rowOff>21166</xdr:rowOff>
    </xdr:from>
    <xdr:to>
      <xdr:col>0</xdr:col>
      <xdr:colOff>1201208</xdr:colOff>
      <xdr:row>711</xdr:row>
      <xdr:rowOff>1864</xdr:rowOff>
    </xdr:to>
    <xdr:pic>
      <xdr:nvPicPr>
        <xdr:cNvPr id="297" name="Рисунок 296" descr="tr-1833.jpg">
          <a:extLst>
            <a:ext uri="{FF2B5EF4-FFF2-40B4-BE49-F238E27FC236}">
              <a16:creationId xmlns:a16="http://schemas.microsoft.com/office/drawing/2014/main" xmlns="" id="{00000000-0008-0000-0000-000029010000}"/>
            </a:ext>
          </a:extLst>
        </xdr:cNvPr>
        <xdr:cNvPicPr>
          <a:picLocks noChangeAspect="1"/>
        </xdr:cNvPicPr>
      </xdr:nvPicPr>
      <xdr:blipFill>
        <a:blip xmlns:r="http://schemas.openxmlformats.org/officeDocument/2006/relationships" r:embed="rId277" cstate="print"/>
        <a:stretch>
          <a:fillRect/>
        </a:stretch>
      </xdr:blipFill>
      <xdr:spPr>
        <a:xfrm>
          <a:off x="10583" y="174053499"/>
          <a:ext cx="1190625" cy="571500"/>
        </a:xfrm>
        <a:prstGeom prst="rect">
          <a:avLst/>
        </a:prstGeom>
      </xdr:spPr>
    </xdr:pic>
    <xdr:clientData/>
  </xdr:twoCellAnchor>
  <xdr:twoCellAnchor editAs="oneCell">
    <xdr:from>
      <xdr:col>0</xdr:col>
      <xdr:colOff>10583</xdr:colOff>
      <xdr:row>711</xdr:row>
      <xdr:rowOff>21166</xdr:rowOff>
    </xdr:from>
    <xdr:to>
      <xdr:col>0</xdr:col>
      <xdr:colOff>1201208</xdr:colOff>
      <xdr:row>713</xdr:row>
      <xdr:rowOff>1870</xdr:rowOff>
    </xdr:to>
    <xdr:pic>
      <xdr:nvPicPr>
        <xdr:cNvPr id="298" name="Рисунок 297" descr="tr-1837.jpg">
          <a:extLst>
            <a:ext uri="{FF2B5EF4-FFF2-40B4-BE49-F238E27FC236}">
              <a16:creationId xmlns:a16="http://schemas.microsoft.com/office/drawing/2014/main" xmlns="" id="{00000000-0008-0000-0000-00002A010000}"/>
            </a:ext>
          </a:extLst>
        </xdr:cNvPr>
        <xdr:cNvPicPr>
          <a:picLocks noChangeAspect="1"/>
        </xdr:cNvPicPr>
      </xdr:nvPicPr>
      <xdr:blipFill>
        <a:blip xmlns:r="http://schemas.openxmlformats.org/officeDocument/2006/relationships" r:embed="rId278" cstate="print"/>
        <a:stretch>
          <a:fillRect/>
        </a:stretch>
      </xdr:blipFill>
      <xdr:spPr>
        <a:xfrm>
          <a:off x="10583" y="174646166"/>
          <a:ext cx="1190625" cy="571500"/>
        </a:xfrm>
        <a:prstGeom prst="rect">
          <a:avLst/>
        </a:prstGeom>
      </xdr:spPr>
    </xdr:pic>
    <xdr:clientData/>
  </xdr:twoCellAnchor>
  <xdr:twoCellAnchor editAs="oneCell">
    <xdr:from>
      <xdr:col>0</xdr:col>
      <xdr:colOff>10583</xdr:colOff>
      <xdr:row>713</xdr:row>
      <xdr:rowOff>21166</xdr:rowOff>
    </xdr:from>
    <xdr:to>
      <xdr:col>0</xdr:col>
      <xdr:colOff>1201208</xdr:colOff>
      <xdr:row>715</xdr:row>
      <xdr:rowOff>1017</xdr:rowOff>
    </xdr:to>
    <xdr:pic>
      <xdr:nvPicPr>
        <xdr:cNvPr id="299" name="Рисунок 298" descr="tr-945.jpg">
          <a:extLst>
            <a:ext uri="{FF2B5EF4-FFF2-40B4-BE49-F238E27FC236}">
              <a16:creationId xmlns:a16="http://schemas.microsoft.com/office/drawing/2014/main" xmlns="" id="{00000000-0008-0000-0000-00002B010000}"/>
            </a:ext>
          </a:extLst>
        </xdr:cNvPr>
        <xdr:cNvPicPr>
          <a:picLocks noChangeAspect="1"/>
        </xdr:cNvPicPr>
      </xdr:nvPicPr>
      <xdr:blipFill>
        <a:blip xmlns:r="http://schemas.openxmlformats.org/officeDocument/2006/relationships" r:embed="rId279" cstate="print"/>
        <a:stretch>
          <a:fillRect/>
        </a:stretch>
      </xdr:blipFill>
      <xdr:spPr>
        <a:xfrm>
          <a:off x="10583" y="175238833"/>
          <a:ext cx="1190625" cy="571500"/>
        </a:xfrm>
        <a:prstGeom prst="rect">
          <a:avLst/>
        </a:prstGeom>
      </xdr:spPr>
    </xdr:pic>
    <xdr:clientData/>
  </xdr:twoCellAnchor>
  <xdr:twoCellAnchor editAs="oneCell">
    <xdr:from>
      <xdr:col>0</xdr:col>
      <xdr:colOff>10583</xdr:colOff>
      <xdr:row>730</xdr:row>
      <xdr:rowOff>21166</xdr:rowOff>
    </xdr:from>
    <xdr:to>
      <xdr:col>0</xdr:col>
      <xdr:colOff>1201208</xdr:colOff>
      <xdr:row>732</xdr:row>
      <xdr:rowOff>2</xdr:rowOff>
    </xdr:to>
    <xdr:pic>
      <xdr:nvPicPr>
        <xdr:cNvPr id="301" name="Рисунок 300" descr="tr-171.jpg">
          <a:extLst>
            <a:ext uri="{FF2B5EF4-FFF2-40B4-BE49-F238E27FC236}">
              <a16:creationId xmlns:a16="http://schemas.microsoft.com/office/drawing/2014/main" xmlns="" id="{00000000-0008-0000-0000-00002D010000}"/>
            </a:ext>
          </a:extLst>
        </xdr:cNvPr>
        <xdr:cNvPicPr>
          <a:picLocks noChangeAspect="1"/>
        </xdr:cNvPicPr>
      </xdr:nvPicPr>
      <xdr:blipFill>
        <a:blip xmlns:r="http://schemas.openxmlformats.org/officeDocument/2006/relationships" r:embed="rId280" cstate="print"/>
        <a:stretch>
          <a:fillRect/>
        </a:stretch>
      </xdr:blipFill>
      <xdr:spPr>
        <a:xfrm>
          <a:off x="10583" y="176699333"/>
          <a:ext cx="1190625" cy="571500"/>
        </a:xfrm>
        <a:prstGeom prst="rect">
          <a:avLst/>
        </a:prstGeom>
      </xdr:spPr>
    </xdr:pic>
    <xdr:clientData/>
  </xdr:twoCellAnchor>
  <xdr:twoCellAnchor editAs="oneCell">
    <xdr:from>
      <xdr:col>0</xdr:col>
      <xdr:colOff>10583</xdr:colOff>
      <xdr:row>732</xdr:row>
      <xdr:rowOff>21166</xdr:rowOff>
    </xdr:from>
    <xdr:to>
      <xdr:col>0</xdr:col>
      <xdr:colOff>1201208</xdr:colOff>
      <xdr:row>734</xdr:row>
      <xdr:rowOff>1866</xdr:rowOff>
    </xdr:to>
    <xdr:pic>
      <xdr:nvPicPr>
        <xdr:cNvPr id="302" name="Рисунок 301" descr="tr-173.jpg">
          <a:extLst>
            <a:ext uri="{FF2B5EF4-FFF2-40B4-BE49-F238E27FC236}">
              <a16:creationId xmlns:a16="http://schemas.microsoft.com/office/drawing/2014/main" xmlns="" id="{00000000-0008-0000-0000-00002E010000}"/>
            </a:ext>
          </a:extLst>
        </xdr:cNvPr>
        <xdr:cNvPicPr>
          <a:picLocks noChangeAspect="1"/>
        </xdr:cNvPicPr>
      </xdr:nvPicPr>
      <xdr:blipFill>
        <a:blip xmlns:r="http://schemas.openxmlformats.org/officeDocument/2006/relationships" r:embed="rId281" cstate="print"/>
        <a:stretch>
          <a:fillRect/>
        </a:stretch>
      </xdr:blipFill>
      <xdr:spPr>
        <a:xfrm>
          <a:off x="10583" y="177291999"/>
          <a:ext cx="1190625" cy="571500"/>
        </a:xfrm>
        <a:prstGeom prst="rect">
          <a:avLst/>
        </a:prstGeom>
      </xdr:spPr>
    </xdr:pic>
    <xdr:clientData/>
  </xdr:twoCellAnchor>
  <xdr:twoCellAnchor editAs="oneCell">
    <xdr:from>
      <xdr:col>0</xdr:col>
      <xdr:colOff>10583</xdr:colOff>
      <xdr:row>737</xdr:row>
      <xdr:rowOff>21166</xdr:rowOff>
    </xdr:from>
    <xdr:to>
      <xdr:col>0</xdr:col>
      <xdr:colOff>1201208</xdr:colOff>
      <xdr:row>739</xdr:row>
      <xdr:rowOff>1018</xdr:rowOff>
    </xdr:to>
    <xdr:pic>
      <xdr:nvPicPr>
        <xdr:cNvPr id="303" name="Рисунок 302" descr="tr-201.jpg">
          <a:extLst>
            <a:ext uri="{FF2B5EF4-FFF2-40B4-BE49-F238E27FC236}">
              <a16:creationId xmlns:a16="http://schemas.microsoft.com/office/drawing/2014/main" xmlns="" id="{00000000-0008-0000-0000-00002F010000}"/>
            </a:ext>
          </a:extLst>
        </xdr:cNvPr>
        <xdr:cNvPicPr>
          <a:picLocks noChangeAspect="1"/>
        </xdr:cNvPicPr>
      </xdr:nvPicPr>
      <xdr:blipFill>
        <a:blip xmlns:r="http://schemas.openxmlformats.org/officeDocument/2006/relationships" r:embed="rId282" cstate="print"/>
        <a:stretch>
          <a:fillRect/>
        </a:stretch>
      </xdr:blipFill>
      <xdr:spPr>
        <a:xfrm>
          <a:off x="10583" y="178159833"/>
          <a:ext cx="1190625" cy="571500"/>
        </a:xfrm>
        <a:prstGeom prst="rect">
          <a:avLst/>
        </a:prstGeom>
      </xdr:spPr>
    </xdr:pic>
    <xdr:clientData/>
  </xdr:twoCellAnchor>
  <xdr:twoCellAnchor editAs="oneCell">
    <xdr:from>
      <xdr:col>0</xdr:col>
      <xdr:colOff>10583</xdr:colOff>
      <xdr:row>739</xdr:row>
      <xdr:rowOff>21166</xdr:rowOff>
    </xdr:from>
    <xdr:to>
      <xdr:col>0</xdr:col>
      <xdr:colOff>1201208</xdr:colOff>
      <xdr:row>741</xdr:row>
      <xdr:rowOff>1868</xdr:rowOff>
    </xdr:to>
    <xdr:pic>
      <xdr:nvPicPr>
        <xdr:cNvPr id="304" name="Рисунок 303" descr="tr-203.jpg">
          <a:extLst>
            <a:ext uri="{FF2B5EF4-FFF2-40B4-BE49-F238E27FC236}">
              <a16:creationId xmlns:a16="http://schemas.microsoft.com/office/drawing/2014/main" xmlns="" id="{00000000-0008-0000-0000-000030010000}"/>
            </a:ext>
          </a:extLst>
        </xdr:cNvPr>
        <xdr:cNvPicPr>
          <a:picLocks noChangeAspect="1"/>
        </xdr:cNvPicPr>
      </xdr:nvPicPr>
      <xdr:blipFill>
        <a:blip xmlns:r="http://schemas.openxmlformats.org/officeDocument/2006/relationships" r:embed="rId283" cstate="print"/>
        <a:stretch>
          <a:fillRect/>
        </a:stretch>
      </xdr:blipFill>
      <xdr:spPr>
        <a:xfrm>
          <a:off x="10583" y="178752499"/>
          <a:ext cx="1190625" cy="571500"/>
        </a:xfrm>
        <a:prstGeom prst="rect">
          <a:avLst/>
        </a:prstGeom>
      </xdr:spPr>
    </xdr:pic>
    <xdr:clientData/>
  </xdr:twoCellAnchor>
  <xdr:twoCellAnchor editAs="oneCell">
    <xdr:from>
      <xdr:col>0</xdr:col>
      <xdr:colOff>10583</xdr:colOff>
      <xdr:row>743</xdr:row>
      <xdr:rowOff>21166</xdr:rowOff>
    </xdr:from>
    <xdr:to>
      <xdr:col>0</xdr:col>
      <xdr:colOff>1201208</xdr:colOff>
      <xdr:row>745</xdr:row>
      <xdr:rowOff>1868</xdr:rowOff>
    </xdr:to>
    <xdr:pic>
      <xdr:nvPicPr>
        <xdr:cNvPr id="305" name="Рисунок 304" descr="tr-205.jpg">
          <a:extLst>
            <a:ext uri="{FF2B5EF4-FFF2-40B4-BE49-F238E27FC236}">
              <a16:creationId xmlns:a16="http://schemas.microsoft.com/office/drawing/2014/main" xmlns="" id="{00000000-0008-0000-0000-000031010000}"/>
            </a:ext>
          </a:extLst>
        </xdr:cNvPr>
        <xdr:cNvPicPr>
          <a:picLocks noChangeAspect="1"/>
        </xdr:cNvPicPr>
      </xdr:nvPicPr>
      <xdr:blipFill>
        <a:blip xmlns:r="http://schemas.openxmlformats.org/officeDocument/2006/relationships" r:embed="rId284" cstate="print"/>
        <a:stretch>
          <a:fillRect/>
        </a:stretch>
      </xdr:blipFill>
      <xdr:spPr>
        <a:xfrm>
          <a:off x="10583" y="179345166"/>
          <a:ext cx="1190625" cy="571500"/>
        </a:xfrm>
        <a:prstGeom prst="rect">
          <a:avLst/>
        </a:prstGeom>
      </xdr:spPr>
    </xdr:pic>
    <xdr:clientData/>
  </xdr:twoCellAnchor>
  <xdr:twoCellAnchor editAs="oneCell">
    <xdr:from>
      <xdr:col>0</xdr:col>
      <xdr:colOff>10583</xdr:colOff>
      <xdr:row>747</xdr:row>
      <xdr:rowOff>21166</xdr:rowOff>
    </xdr:from>
    <xdr:to>
      <xdr:col>0</xdr:col>
      <xdr:colOff>1201208</xdr:colOff>
      <xdr:row>749</xdr:row>
      <xdr:rowOff>1</xdr:rowOff>
    </xdr:to>
    <xdr:pic>
      <xdr:nvPicPr>
        <xdr:cNvPr id="306" name="Рисунок 305" descr="tr-321.jpg">
          <a:extLst>
            <a:ext uri="{FF2B5EF4-FFF2-40B4-BE49-F238E27FC236}">
              <a16:creationId xmlns:a16="http://schemas.microsoft.com/office/drawing/2014/main" xmlns="" id="{00000000-0008-0000-0000-000032010000}"/>
            </a:ext>
          </a:extLst>
        </xdr:cNvPr>
        <xdr:cNvPicPr>
          <a:picLocks noChangeAspect="1"/>
        </xdr:cNvPicPr>
      </xdr:nvPicPr>
      <xdr:blipFill>
        <a:blip xmlns:r="http://schemas.openxmlformats.org/officeDocument/2006/relationships" r:embed="rId285" cstate="print"/>
        <a:stretch>
          <a:fillRect/>
        </a:stretch>
      </xdr:blipFill>
      <xdr:spPr>
        <a:xfrm>
          <a:off x="10583" y="179937833"/>
          <a:ext cx="1190625" cy="571500"/>
        </a:xfrm>
        <a:prstGeom prst="rect">
          <a:avLst/>
        </a:prstGeom>
      </xdr:spPr>
    </xdr:pic>
    <xdr:clientData/>
  </xdr:twoCellAnchor>
  <xdr:twoCellAnchor editAs="oneCell">
    <xdr:from>
      <xdr:col>0</xdr:col>
      <xdr:colOff>10583</xdr:colOff>
      <xdr:row>751</xdr:row>
      <xdr:rowOff>21166</xdr:rowOff>
    </xdr:from>
    <xdr:to>
      <xdr:col>0</xdr:col>
      <xdr:colOff>1201208</xdr:colOff>
      <xdr:row>753</xdr:row>
      <xdr:rowOff>1868</xdr:rowOff>
    </xdr:to>
    <xdr:pic>
      <xdr:nvPicPr>
        <xdr:cNvPr id="307" name="Рисунок 306" descr="tr-323.jpg">
          <a:extLst>
            <a:ext uri="{FF2B5EF4-FFF2-40B4-BE49-F238E27FC236}">
              <a16:creationId xmlns:a16="http://schemas.microsoft.com/office/drawing/2014/main" xmlns="" id="{00000000-0008-0000-0000-000033010000}"/>
            </a:ext>
          </a:extLst>
        </xdr:cNvPr>
        <xdr:cNvPicPr>
          <a:picLocks noChangeAspect="1"/>
        </xdr:cNvPicPr>
      </xdr:nvPicPr>
      <xdr:blipFill>
        <a:blip xmlns:r="http://schemas.openxmlformats.org/officeDocument/2006/relationships" r:embed="rId286" cstate="print"/>
        <a:stretch>
          <a:fillRect/>
        </a:stretch>
      </xdr:blipFill>
      <xdr:spPr>
        <a:xfrm>
          <a:off x="10583" y="180530499"/>
          <a:ext cx="1190625" cy="571500"/>
        </a:xfrm>
        <a:prstGeom prst="rect">
          <a:avLst/>
        </a:prstGeom>
      </xdr:spPr>
    </xdr:pic>
    <xdr:clientData/>
  </xdr:twoCellAnchor>
  <xdr:twoCellAnchor editAs="oneCell">
    <xdr:from>
      <xdr:col>0</xdr:col>
      <xdr:colOff>10583</xdr:colOff>
      <xdr:row>753</xdr:row>
      <xdr:rowOff>21166</xdr:rowOff>
    </xdr:from>
    <xdr:to>
      <xdr:col>0</xdr:col>
      <xdr:colOff>1201208</xdr:colOff>
      <xdr:row>755</xdr:row>
      <xdr:rowOff>1867</xdr:rowOff>
    </xdr:to>
    <xdr:pic>
      <xdr:nvPicPr>
        <xdr:cNvPr id="308" name="Рисунок 307" descr="tr-325.jpg">
          <a:extLst>
            <a:ext uri="{FF2B5EF4-FFF2-40B4-BE49-F238E27FC236}">
              <a16:creationId xmlns:a16="http://schemas.microsoft.com/office/drawing/2014/main" xmlns="" id="{00000000-0008-0000-0000-000034010000}"/>
            </a:ext>
          </a:extLst>
        </xdr:cNvPr>
        <xdr:cNvPicPr>
          <a:picLocks noChangeAspect="1"/>
        </xdr:cNvPicPr>
      </xdr:nvPicPr>
      <xdr:blipFill>
        <a:blip xmlns:r="http://schemas.openxmlformats.org/officeDocument/2006/relationships" r:embed="rId287" cstate="print"/>
        <a:stretch>
          <a:fillRect/>
        </a:stretch>
      </xdr:blipFill>
      <xdr:spPr>
        <a:xfrm>
          <a:off x="10583" y="181123166"/>
          <a:ext cx="1190625" cy="571500"/>
        </a:xfrm>
        <a:prstGeom prst="rect">
          <a:avLst/>
        </a:prstGeom>
      </xdr:spPr>
    </xdr:pic>
    <xdr:clientData/>
  </xdr:twoCellAnchor>
  <xdr:twoCellAnchor editAs="oneCell">
    <xdr:from>
      <xdr:col>0</xdr:col>
      <xdr:colOff>10583</xdr:colOff>
      <xdr:row>761</xdr:row>
      <xdr:rowOff>21166</xdr:rowOff>
    </xdr:from>
    <xdr:to>
      <xdr:col>0</xdr:col>
      <xdr:colOff>1201208</xdr:colOff>
      <xdr:row>763</xdr:row>
      <xdr:rowOff>3</xdr:rowOff>
    </xdr:to>
    <xdr:pic>
      <xdr:nvPicPr>
        <xdr:cNvPr id="309" name="Рисунок 308" descr="tr-330.jpg">
          <a:extLst>
            <a:ext uri="{FF2B5EF4-FFF2-40B4-BE49-F238E27FC236}">
              <a16:creationId xmlns:a16="http://schemas.microsoft.com/office/drawing/2014/main" xmlns="" id="{00000000-0008-0000-0000-000035010000}"/>
            </a:ext>
          </a:extLst>
        </xdr:cNvPr>
        <xdr:cNvPicPr>
          <a:picLocks noChangeAspect="1"/>
        </xdr:cNvPicPr>
      </xdr:nvPicPr>
      <xdr:blipFill>
        <a:blip xmlns:r="http://schemas.openxmlformats.org/officeDocument/2006/relationships" r:embed="rId288" cstate="print"/>
        <a:stretch>
          <a:fillRect/>
        </a:stretch>
      </xdr:blipFill>
      <xdr:spPr>
        <a:xfrm>
          <a:off x="10583" y="181715833"/>
          <a:ext cx="1190625" cy="571500"/>
        </a:xfrm>
        <a:prstGeom prst="rect">
          <a:avLst/>
        </a:prstGeom>
      </xdr:spPr>
    </xdr:pic>
    <xdr:clientData/>
  </xdr:twoCellAnchor>
  <xdr:twoCellAnchor editAs="oneCell">
    <xdr:from>
      <xdr:col>0</xdr:col>
      <xdr:colOff>10583</xdr:colOff>
      <xdr:row>763</xdr:row>
      <xdr:rowOff>21166</xdr:rowOff>
    </xdr:from>
    <xdr:to>
      <xdr:col>0</xdr:col>
      <xdr:colOff>1201208</xdr:colOff>
      <xdr:row>765</xdr:row>
      <xdr:rowOff>1864</xdr:rowOff>
    </xdr:to>
    <xdr:pic>
      <xdr:nvPicPr>
        <xdr:cNvPr id="310" name="Рисунок 309" descr="tr-331.jpg">
          <a:extLst>
            <a:ext uri="{FF2B5EF4-FFF2-40B4-BE49-F238E27FC236}">
              <a16:creationId xmlns:a16="http://schemas.microsoft.com/office/drawing/2014/main" xmlns="" id="{00000000-0008-0000-0000-000036010000}"/>
            </a:ext>
          </a:extLst>
        </xdr:cNvPr>
        <xdr:cNvPicPr>
          <a:picLocks noChangeAspect="1"/>
        </xdr:cNvPicPr>
      </xdr:nvPicPr>
      <xdr:blipFill>
        <a:blip xmlns:r="http://schemas.openxmlformats.org/officeDocument/2006/relationships" r:embed="rId289" cstate="print"/>
        <a:stretch>
          <a:fillRect/>
        </a:stretch>
      </xdr:blipFill>
      <xdr:spPr>
        <a:xfrm>
          <a:off x="10583" y="182308499"/>
          <a:ext cx="1190625" cy="571500"/>
        </a:xfrm>
        <a:prstGeom prst="rect">
          <a:avLst/>
        </a:prstGeom>
      </xdr:spPr>
    </xdr:pic>
    <xdr:clientData/>
  </xdr:twoCellAnchor>
  <xdr:twoCellAnchor editAs="oneCell">
    <xdr:from>
      <xdr:col>0</xdr:col>
      <xdr:colOff>10583</xdr:colOff>
      <xdr:row>765</xdr:row>
      <xdr:rowOff>21166</xdr:rowOff>
    </xdr:from>
    <xdr:to>
      <xdr:col>0</xdr:col>
      <xdr:colOff>1201208</xdr:colOff>
      <xdr:row>767</xdr:row>
      <xdr:rowOff>1866</xdr:rowOff>
    </xdr:to>
    <xdr:pic>
      <xdr:nvPicPr>
        <xdr:cNvPr id="311" name="Рисунок 310" descr="tr-332.jpg">
          <a:extLst>
            <a:ext uri="{FF2B5EF4-FFF2-40B4-BE49-F238E27FC236}">
              <a16:creationId xmlns:a16="http://schemas.microsoft.com/office/drawing/2014/main" xmlns="" id="{00000000-0008-0000-0000-000037010000}"/>
            </a:ext>
          </a:extLst>
        </xdr:cNvPr>
        <xdr:cNvPicPr>
          <a:picLocks noChangeAspect="1"/>
        </xdr:cNvPicPr>
      </xdr:nvPicPr>
      <xdr:blipFill>
        <a:blip xmlns:r="http://schemas.openxmlformats.org/officeDocument/2006/relationships" r:embed="rId290" cstate="print"/>
        <a:stretch>
          <a:fillRect/>
        </a:stretch>
      </xdr:blipFill>
      <xdr:spPr>
        <a:xfrm>
          <a:off x="10583" y="182901166"/>
          <a:ext cx="1190625" cy="571500"/>
        </a:xfrm>
        <a:prstGeom prst="rect">
          <a:avLst/>
        </a:prstGeom>
      </xdr:spPr>
    </xdr:pic>
    <xdr:clientData/>
  </xdr:twoCellAnchor>
  <xdr:twoCellAnchor editAs="oneCell">
    <xdr:from>
      <xdr:col>0</xdr:col>
      <xdr:colOff>10583</xdr:colOff>
      <xdr:row>767</xdr:row>
      <xdr:rowOff>21166</xdr:rowOff>
    </xdr:from>
    <xdr:to>
      <xdr:col>0</xdr:col>
      <xdr:colOff>1201208</xdr:colOff>
      <xdr:row>769</xdr:row>
      <xdr:rowOff>1017</xdr:rowOff>
    </xdr:to>
    <xdr:pic>
      <xdr:nvPicPr>
        <xdr:cNvPr id="312" name="Рисунок 311" descr="tr-421.jpg">
          <a:extLst>
            <a:ext uri="{FF2B5EF4-FFF2-40B4-BE49-F238E27FC236}">
              <a16:creationId xmlns:a16="http://schemas.microsoft.com/office/drawing/2014/main" xmlns="" id="{00000000-0008-0000-0000-000038010000}"/>
            </a:ext>
          </a:extLst>
        </xdr:cNvPr>
        <xdr:cNvPicPr>
          <a:picLocks noChangeAspect="1"/>
        </xdr:cNvPicPr>
      </xdr:nvPicPr>
      <xdr:blipFill>
        <a:blip xmlns:r="http://schemas.openxmlformats.org/officeDocument/2006/relationships" r:embed="rId291" cstate="print"/>
        <a:stretch>
          <a:fillRect/>
        </a:stretch>
      </xdr:blipFill>
      <xdr:spPr>
        <a:xfrm>
          <a:off x="10583" y="183493833"/>
          <a:ext cx="1190625" cy="571500"/>
        </a:xfrm>
        <a:prstGeom prst="rect">
          <a:avLst/>
        </a:prstGeom>
      </xdr:spPr>
    </xdr:pic>
    <xdr:clientData/>
  </xdr:twoCellAnchor>
  <xdr:twoCellAnchor editAs="oneCell">
    <xdr:from>
      <xdr:col>0</xdr:col>
      <xdr:colOff>10583</xdr:colOff>
      <xdr:row>775</xdr:row>
      <xdr:rowOff>21166</xdr:rowOff>
    </xdr:from>
    <xdr:to>
      <xdr:col>0</xdr:col>
      <xdr:colOff>1201208</xdr:colOff>
      <xdr:row>777</xdr:row>
      <xdr:rowOff>1866</xdr:rowOff>
    </xdr:to>
    <xdr:pic>
      <xdr:nvPicPr>
        <xdr:cNvPr id="313" name="Рисунок 312" descr="tr-459.jpg">
          <a:extLst>
            <a:ext uri="{FF2B5EF4-FFF2-40B4-BE49-F238E27FC236}">
              <a16:creationId xmlns:a16="http://schemas.microsoft.com/office/drawing/2014/main" xmlns="" id="{00000000-0008-0000-0000-000039010000}"/>
            </a:ext>
          </a:extLst>
        </xdr:cNvPr>
        <xdr:cNvPicPr>
          <a:picLocks noChangeAspect="1"/>
        </xdr:cNvPicPr>
      </xdr:nvPicPr>
      <xdr:blipFill>
        <a:blip xmlns:r="http://schemas.openxmlformats.org/officeDocument/2006/relationships" r:embed="rId292" cstate="print"/>
        <a:stretch>
          <a:fillRect/>
        </a:stretch>
      </xdr:blipFill>
      <xdr:spPr>
        <a:xfrm>
          <a:off x="10583" y="184086499"/>
          <a:ext cx="1190625" cy="571500"/>
        </a:xfrm>
        <a:prstGeom prst="rect">
          <a:avLst/>
        </a:prstGeom>
      </xdr:spPr>
    </xdr:pic>
    <xdr:clientData/>
  </xdr:twoCellAnchor>
  <xdr:twoCellAnchor editAs="oneCell">
    <xdr:from>
      <xdr:col>0</xdr:col>
      <xdr:colOff>10583</xdr:colOff>
      <xdr:row>786</xdr:row>
      <xdr:rowOff>21166</xdr:rowOff>
    </xdr:from>
    <xdr:to>
      <xdr:col>0</xdr:col>
      <xdr:colOff>1201208</xdr:colOff>
      <xdr:row>788</xdr:row>
      <xdr:rowOff>3</xdr:rowOff>
    </xdr:to>
    <xdr:pic>
      <xdr:nvPicPr>
        <xdr:cNvPr id="314" name="Рисунок 313" descr="tr-82.jpg">
          <a:extLst>
            <a:ext uri="{FF2B5EF4-FFF2-40B4-BE49-F238E27FC236}">
              <a16:creationId xmlns:a16="http://schemas.microsoft.com/office/drawing/2014/main" xmlns="" id="{00000000-0008-0000-0000-00003A010000}"/>
            </a:ext>
          </a:extLst>
        </xdr:cNvPr>
        <xdr:cNvPicPr>
          <a:picLocks noChangeAspect="1"/>
        </xdr:cNvPicPr>
      </xdr:nvPicPr>
      <xdr:blipFill>
        <a:blip xmlns:r="http://schemas.openxmlformats.org/officeDocument/2006/relationships" r:embed="rId293" cstate="print"/>
        <a:stretch>
          <a:fillRect/>
        </a:stretch>
      </xdr:blipFill>
      <xdr:spPr>
        <a:xfrm>
          <a:off x="10583" y="184954333"/>
          <a:ext cx="1190625" cy="571500"/>
        </a:xfrm>
        <a:prstGeom prst="rect">
          <a:avLst/>
        </a:prstGeom>
      </xdr:spPr>
    </xdr:pic>
    <xdr:clientData/>
  </xdr:twoCellAnchor>
  <xdr:twoCellAnchor editAs="oneCell">
    <xdr:from>
      <xdr:col>0</xdr:col>
      <xdr:colOff>10583</xdr:colOff>
      <xdr:row>792</xdr:row>
      <xdr:rowOff>21166</xdr:rowOff>
    </xdr:from>
    <xdr:to>
      <xdr:col>0</xdr:col>
      <xdr:colOff>1201208</xdr:colOff>
      <xdr:row>794</xdr:row>
      <xdr:rowOff>1863</xdr:rowOff>
    </xdr:to>
    <xdr:pic>
      <xdr:nvPicPr>
        <xdr:cNvPr id="315" name="Рисунок 314" descr="tr-86.jpg">
          <a:extLst>
            <a:ext uri="{FF2B5EF4-FFF2-40B4-BE49-F238E27FC236}">
              <a16:creationId xmlns:a16="http://schemas.microsoft.com/office/drawing/2014/main" xmlns="" id="{00000000-0008-0000-0000-00003B010000}"/>
            </a:ext>
          </a:extLst>
        </xdr:cNvPr>
        <xdr:cNvPicPr>
          <a:picLocks noChangeAspect="1"/>
        </xdr:cNvPicPr>
      </xdr:nvPicPr>
      <xdr:blipFill>
        <a:blip xmlns:r="http://schemas.openxmlformats.org/officeDocument/2006/relationships" r:embed="rId294" cstate="print"/>
        <a:stretch>
          <a:fillRect/>
        </a:stretch>
      </xdr:blipFill>
      <xdr:spPr>
        <a:xfrm>
          <a:off x="10583" y="185546999"/>
          <a:ext cx="1190625" cy="571500"/>
        </a:xfrm>
        <a:prstGeom prst="rect">
          <a:avLst/>
        </a:prstGeom>
      </xdr:spPr>
    </xdr:pic>
    <xdr:clientData/>
  </xdr:twoCellAnchor>
  <xdr:twoCellAnchor editAs="oneCell">
    <xdr:from>
      <xdr:col>0</xdr:col>
      <xdr:colOff>10583</xdr:colOff>
      <xdr:row>800</xdr:row>
      <xdr:rowOff>21166</xdr:rowOff>
    </xdr:from>
    <xdr:to>
      <xdr:col>0</xdr:col>
      <xdr:colOff>1201208</xdr:colOff>
      <xdr:row>802</xdr:row>
      <xdr:rowOff>1866</xdr:rowOff>
    </xdr:to>
    <xdr:pic>
      <xdr:nvPicPr>
        <xdr:cNvPr id="316" name="Рисунок 315" descr="tr-222.jpg">
          <a:extLst>
            <a:ext uri="{FF2B5EF4-FFF2-40B4-BE49-F238E27FC236}">
              <a16:creationId xmlns:a16="http://schemas.microsoft.com/office/drawing/2014/main" xmlns="" id="{00000000-0008-0000-0000-00003C010000}"/>
            </a:ext>
          </a:extLst>
        </xdr:cNvPr>
        <xdr:cNvPicPr>
          <a:picLocks noChangeAspect="1"/>
        </xdr:cNvPicPr>
      </xdr:nvPicPr>
      <xdr:blipFill>
        <a:blip xmlns:r="http://schemas.openxmlformats.org/officeDocument/2006/relationships" r:embed="rId295" cstate="print"/>
        <a:stretch>
          <a:fillRect/>
        </a:stretch>
      </xdr:blipFill>
      <xdr:spPr>
        <a:xfrm>
          <a:off x="10583" y="186139666"/>
          <a:ext cx="1190625" cy="571500"/>
        </a:xfrm>
        <a:prstGeom prst="rect">
          <a:avLst/>
        </a:prstGeom>
      </xdr:spPr>
    </xdr:pic>
    <xdr:clientData/>
  </xdr:twoCellAnchor>
  <xdr:twoCellAnchor editAs="oneCell">
    <xdr:from>
      <xdr:col>0</xdr:col>
      <xdr:colOff>10583</xdr:colOff>
      <xdr:row>802</xdr:row>
      <xdr:rowOff>21166</xdr:rowOff>
    </xdr:from>
    <xdr:to>
      <xdr:col>0</xdr:col>
      <xdr:colOff>1201208</xdr:colOff>
      <xdr:row>804</xdr:row>
      <xdr:rowOff>6061</xdr:rowOff>
    </xdr:to>
    <xdr:pic>
      <xdr:nvPicPr>
        <xdr:cNvPr id="317" name="Рисунок 316" descr="tr-504.jpg">
          <a:extLst>
            <a:ext uri="{FF2B5EF4-FFF2-40B4-BE49-F238E27FC236}">
              <a16:creationId xmlns:a16="http://schemas.microsoft.com/office/drawing/2014/main" xmlns="" id="{00000000-0008-0000-0000-00003D010000}"/>
            </a:ext>
          </a:extLst>
        </xdr:cNvPr>
        <xdr:cNvPicPr>
          <a:picLocks noChangeAspect="1"/>
        </xdr:cNvPicPr>
      </xdr:nvPicPr>
      <xdr:blipFill>
        <a:blip xmlns:r="http://schemas.openxmlformats.org/officeDocument/2006/relationships" r:embed="rId296" cstate="print"/>
        <a:stretch>
          <a:fillRect/>
        </a:stretch>
      </xdr:blipFill>
      <xdr:spPr>
        <a:xfrm>
          <a:off x="10583" y="186732333"/>
          <a:ext cx="1190625" cy="571500"/>
        </a:xfrm>
        <a:prstGeom prst="rect">
          <a:avLst/>
        </a:prstGeom>
      </xdr:spPr>
    </xdr:pic>
    <xdr:clientData/>
  </xdr:twoCellAnchor>
  <xdr:twoCellAnchor editAs="oneCell">
    <xdr:from>
      <xdr:col>0</xdr:col>
      <xdr:colOff>10583</xdr:colOff>
      <xdr:row>804</xdr:row>
      <xdr:rowOff>21166</xdr:rowOff>
    </xdr:from>
    <xdr:to>
      <xdr:col>0</xdr:col>
      <xdr:colOff>1201208</xdr:colOff>
      <xdr:row>806</xdr:row>
      <xdr:rowOff>1871</xdr:rowOff>
    </xdr:to>
    <xdr:pic>
      <xdr:nvPicPr>
        <xdr:cNvPr id="318" name="Рисунок 317" descr="tr-505.jpg">
          <a:extLst>
            <a:ext uri="{FF2B5EF4-FFF2-40B4-BE49-F238E27FC236}">
              <a16:creationId xmlns:a16="http://schemas.microsoft.com/office/drawing/2014/main" xmlns="" id="{00000000-0008-0000-0000-00003E010000}"/>
            </a:ext>
          </a:extLst>
        </xdr:cNvPr>
        <xdr:cNvPicPr>
          <a:picLocks noChangeAspect="1"/>
        </xdr:cNvPicPr>
      </xdr:nvPicPr>
      <xdr:blipFill>
        <a:blip xmlns:r="http://schemas.openxmlformats.org/officeDocument/2006/relationships" r:embed="rId297" cstate="print"/>
        <a:stretch>
          <a:fillRect/>
        </a:stretch>
      </xdr:blipFill>
      <xdr:spPr>
        <a:xfrm>
          <a:off x="10583" y="187324999"/>
          <a:ext cx="1190625" cy="571500"/>
        </a:xfrm>
        <a:prstGeom prst="rect">
          <a:avLst/>
        </a:prstGeom>
      </xdr:spPr>
    </xdr:pic>
    <xdr:clientData/>
  </xdr:twoCellAnchor>
  <xdr:twoCellAnchor editAs="oneCell">
    <xdr:from>
      <xdr:col>0</xdr:col>
      <xdr:colOff>10583</xdr:colOff>
      <xdr:row>806</xdr:row>
      <xdr:rowOff>21166</xdr:rowOff>
    </xdr:from>
    <xdr:to>
      <xdr:col>0</xdr:col>
      <xdr:colOff>1201208</xdr:colOff>
      <xdr:row>808</xdr:row>
      <xdr:rowOff>1863</xdr:rowOff>
    </xdr:to>
    <xdr:pic>
      <xdr:nvPicPr>
        <xdr:cNvPr id="319" name="Рисунок 318" descr="tr-506.jpg">
          <a:extLst>
            <a:ext uri="{FF2B5EF4-FFF2-40B4-BE49-F238E27FC236}">
              <a16:creationId xmlns:a16="http://schemas.microsoft.com/office/drawing/2014/main" xmlns="" id="{00000000-0008-0000-0000-00003F010000}"/>
            </a:ext>
          </a:extLst>
        </xdr:cNvPr>
        <xdr:cNvPicPr>
          <a:picLocks noChangeAspect="1"/>
        </xdr:cNvPicPr>
      </xdr:nvPicPr>
      <xdr:blipFill>
        <a:blip xmlns:r="http://schemas.openxmlformats.org/officeDocument/2006/relationships" r:embed="rId298" cstate="print"/>
        <a:stretch>
          <a:fillRect/>
        </a:stretch>
      </xdr:blipFill>
      <xdr:spPr>
        <a:xfrm>
          <a:off x="10583" y="207352401"/>
          <a:ext cx="1190625" cy="574612"/>
        </a:xfrm>
        <a:prstGeom prst="rect">
          <a:avLst/>
        </a:prstGeom>
      </xdr:spPr>
    </xdr:pic>
    <xdr:clientData/>
  </xdr:twoCellAnchor>
  <xdr:twoCellAnchor editAs="oneCell">
    <xdr:from>
      <xdr:col>0</xdr:col>
      <xdr:colOff>10583</xdr:colOff>
      <xdr:row>812</xdr:row>
      <xdr:rowOff>21166</xdr:rowOff>
    </xdr:from>
    <xdr:to>
      <xdr:col>0</xdr:col>
      <xdr:colOff>1201208</xdr:colOff>
      <xdr:row>814</xdr:row>
      <xdr:rowOff>3</xdr:rowOff>
    </xdr:to>
    <xdr:pic>
      <xdr:nvPicPr>
        <xdr:cNvPr id="320" name="Рисунок 319" descr="tr-511F.jpg">
          <a:extLst>
            <a:ext uri="{FF2B5EF4-FFF2-40B4-BE49-F238E27FC236}">
              <a16:creationId xmlns:a16="http://schemas.microsoft.com/office/drawing/2014/main" xmlns="" id="{00000000-0008-0000-0000-000040010000}"/>
            </a:ext>
          </a:extLst>
        </xdr:cNvPr>
        <xdr:cNvPicPr>
          <a:picLocks noChangeAspect="1"/>
        </xdr:cNvPicPr>
      </xdr:nvPicPr>
      <xdr:blipFill>
        <a:blip xmlns:r="http://schemas.openxmlformats.org/officeDocument/2006/relationships" r:embed="rId299" cstate="print"/>
        <a:stretch>
          <a:fillRect/>
        </a:stretch>
      </xdr:blipFill>
      <xdr:spPr>
        <a:xfrm>
          <a:off x="10583" y="188510333"/>
          <a:ext cx="1190625" cy="571500"/>
        </a:xfrm>
        <a:prstGeom prst="rect">
          <a:avLst/>
        </a:prstGeom>
      </xdr:spPr>
    </xdr:pic>
    <xdr:clientData/>
  </xdr:twoCellAnchor>
  <xdr:twoCellAnchor editAs="oneCell">
    <xdr:from>
      <xdr:col>0</xdr:col>
      <xdr:colOff>10583</xdr:colOff>
      <xdr:row>814</xdr:row>
      <xdr:rowOff>21166</xdr:rowOff>
    </xdr:from>
    <xdr:to>
      <xdr:col>0</xdr:col>
      <xdr:colOff>1201208</xdr:colOff>
      <xdr:row>816</xdr:row>
      <xdr:rowOff>1865</xdr:rowOff>
    </xdr:to>
    <xdr:pic>
      <xdr:nvPicPr>
        <xdr:cNvPr id="321" name="Рисунок 320" descr="tr-513F.jpg">
          <a:extLst>
            <a:ext uri="{FF2B5EF4-FFF2-40B4-BE49-F238E27FC236}">
              <a16:creationId xmlns:a16="http://schemas.microsoft.com/office/drawing/2014/main" xmlns="" id="{00000000-0008-0000-0000-000041010000}"/>
            </a:ext>
          </a:extLst>
        </xdr:cNvPr>
        <xdr:cNvPicPr>
          <a:picLocks noChangeAspect="1"/>
        </xdr:cNvPicPr>
      </xdr:nvPicPr>
      <xdr:blipFill>
        <a:blip xmlns:r="http://schemas.openxmlformats.org/officeDocument/2006/relationships" r:embed="rId300" cstate="print"/>
        <a:stretch>
          <a:fillRect/>
        </a:stretch>
      </xdr:blipFill>
      <xdr:spPr>
        <a:xfrm>
          <a:off x="10583" y="189102999"/>
          <a:ext cx="1190625" cy="571500"/>
        </a:xfrm>
        <a:prstGeom prst="rect">
          <a:avLst/>
        </a:prstGeom>
      </xdr:spPr>
    </xdr:pic>
    <xdr:clientData/>
  </xdr:twoCellAnchor>
  <xdr:twoCellAnchor editAs="oneCell">
    <xdr:from>
      <xdr:col>0</xdr:col>
      <xdr:colOff>10583</xdr:colOff>
      <xdr:row>829</xdr:row>
      <xdr:rowOff>21166</xdr:rowOff>
    </xdr:from>
    <xdr:to>
      <xdr:col>0</xdr:col>
      <xdr:colOff>1201208</xdr:colOff>
      <xdr:row>831</xdr:row>
      <xdr:rowOff>1864</xdr:rowOff>
    </xdr:to>
    <xdr:pic>
      <xdr:nvPicPr>
        <xdr:cNvPr id="323" name="Рисунок 322" descr="tr-612.jpg">
          <a:extLst>
            <a:ext uri="{FF2B5EF4-FFF2-40B4-BE49-F238E27FC236}">
              <a16:creationId xmlns:a16="http://schemas.microsoft.com/office/drawing/2014/main" xmlns="" id="{00000000-0008-0000-0000-000043010000}"/>
            </a:ext>
          </a:extLst>
        </xdr:cNvPr>
        <xdr:cNvPicPr>
          <a:picLocks noChangeAspect="1"/>
        </xdr:cNvPicPr>
      </xdr:nvPicPr>
      <xdr:blipFill>
        <a:blip xmlns:r="http://schemas.openxmlformats.org/officeDocument/2006/relationships" r:embed="rId301" cstate="print"/>
        <a:stretch>
          <a:fillRect/>
        </a:stretch>
      </xdr:blipFill>
      <xdr:spPr>
        <a:xfrm>
          <a:off x="10583" y="190563499"/>
          <a:ext cx="1190625" cy="571500"/>
        </a:xfrm>
        <a:prstGeom prst="rect">
          <a:avLst/>
        </a:prstGeom>
      </xdr:spPr>
    </xdr:pic>
    <xdr:clientData/>
  </xdr:twoCellAnchor>
  <xdr:twoCellAnchor editAs="oneCell">
    <xdr:from>
      <xdr:col>0</xdr:col>
      <xdr:colOff>10583</xdr:colOff>
      <xdr:row>831</xdr:row>
      <xdr:rowOff>21166</xdr:rowOff>
    </xdr:from>
    <xdr:to>
      <xdr:col>0</xdr:col>
      <xdr:colOff>1201208</xdr:colOff>
      <xdr:row>833</xdr:row>
      <xdr:rowOff>1867</xdr:rowOff>
    </xdr:to>
    <xdr:pic>
      <xdr:nvPicPr>
        <xdr:cNvPr id="324" name="Рисунок 323" descr="tr-613.jpg">
          <a:extLst>
            <a:ext uri="{FF2B5EF4-FFF2-40B4-BE49-F238E27FC236}">
              <a16:creationId xmlns:a16="http://schemas.microsoft.com/office/drawing/2014/main" xmlns="" id="{00000000-0008-0000-0000-000044010000}"/>
            </a:ext>
          </a:extLst>
        </xdr:cNvPr>
        <xdr:cNvPicPr>
          <a:picLocks noChangeAspect="1"/>
        </xdr:cNvPicPr>
      </xdr:nvPicPr>
      <xdr:blipFill>
        <a:blip xmlns:r="http://schemas.openxmlformats.org/officeDocument/2006/relationships" r:embed="rId302" cstate="print"/>
        <a:stretch>
          <a:fillRect/>
        </a:stretch>
      </xdr:blipFill>
      <xdr:spPr>
        <a:xfrm>
          <a:off x="10583" y="191156166"/>
          <a:ext cx="1190625" cy="571500"/>
        </a:xfrm>
        <a:prstGeom prst="rect">
          <a:avLst/>
        </a:prstGeom>
      </xdr:spPr>
    </xdr:pic>
    <xdr:clientData/>
  </xdr:twoCellAnchor>
  <xdr:twoCellAnchor editAs="oneCell">
    <xdr:from>
      <xdr:col>0</xdr:col>
      <xdr:colOff>10583</xdr:colOff>
      <xdr:row>833</xdr:row>
      <xdr:rowOff>21166</xdr:rowOff>
    </xdr:from>
    <xdr:to>
      <xdr:col>0</xdr:col>
      <xdr:colOff>1201208</xdr:colOff>
      <xdr:row>835</xdr:row>
      <xdr:rowOff>2</xdr:rowOff>
    </xdr:to>
    <xdr:pic>
      <xdr:nvPicPr>
        <xdr:cNvPr id="325" name="Рисунок 324" descr="tr-614.jpg">
          <a:extLst>
            <a:ext uri="{FF2B5EF4-FFF2-40B4-BE49-F238E27FC236}">
              <a16:creationId xmlns:a16="http://schemas.microsoft.com/office/drawing/2014/main" xmlns="" id="{00000000-0008-0000-0000-000045010000}"/>
            </a:ext>
          </a:extLst>
        </xdr:cNvPr>
        <xdr:cNvPicPr>
          <a:picLocks noChangeAspect="1"/>
        </xdr:cNvPicPr>
      </xdr:nvPicPr>
      <xdr:blipFill>
        <a:blip xmlns:r="http://schemas.openxmlformats.org/officeDocument/2006/relationships" r:embed="rId303" cstate="print"/>
        <a:stretch>
          <a:fillRect/>
        </a:stretch>
      </xdr:blipFill>
      <xdr:spPr>
        <a:xfrm>
          <a:off x="10583" y="191748833"/>
          <a:ext cx="1190625" cy="571500"/>
        </a:xfrm>
        <a:prstGeom prst="rect">
          <a:avLst/>
        </a:prstGeom>
      </xdr:spPr>
    </xdr:pic>
    <xdr:clientData/>
  </xdr:twoCellAnchor>
  <xdr:twoCellAnchor editAs="oneCell">
    <xdr:from>
      <xdr:col>0</xdr:col>
      <xdr:colOff>10583</xdr:colOff>
      <xdr:row>835</xdr:row>
      <xdr:rowOff>21166</xdr:rowOff>
    </xdr:from>
    <xdr:to>
      <xdr:col>0</xdr:col>
      <xdr:colOff>1201208</xdr:colOff>
      <xdr:row>837</xdr:row>
      <xdr:rowOff>1867</xdr:rowOff>
    </xdr:to>
    <xdr:pic>
      <xdr:nvPicPr>
        <xdr:cNvPr id="326" name="Рисунок 325" descr="tr-615.jpg">
          <a:extLst>
            <a:ext uri="{FF2B5EF4-FFF2-40B4-BE49-F238E27FC236}">
              <a16:creationId xmlns:a16="http://schemas.microsoft.com/office/drawing/2014/main" xmlns="" id="{00000000-0008-0000-0000-000046010000}"/>
            </a:ext>
          </a:extLst>
        </xdr:cNvPr>
        <xdr:cNvPicPr>
          <a:picLocks noChangeAspect="1"/>
        </xdr:cNvPicPr>
      </xdr:nvPicPr>
      <xdr:blipFill>
        <a:blip xmlns:r="http://schemas.openxmlformats.org/officeDocument/2006/relationships" r:embed="rId304" cstate="print"/>
        <a:stretch>
          <a:fillRect/>
        </a:stretch>
      </xdr:blipFill>
      <xdr:spPr>
        <a:xfrm>
          <a:off x="10583" y="192341499"/>
          <a:ext cx="1190625" cy="571500"/>
        </a:xfrm>
        <a:prstGeom prst="rect">
          <a:avLst/>
        </a:prstGeom>
      </xdr:spPr>
    </xdr:pic>
    <xdr:clientData/>
  </xdr:twoCellAnchor>
  <xdr:twoCellAnchor editAs="oneCell">
    <xdr:from>
      <xdr:col>0</xdr:col>
      <xdr:colOff>10583</xdr:colOff>
      <xdr:row>837</xdr:row>
      <xdr:rowOff>21166</xdr:rowOff>
    </xdr:from>
    <xdr:to>
      <xdr:col>0</xdr:col>
      <xdr:colOff>1201208</xdr:colOff>
      <xdr:row>839</xdr:row>
      <xdr:rowOff>1864</xdr:rowOff>
    </xdr:to>
    <xdr:pic>
      <xdr:nvPicPr>
        <xdr:cNvPr id="327" name="Рисунок 326" descr="tr-702.jpg">
          <a:extLst>
            <a:ext uri="{FF2B5EF4-FFF2-40B4-BE49-F238E27FC236}">
              <a16:creationId xmlns:a16="http://schemas.microsoft.com/office/drawing/2014/main" xmlns="" id="{00000000-0008-0000-0000-000047010000}"/>
            </a:ext>
          </a:extLst>
        </xdr:cNvPr>
        <xdr:cNvPicPr>
          <a:picLocks noChangeAspect="1"/>
        </xdr:cNvPicPr>
      </xdr:nvPicPr>
      <xdr:blipFill>
        <a:blip xmlns:r="http://schemas.openxmlformats.org/officeDocument/2006/relationships" r:embed="rId305" cstate="print"/>
        <a:stretch>
          <a:fillRect/>
        </a:stretch>
      </xdr:blipFill>
      <xdr:spPr>
        <a:xfrm>
          <a:off x="10583" y="192934166"/>
          <a:ext cx="1190625" cy="571500"/>
        </a:xfrm>
        <a:prstGeom prst="rect">
          <a:avLst/>
        </a:prstGeom>
      </xdr:spPr>
    </xdr:pic>
    <xdr:clientData/>
  </xdr:twoCellAnchor>
  <xdr:twoCellAnchor editAs="oneCell">
    <xdr:from>
      <xdr:col>0</xdr:col>
      <xdr:colOff>10583</xdr:colOff>
      <xdr:row>839</xdr:row>
      <xdr:rowOff>21166</xdr:rowOff>
    </xdr:from>
    <xdr:to>
      <xdr:col>0</xdr:col>
      <xdr:colOff>1201208</xdr:colOff>
      <xdr:row>841</xdr:row>
      <xdr:rowOff>1</xdr:rowOff>
    </xdr:to>
    <xdr:pic>
      <xdr:nvPicPr>
        <xdr:cNvPr id="328" name="Рисунок 327" descr="tr-703.jpg">
          <a:extLst>
            <a:ext uri="{FF2B5EF4-FFF2-40B4-BE49-F238E27FC236}">
              <a16:creationId xmlns:a16="http://schemas.microsoft.com/office/drawing/2014/main" xmlns="" id="{00000000-0008-0000-0000-000048010000}"/>
            </a:ext>
          </a:extLst>
        </xdr:cNvPr>
        <xdr:cNvPicPr>
          <a:picLocks noChangeAspect="1"/>
        </xdr:cNvPicPr>
      </xdr:nvPicPr>
      <xdr:blipFill>
        <a:blip xmlns:r="http://schemas.openxmlformats.org/officeDocument/2006/relationships" r:embed="rId306" cstate="print"/>
        <a:stretch>
          <a:fillRect/>
        </a:stretch>
      </xdr:blipFill>
      <xdr:spPr>
        <a:xfrm>
          <a:off x="10583" y="193526833"/>
          <a:ext cx="1190625" cy="571500"/>
        </a:xfrm>
        <a:prstGeom prst="rect">
          <a:avLst/>
        </a:prstGeom>
      </xdr:spPr>
    </xdr:pic>
    <xdr:clientData/>
  </xdr:twoCellAnchor>
  <xdr:twoCellAnchor editAs="oneCell">
    <xdr:from>
      <xdr:col>0</xdr:col>
      <xdr:colOff>10583</xdr:colOff>
      <xdr:row>841</xdr:row>
      <xdr:rowOff>21166</xdr:rowOff>
    </xdr:from>
    <xdr:to>
      <xdr:col>0</xdr:col>
      <xdr:colOff>1201208</xdr:colOff>
      <xdr:row>843</xdr:row>
      <xdr:rowOff>1866</xdr:rowOff>
    </xdr:to>
    <xdr:pic>
      <xdr:nvPicPr>
        <xdr:cNvPr id="329" name="Рисунок 328" descr="tr-704.jpg">
          <a:extLst>
            <a:ext uri="{FF2B5EF4-FFF2-40B4-BE49-F238E27FC236}">
              <a16:creationId xmlns:a16="http://schemas.microsoft.com/office/drawing/2014/main" xmlns="" id="{00000000-0008-0000-0000-000049010000}"/>
            </a:ext>
          </a:extLst>
        </xdr:cNvPr>
        <xdr:cNvPicPr>
          <a:picLocks noChangeAspect="1"/>
        </xdr:cNvPicPr>
      </xdr:nvPicPr>
      <xdr:blipFill>
        <a:blip xmlns:r="http://schemas.openxmlformats.org/officeDocument/2006/relationships" r:embed="rId307" cstate="print"/>
        <a:stretch>
          <a:fillRect/>
        </a:stretch>
      </xdr:blipFill>
      <xdr:spPr>
        <a:xfrm>
          <a:off x="10583" y="194119499"/>
          <a:ext cx="1190625" cy="571500"/>
        </a:xfrm>
        <a:prstGeom prst="rect">
          <a:avLst/>
        </a:prstGeom>
      </xdr:spPr>
    </xdr:pic>
    <xdr:clientData/>
  </xdr:twoCellAnchor>
  <xdr:twoCellAnchor editAs="oneCell">
    <xdr:from>
      <xdr:col>0</xdr:col>
      <xdr:colOff>10583</xdr:colOff>
      <xdr:row>843</xdr:row>
      <xdr:rowOff>21166</xdr:rowOff>
    </xdr:from>
    <xdr:to>
      <xdr:col>0</xdr:col>
      <xdr:colOff>1201208</xdr:colOff>
      <xdr:row>845</xdr:row>
      <xdr:rowOff>1867</xdr:rowOff>
    </xdr:to>
    <xdr:pic>
      <xdr:nvPicPr>
        <xdr:cNvPr id="330" name="Рисунок 329" descr="tr-705.jpg">
          <a:extLst>
            <a:ext uri="{FF2B5EF4-FFF2-40B4-BE49-F238E27FC236}">
              <a16:creationId xmlns:a16="http://schemas.microsoft.com/office/drawing/2014/main" xmlns="" id="{00000000-0008-0000-0000-00004A010000}"/>
            </a:ext>
          </a:extLst>
        </xdr:cNvPr>
        <xdr:cNvPicPr>
          <a:picLocks noChangeAspect="1"/>
        </xdr:cNvPicPr>
      </xdr:nvPicPr>
      <xdr:blipFill>
        <a:blip xmlns:r="http://schemas.openxmlformats.org/officeDocument/2006/relationships" r:embed="rId308" cstate="print"/>
        <a:stretch>
          <a:fillRect/>
        </a:stretch>
      </xdr:blipFill>
      <xdr:spPr>
        <a:xfrm>
          <a:off x="10583" y="194712166"/>
          <a:ext cx="1190625" cy="571500"/>
        </a:xfrm>
        <a:prstGeom prst="rect">
          <a:avLst/>
        </a:prstGeom>
      </xdr:spPr>
    </xdr:pic>
    <xdr:clientData/>
  </xdr:twoCellAnchor>
  <xdr:twoCellAnchor editAs="oneCell">
    <xdr:from>
      <xdr:col>0</xdr:col>
      <xdr:colOff>10583</xdr:colOff>
      <xdr:row>845</xdr:row>
      <xdr:rowOff>21166</xdr:rowOff>
    </xdr:from>
    <xdr:to>
      <xdr:col>0</xdr:col>
      <xdr:colOff>1201208</xdr:colOff>
      <xdr:row>847</xdr:row>
      <xdr:rowOff>1</xdr:rowOff>
    </xdr:to>
    <xdr:pic>
      <xdr:nvPicPr>
        <xdr:cNvPr id="331" name="Рисунок 330" descr="tr-706.jpg">
          <a:extLst>
            <a:ext uri="{FF2B5EF4-FFF2-40B4-BE49-F238E27FC236}">
              <a16:creationId xmlns:a16="http://schemas.microsoft.com/office/drawing/2014/main" xmlns="" id="{00000000-0008-0000-0000-00004B010000}"/>
            </a:ext>
          </a:extLst>
        </xdr:cNvPr>
        <xdr:cNvPicPr>
          <a:picLocks noChangeAspect="1"/>
        </xdr:cNvPicPr>
      </xdr:nvPicPr>
      <xdr:blipFill>
        <a:blip xmlns:r="http://schemas.openxmlformats.org/officeDocument/2006/relationships" r:embed="rId309" cstate="print"/>
        <a:stretch>
          <a:fillRect/>
        </a:stretch>
      </xdr:blipFill>
      <xdr:spPr>
        <a:xfrm>
          <a:off x="10583" y="195304833"/>
          <a:ext cx="1190625" cy="571500"/>
        </a:xfrm>
        <a:prstGeom prst="rect">
          <a:avLst/>
        </a:prstGeom>
      </xdr:spPr>
    </xdr:pic>
    <xdr:clientData/>
  </xdr:twoCellAnchor>
  <xdr:twoCellAnchor editAs="oneCell">
    <xdr:from>
      <xdr:col>0</xdr:col>
      <xdr:colOff>10583</xdr:colOff>
      <xdr:row>847</xdr:row>
      <xdr:rowOff>21166</xdr:rowOff>
    </xdr:from>
    <xdr:to>
      <xdr:col>0</xdr:col>
      <xdr:colOff>1201208</xdr:colOff>
      <xdr:row>849</xdr:row>
      <xdr:rowOff>1868</xdr:rowOff>
    </xdr:to>
    <xdr:pic>
      <xdr:nvPicPr>
        <xdr:cNvPr id="332" name="Рисунок 331" descr="tr-708.jpg">
          <a:extLst>
            <a:ext uri="{FF2B5EF4-FFF2-40B4-BE49-F238E27FC236}">
              <a16:creationId xmlns:a16="http://schemas.microsoft.com/office/drawing/2014/main" xmlns="" id="{00000000-0008-0000-0000-00004C010000}"/>
            </a:ext>
          </a:extLst>
        </xdr:cNvPr>
        <xdr:cNvPicPr>
          <a:picLocks noChangeAspect="1"/>
        </xdr:cNvPicPr>
      </xdr:nvPicPr>
      <xdr:blipFill>
        <a:blip xmlns:r="http://schemas.openxmlformats.org/officeDocument/2006/relationships" r:embed="rId310" cstate="print"/>
        <a:stretch>
          <a:fillRect/>
        </a:stretch>
      </xdr:blipFill>
      <xdr:spPr>
        <a:xfrm>
          <a:off x="10583" y="195897499"/>
          <a:ext cx="1190625" cy="571500"/>
        </a:xfrm>
        <a:prstGeom prst="rect">
          <a:avLst/>
        </a:prstGeom>
      </xdr:spPr>
    </xdr:pic>
    <xdr:clientData/>
  </xdr:twoCellAnchor>
  <xdr:twoCellAnchor editAs="oneCell">
    <xdr:from>
      <xdr:col>0</xdr:col>
      <xdr:colOff>10583</xdr:colOff>
      <xdr:row>849</xdr:row>
      <xdr:rowOff>21166</xdr:rowOff>
    </xdr:from>
    <xdr:to>
      <xdr:col>0</xdr:col>
      <xdr:colOff>1201208</xdr:colOff>
      <xdr:row>851</xdr:row>
      <xdr:rowOff>1866</xdr:rowOff>
    </xdr:to>
    <xdr:pic>
      <xdr:nvPicPr>
        <xdr:cNvPr id="333" name="Рисунок 332" descr="tr-710.jpg">
          <a:extLst>
            <a:ext uri="{FF2B5EF4-FFF2-40B4-BE49-F238E27FC236}">
              <a16:creationId xmlns:a16="http://schemas.microsoft.com/office/drawing/2014/main" xmlns="" id="{00000000-0008-0000-0000-00004D010000}"/>
            </a:ext>
          </a:extLst>
        </xdr:cNvPr>
        <xdr:cNvPicPr>
          <a:picLocks noChangeAspect="1"/>
        </xdr:cNvPicPr>
      </xdr:nvPicPr>
      <xdr:blipFill>
        <a:blip xmlns:r="http://schemas.openxmlformats.org/officeDocument/2006/relationships" r:embed="rId311" cstate="print"/>
        <a:stretch>
          <a:fillRect/>
        </a:stretch>
      </xdr:blipFill>
      <xdr:spPr>
        <a:xfrm>
          <a:off x="10583" y="196490166"/>
          <a:ext cx="1190625" cy="571500"/>
        </a:xfrm>
        <a:prstGeom prst="rect">
          <a:avLst/>
        </a:prstGeom>
      </xdr:spPr>
    </xdr:pic>
    <xdr:clientData/>
  </xdr:twoCellAnchor>
  <xdr:twoCellAnchor editAs="oneCell">
    <xdr:from>
      <xdr:col>0</xdr:col>
      <xdr:colOff>10583</xdr:colOff>
      <xdr:row>857</xdr:row>
      <xdr:rowOff>21166</xdr:rowOff>
    </xdr:from>
    <xdr:to>
      <xdr:col>0</xdr:col>
      <xdr:colOff>1201208</xdr:colOff>
      <xdr:row>859</xdr:row>
      <xdr:rowOff>1863</xdr:rowOff>
    </xdr:to>
    <xdr:pic>
      <xdr:nvPicPr>
        <xdr:cNvPr id="334" name="Рисунок 333" descr="tr-141.jpg">
          <a:extLst>
            <a:ext uri="{FF2B5EF4-FFF2-40B4-BE49-F238E27FC236}">
              <a16:creationId xmlns:a16="http://schemas.microsoft.com/office/drawing/2014/main" xmlns="" id="{00000000-0008-0000-0000-00004E010000}"/>
            </a:ext>
          </a:extLst>
        </xdr:cNvPr>
        <xdr:cNvPicPr>
          <a:picLocks noChangeAspect="1"/>
        </xdr:cNvPicPr>
      </xdr:nvPicPr>
      <xdr:blipFill>
        <a:blip xmlns:r="http://schemas.openxmlformats.org/officeDocument/2006/relationships" r:embed="rId312" cstate="print"/>
        <a:stretch>
          <a:fillRect/>
        </a:stretch>
      </xdr:blipFill>
      <xdr:spPr>
        <a:xfrm>
          <a:off x="10583" y="197357999"/>
          <a:ext cx="1190625" cy="571500"/>
        </a:xfrm>
        <a:prstGeom prst="rect">
          <a:avLst/>
        </a:prstGeom>
      </xdr:spPr>
    </xdr:pic>
    <xdr:clientData/>
  </xdr:twoCellAnchor>
  <xdr:twoCellAnchor editAs="oneCell">
    <xdr:from>
      <xdr:col>0</xdr:col>
      <xdr:colOff>10583</xdr:colOff>
      <xdr:row>859</xdr:row>
      <xdr:rowOff>21166</xdr:rowOff>
    </xdr:from>
    <xdr:to>
      <xdr:col>0</xdr:col>
      <xdr:colOff>1201208</xdr:colOff>
      <xdr:row>861</xdr:row>
      <xdr:rowOff>1867</xdr:rowOff>
    </xdr:to>
    <xdr:pic>
      <xdr:nvPicPr>
        <xdr:cNvPr id="335" name="Рисунок 334" descr="tr-141F.jpg">
          <a:extLst>
            <a:ext uri="{FF2B5EF4-FFF2-40B4-BE49-F238E27FC236}">
              <a16:creationId xmlns:a16="http://schemas.microsoft.com/office/drawing/2014/main" xmlns="" id="{00000000-0008-0000-0000-00004F010000}"/>
            </a:ext>
          </a:extLst>
        </xdr:cNvPr>
        <xdr:cNvPicPr>
          <a:picLocks noChangeAspect="1"/>
        </xdr:cNvPicPr>
      </xdr:nvPicPr>
      <xdr:blipFill>
        <a:blip xmlns:r="http://schemas.openxmlformats.org/officeDocument/2006/relationships" r:embed="rId313" cstate="print"/>
        <a:stretch>
          <a:fillRect/>
        </a:stretch>
      </xdr:blipFill>
      <xdr:spPr>
        <a:xfrm>
          <a:off x="10583" y="197950666"/>
          <a:ext cx="1190625" cy="571500"/>
        </a:xfrm>
        <a:prstGeom prst="rect">
          <a:avLst/>
        </a:prstGeom>
      </xdr:spPr>
    </xdr:pic>
    <xdr:clientData/>
  </xdr:twoCellAnchor>
  <xdr:twoCellAnchor editAs="oneCell">
    <xdr:from>
      <xdr:col>0</xdr:col>
      <xdr:colOff>10583</xdr:colOff>
      <xdr:row>861</xdr:row>
      <xdr:rowOff>21166</xdr:rowOff>
    </xdr:from>
    <xdr:to>
      <xdr:col>0</xdr:col>
      <xdr:colOff>1201208</xdr:colOff>
      <xdr:row>863</xdr:row>
      <xdr:rowOff>2</xdr:rowOff>
    </xdr:to>
    <xdr:pic>
      <xdr:nvPicPr>
        <xdr:cNvPr id="336" name="Рисунок 335" descr="tr-142.jpg">
          <a:extLst>
            <a:ext uri="{FF2B5EF4-FFF2-40B4-BE49-F238E27FC236}">
              <a16:creationId xmlns:a16="http://schemas.microsoft.com/office/drawing/2014/main" xmlns="" id="{00000000-0008-0000-0000-000050010000}"/>
            </a:ext>
          </a:extLst>
        </xdr:cNvPr>
        <xdr:cNvPicPr>
          <a:picLocks noChangeAspect="1"/>
        </xdr:cNvPicPr>
      </xdr:nvPicPr>
      <xdr:blipFill>
        <a:blip xmlns:r="http://schemas.openxmlformats.org/officeDocument/2006/relationships" r:embed="rId314" cstate="print"/>
        <a:stretch>
          <a:fillRect/>
        </a:stretch>
      </xdr:blipFill>
      <xdr:spPr>
        <a:xfrm>
          <a:off x="10583" y="198543333"/>
          <a:ext cx="1190625" cy="571500"/>
        </a:xfrm>
        <a:prstGeom prst="rect">
          <a:avLst/>
        </a:prstGeom>
      </xdr:spPr>
    </xdr:pic>
    <xdr:clientData/>
  </xdr:twoCellAnchor>
  <xdr:twoCellAnchor editAs="oneCell">
    <xdr:from>
      <xdr:col>0</xdr:col>
      <xdr:colOff>10583</xdr:colOff>
      <xdr:row>863</xdr:row>
      <xdr:rowOff>21166</xdr:rowOff>
    </xdr:from>
    <xdr:to>
      <xdr:col>0</xdr:col>
      <xdr:colOff>1201208</xdr:colOff>
      <xdr:row>865</xdr:row>
      <xdr:rowOff>1870</xdr:rowOff>
    </xdr:to>
    <xdr:pic>
      <xdr:nvPicPr>
        <xdr:cNvPr id="337" name="Рисунок 336" descr="tr-142F.jpg">
          <a:extLst>
            <a:ext uri="{FF2B5EF4-FFF2-40B4-BE49-F238E27FC236}">
              <a16:creationId xmlns:a16="http://schemas.microsoft.com/office/drawing/2014/main" xmlns="" id="{00000000-0008-0000-0000-000051010000}"/>
            </a:ext>
          </a:extLst>
        </xdr:cNvPr>
        <xdr:cNvPicPr>
          <a:picLocks noChangeAspect="1"/>
        </xdr:cNvPicPr>
      </xdr:nvPicPr>
      <xdr:blipFill>
        <a:blip xmlns:r="http://schemas.openxmlformats.org/officeDocument/2006/relationships" r:embed="rId315" cstate="print"/>
        <a:stretch>
          <a:fillRect/>
        </a:stretch>
      </xdr:blipFill>
      <xdr:spPr>
        <a:xfrm>
          <a:off x="10583" y="199135999"/>
          <a:ext cx="1190625" cy="571500"/>
        </a:xfrm>
        <a:prstGeom prst="rect">
          <a:avLst/>
        </a:prstGeom>
      </xdr:spPr>
    </xdr:pic>
    <xdr:clientData/>
  </xdr:twoCellAnchor>
  <xdr:twoCellAnchor editAs="oneCell">
    <xdr:from>
      <xdr:col>0</xdr:col>
      <xdr:colOff>10583</xdr:colOff>
      <xdr:row>865</xdr:row>
      <xdr:rowOff>21166</xdr:rowOff>
    </xdr:from>
    <xdr:to>
      <xdr:col>0</xdr:col>
      <xdr:colOff>1201208</xdr:colOff>
      <xdr:row>867</xdr:row>
      <xdr:rowOff>1864</xdr:rowOff>
    </xdr:to>
    <xdr:pic>
      <xdr:nvPicPr>
        <xdr:cNvPr id="338" name="Рисунок 337" descr="tr-143F.jpg">
          <a:extLst>
            <a:ext uri="{FF2B5EF4-FFF2-40B4-BE49-F238E27FC236}">
              <a16:creationId xmlns:a16="http://schemas.microsoft.com/office/drawing/2014/main" xmlns="" id="{00000000-0008-0000-0000-000052010000}"/>
            </a:ext>
          </a:extLst>
        </xdr:cNvPr>
        <xdr:cNvPicPr>
          <a:picLocks noChangeAspect="1"/>
        </xdr:cNvPicPr>
      </xdr:nvPicPr>
      <xdr:blipFill>
        <a:blip xmlns:r="http://schemas.openxmlformats.org/officeDocument/2006/relationships" r:embed="rId316" cstate="print"/>
        <a:stretch>
          <a:fillRect/>
        </a:stretch>
      </xdr:blipFill>
      <xdr:spPr>
        <a:xfrm>
          <a:off x="10583" y="199728666"/>
          <a:ext cx="1190625" cy="571500"/>
        </a:xfrm>
        <a:prstGeom prst="rect">
          <a:avLst/>
        </a:prstGeom>
      </xdr:spPr>
    </xdr:pic>
    <xdr:clientData/>
  </xdr:twoCellAnchor>
  <xdr:twoCellAnchor editAs="oneCell">
    <xdr:from>
      <xdr:col>0</xdr:col>
      <xdr:colOff>10583</xdr:colOff>
      <xdr:row>867</xdr:row>
      <xdr:rowOff>21166</xdr:rowOff>
    </xdr:from>
    <xdr:to>
      <xdr:col>0</xdr:col>
      <xdr:colOff>1201208</xdr:colOff>
      <xdr:row>869</xdr:row>
      <xdr:rowOff>2</xdr:rowOff>
    </xdr:to>
    <xdr:pic>
      <xdr:nvPicPr>
        <xdr:cNvPr id="339" name="Рисунок 338" descr="tr-144.jpg">
          <a:extLst>
            <a:ext uri="{FF2B5EF4-FFF2-40B4-BE49-F238E27FC236}">
              <a16:creationId xmlns:a16="http://schemas.microsoft.com/office/drawing/2014/main" xmlns="" id="{00000000-0008-0000-0000-000053010000}"/>
            </a:ext>
          </a:extLst>
        </xdr:cNvPr>
        <xdr:cNvPicPr>
          <a:picLocks noChangeAspect="1"/>
        </xdr:cNvPicPr>
      </xdr:nvPicPr>
      <xdr:blipFill>
        <a:blip xmlns:r="http://schemas.openxmlformats.org/officeDocument/2006/relationships" r:embed="rId317" cstate="print"/>
        <a:stretch>
          <a:fillRect/>
        </a:stretch>
      </xdr:blipFill>
      <xdr:spPr>
        <a:xfrm>
          <a:off x="10583" y="200321333"/>
          <a:ext cx="1190625" cy="571500"/>
        </a:xfrm>
        <a:prstGeom prst="rect">
          <a:avLst/>
        </a:prstGeom>
      </xdr:spPr>
    </xdr:pic>
    <xdr:clientData/>
  </xdr:twoCellAnchor>
  <xdr:twoCellAnchor editAs="oneCell">
    <xdr:from>
      <xdr:col>0</xdr:col>
      <xdr:colOff>10583</xdr:colOff>
      <xdr:row>869</xdr:row>
      <xdr:rowOff>21166</xdr:rowOff>
    </xdr:from>
    <xdr:to>
      <xdr:col>0</xdr:col>
      <xdr:colOff>1201208</xdr:colOff>
      <xdr:row>871</xdr:row>
      <xdr:rowOff>1867</xdr:rowOff>
    </xdr:to>
    <xdr:pic>
      <xdr:nvPicPr>
        <xdr:cNvPr id="340" name="Рисунок 339" descr="tr-144F.jpg">
          <a:extLst>
            <a:ext uri="{FF2B5EF4-FFF2-40B4-BE49-F238E27FC236}">
              <a16:creationId xmlns:a16="http://schemas.microsoft.com/office/drawing/2014/main" xmlns="" id="{00000000-0008-0000-0000-000054010000}"/>
            </a:ext>
          </a:extLst>
        </xdr:cNvPr>
        <xdr:cNvPicPr>
          <a:picLocks noChangeAspect="1"/>
        </xdr:cNvPicPr>
      </xdr:nvPicPr>
      <xdr:blipFill>
        <a:blip xmlns:r="http://schemas.openxmlformats.org/officeDocument/2006/relationships" r:embed="rId318" cstate="print"/>
        <a:stretch>
          <a:fillRect/>
        </a:stretch>
      </xdr:blipFill>
      <xdr:spPr>
        <a:xfrm>
          <a:off x="10583" y="200913999"/>
          <a:ext cx="1190625" cy="571500"/>
        </a:xfrm>
        <a:prstGeom prst="rect">
          <a:avLst/>
        </a:prstGeom>
      </xdr:spPr>
    </xdr:pic>
    <xdr:clientData/>
  </xdr:twoCellAnchor>
  <xdr:twoCellAnchor editAs="oneCell">
    <xdr:from>
      <xdr:col>0</xdr:col>
      <xdr:colOff>10583</xdr:colOff>
      <xdr:row>871</xdr:row>
      <xdr:rowOff>21166</xdr:rowOff>
    </xdr:from>
    <xdr:to>
      <xdr:col>0</xdr:col>
      <xdr:colOff>1201208</xdr:colOff>
      <xdr:row>873</xdr:row>
      <xdr:rowOff>1868</xdr:rowOff>
    </xdr:to>
    <xdr:pic>
      <xdr:nvPicPr>
        <xdr:cNvPr id="341" name="Рисунок 340" descr="tr-145.jpg">
          <a:extLst>
            <a:ext uri="{FF2B5EF4-FFF2-40B4-BE49-F238E27FC236}">
              <a16:creationId xmlns:a16="http://schemas.microsoft.com/office/drawing/2014/main" xmlns="" id="{00000000-0008-0000-0000-000055010000}"/>
            </a:ext>
          </a:extLst>
        </xdr:cNvPr>
        <xdr:cNvPicPr>
          <a:picLocks noChangeAspect="1"/>
        </xdr:cNvPicPr>
      </xdr:nvPicPr>
      <xdr:blipFill>
        <a:blip xmlns:r="http://schemas.openxmlformats.org/officeDocument/2006/relationships" r:embed="rId319" cstate="print"/>
        <a:stretch>
          <a:fillRect/>
        </a:stretch>
      </xdr:blipFill>
      <xdr:spPr>
        <a:xfrm>
          <a:off x="10583" y="201506666"/>
          <a:ext cx="1190625" cy="571500"/>
        </a:xfrm>
        <a:prstGeom prst="rect">
          <a:avLst/>
        </a:prstGeom>
      </xdr:spPr>
    </xdr:pic>
    <xdr:clientData/>
  </xdr:twoCellAnchor>
  <xdr:twoCellAnchor editAs="oneCell">
    <xdr:from>
      <xdr:col>0</xdr:col>
      <xdr:colOff>10583</xdr:colOff>
      <xdr:row>873</xdr:row>
      <xdr:rowOff>21166</xdr:rowOff>
    </xdr:from>
    <xdr:to>
      <xdr:col>0</xdr:col>
      <xdr:colOff>1201208</xdr:colOff>
      <xdr:row>875</xdr:row>
      <xdr:rowOff>1017</xdr:rowOff>
    </xdr:to>
    <xdr:pic>
      <xdr:nvPicPr>
        <xdr:cNvPr id="342" name="Рисунок 341" descr="tr-145F.jpg">
          <a:extLst>
            <a:ext uri="{FF2B5EF4-FFF2-40B4-BE49-F238E27FC236}">
              <a16:creationId xmlns:a16="http://schemas.microsoft.com/office/drawing/2014/main" xmlns="" id="{00000000-0008-0000-0000-000056010000}"/>
            </a:ext>
          </a:extLst>
        </xdr:cNvPr>
        <xdr:cNvPicPr>
          <a:picLocks noChangeAspect="1"/>
        </xdr:cNvPicPr>
      </xdr:nvPicPr>
      <xdr:blipFill>
        <a:blip xmlns:r="http://schemas.openxmlformats.org/officeDocument/2006/relationships" r:embed="rId320" cstate="print"/>
        <a:stretch>
          <a:fillRect/>
        </a:stretch>
      </xdr:blipFill>
      <xdr:spPr>
        <a:xfrm>
          <a:off x="10583" y="202099333"/>
          <a:ext cx="1190625" cy="571500"/>
        </a:xfrm>
        <a:prstGeom prst="rect">
          <a:avLst/>
        </a:prstGeom>
      </xdr:spPr>
    </xdr:pic>
    <xdr:clientData/>
  </xdr:twoCellAnchor>
  <xdr:twoCellAnchor editAs="oneCell">
    <xdr:from>
      <xdr:col>0</xdr:col>
      <xdr:colOff>10583</xdr:colOff>
      <xdr:row>875</xdr:row>
      <xdr:rowOff>21166</xdr:rowOff>
    </xdr:from>
    <xdr:to>
      <xdr:col>0</xdr:col>
      <xdr:colOff>1201208</xdr:colOff>
      <xdr:row>877</xdr:row>
      <xdr:rowOff>1865</xdr:rowOff>
    </xdr:to>
    <xdr:pic>
      <xdr:nvPicPr>
        <xdr:cNvPr id="343" name="Рисунок 342" descr="tr-146.jpg">
          <a:extLst>
            <a:ext uri="{FF2B5EF4-FFF2-40B4-BE49-F238E27FC236}">
              <a16:creationId xmlns:a16="http://schemas.microsoft.com/office/drawing/2014/main" xmlns="" id="{00000000-0008-0000-0000-000057010000}"/>
            </a:ext>
          </a:extLst>
        </xdr:cNvPr>
        <xdr:cNvPicPr>
          <a:picLocks noChangeAspect="1"/>
        </xdr:cNvPicPr>
      </xdr:nvPicPr>
      <xdr:blipFill>
        <a:blip xmlns:r="http://schemas.openxmlformats.org/officeDocument/2006/relationships" r:embed="rId321" cstate="print"/>
        <a:stretch>
          <a:fillRect/>
        </a:stretch>
      </xdr:blipFill>
      <xdr:spPr>
        <a:xfrm>
          <a:off x="10583" y="202691999"/>
          <a:ext cx="1190625" cy="571500"/>
        </a:xfrm>
        <a:prstGeom prst="rect">
          <a:avLst/>
        </a:prstGeom>
      </xdr:spPr>
    </xdr:pic>
    <xdr:clientData/>
  </xdr:twoCellAnchor>
  <xdr:twoCellAnchor editAs="oneCell">
    <xdr:from>
      <xdr:col>0</xdr:col>
      <xdr:colOff>10583</xdr:colOff>
      <xdr:row>877</xdr:row>
      <xdr:rowOff>21166</xdr:rowOff>
    </xdr:from>
    <xdr:to>
      <xdr:col>0</xdr:col>
      <xdr:colOff>1201208</xdr:colOff>
      <xdr:row>879</xdr:row>
      <xdr:rowOff>1867</xdr:rowOff>
    </xdr:to>
    <xdr:pic>
      <xdr:nvPicPr>
        <xdr:cNvPr id="344" name="Рисунок 343" descr="tr-146F.jpg">
          <a:extLst>
            <a:ext uri="{FF2B5EF4-FFF2-40B4-BE49-F238E27FC236}">
              <a16:creationId xmlns:a16="http://schemas.microsoft.com/office/drawing/2014/main" xmlns="" id="{00000000-0008-0000-0000-000058010000}"/>
            </a:ext>
          </a:extLst>
        </xdr:cNvPr>
        <xdr:cNvPicPr>
          <a:picLocks noChangeAspect="1"/>
        </xdr:cNvPicPr>
      </xdr:nvPicPr>
      <xdr:blipFill>
        <a:blip xmlns:r="http://schemas.openxmlformats.org/officeDocument/2006/relationships" r:embed="rId322" cstate="print"/>
        <a:stretch>
          <a:fillRect/>
        </a:stretch>
      </xdr:blipFill>
      <xdr:spPr>
        <a:xfrm>
          <a:off x="10583" y="203284666"/>
          <a:ext cx="1190625" cy="571500"/>
        </a:xfrm>
        <a:prstGeom prst="rect">
          <a:avLst/>
        </a:prstGeom>
      </xdr:spPr>
    </xdr:pic>
    <xdr:clientData/>
  </xdr:twoCellAnchor>
  <xdr:twoCellAnchor editAs="oneCell">
    <xdr:from>
      <xdr:col>0</xdr:col>
      <xdr:colOff>10583</xdr:colOff>
      <xdr:row>879</xdr:row>
      <xdr:rowOff>21166</xdr:rowOff>
    </xdr:from>
    <xdr:to>
      <xdr:col>0</xdr:col>
      <xdr:colOff>1201208</xdr:colOff>
      <xdr:row>881</xdr:row>
      <xdr:rowOff>5</xdr:rowOff>
    </xdr:to>
    <xdr:pic>
      <xdr:nvPicPr>
        <xdr:cNvPr id="345" name="Рисунок 344" descr="tr-147.jpg">
          <a:extLst>
            <a:ext uri="{FF2B5EF4-FFF2-40B4-BE49-F238E27FC236}">
              <a16:creationId xmlns:a16="http://schemas.microsoft.com/office/drawing/2014/main" xmlns="" id="{00000000-0008-0000-0000-000059010000}"/>
            </a:ext>
          </a:extLst>
        </xdr:cNvPr>
        <xdr:cNvPicPr>
          <a:picLocks noChangeAspect="1"/>
        </xdr:cNvPicPr>
      </xdr:nvPicPr>
      <xdr:blipFill>
        <a:blip xmlns:r="http://schemas.openxmlformats.org/officeDocument/2006/relationships" r:embed="rId323" cstate="print"/>
        <a:stretch>
          <a:fillRect/>
        </a:stretch>
      </xdr:blipFill>
      <xdr:spPr>
        <a:xfrm>
          <a:off x="10583" y="203877333"/>
          <a:ext cx="1190625" cy="571500"/>
        </a:xfrm>
        <a:prstGeom prst="rect">
          <a:avLst/>
        </a:prstGeom>
      </xdr:spPr>
    </xdr:pic>
    <xdr:clientData/>
  </xdr:twoCellAnchor>
  <xdr:twoCellAnchor editAs="oneCell">
    <xdr:from>
      <xdr:col>0</xdr:col>
      <xdr:colOff>10583</xdr:colOff>
      <xdr:row>881</xdr:row>
      <xdr:rowOff>21166</xdr:rowOff>
    </xdr:from>
    <xdr:to>
      <xdr:col>0</xdr:col>
      <xdr:colOff>1201208</xdr:colOff>
      <xdr:row>883</xdr:row>
      <xdr:rowOff>1865</xdr:rowOff>
    </xdr:to>
    <xdr:pic>
      <xdr:nvPicPr>
        <xdr:cNvPr id="346" name="Рисунок 345" descr="tr-147F.jpg">
          <a:extLst>
            <a:ext uri="{FF2B5EF4-FFF2-40B4-BE49-F238E27FC236}">
              <a16:creationId xmlns:a16="http://schemas.microsoft.com/office/drawing/2014/main" xmlns="" id="{00000000-0008-0000-0000-00005A010000}"/>
            </a:ext>
          </a:extLst>
        </xdr:cNvPr>
        <xdr:cNvPicPr>
          <a:picLocks noChangeAspect="1"/>
        </xdr:cNvPicPr>
      </xdr:nvPicPr>
      <xdr:blipFill>
        <a:blip xmlns:r="http://schemas.openxmlformats.org/officeDocument/2006/relationships" r:embed="rId324" cstate="print"/>
        <a:stretch>
          <a:fillRect/>
        </a:stretch>
      </xdr:blipFill>
      <xdr:spPr>
        <a:xfrm>
          <a:off x="10583" y="204469999"/>
          <a:ext cx="1190625" cy="571500"/>
        </a:xfrm>
        <a:prstGeom prst="rect">
          <a:avLst/>
        </a:prstGeom>
      </xdr:spPr>
    </xdr:pic>
    <xdr:clientData/>
  </xdr:twoCellAnchor>
  <xdr:twoCellAnchor editAs="oneCell">
    <xdr:from>
      <xdr:col>0</xdr:col>
      <xdr:colOff>10583</xdr:colOff>
      <xdr:row>883</xdr:row>
      <xdr:rowOff>21166</xdr:rowOff>
    </xdr:from>
    <xdr:to>
      <xdr:col>0</xdr:col>
      <xdr:colOff>1201208</xdr:colOff>
      <xdr:row>885</xdr:row>
      <xdr:rowOff>1864</xdr:rowOff>
    </xdr:to>
    <xdr:pic>
      <xdr:nvPicPr>
        <xdr:cNvPr id="347" name="Рисунок 346" descr="tr-148.jpg">
          <a:extLst>
            <a:ext uri="{FF2B5EF4-FFF2-40B4-BE49-F238E27FC236}">
              <a16:creationId xmlns:a16="http://schemas.microsoft.com/office/drawing/2014/main" xmlns="" id="{00000000-0008-0000-0000-00005B010000}"/>
            </a:ext>
          </a:extLst>
        </xdr:cNvPr>
        <xdr:cNvPicPr>
          <a:picLocks noChangeAspect="1"/>
        </xdr:cNvPicPr>
      </xdr:nvPicPr>
      <xdr:blipFill>
        <a:blip xmlns:r="http://schemas.openxmlformats.org/officeDocument/2006/relationships" r:embed="rId325" cstate="print"/>
        <a:stretch>
          <a:fillRect/>
        </a:stretch>
      </xdr:blipFill>
      <xdr:spPr>
        <a:xfrm>
          <a:off x="10583" y="205062666"/>
          <a:ext cx="1190625" cy="571500"/>
        </a:xfrm>
        <a:prstGeom prst="rect">
          <a:avLst/>
        </a:prstGeom>
      </xdr:spPr>
    </xdr:pic>
    <xdr:clientData/>
  </xdr:twoCellAnchor>
  <xdr:twoCellAnchor editAs="oneCell">
    <xdr:from>
      <xdr:col>0</xdr:col>
      <xdr:colOff>10583</xdr:colOff>
      <xdr:row>885</xdr:row>
      <xdr:rowOff>21166</xdr:rowOff>
    </xdr:from>
    <xdr:to>
      <xdr:col>0</xdr:col>
      <xdr:colOff>1201208</xdr:colOff>
      <xdr:row>887</xdr:row>
      <xdr:rowOff>2</xdr:rowOff>
    </xdr:to>
    <xdr:pic>
      <xdr:nvPicPr>
        <xdr:cNvPr id="348" name="Рисунок 347" descr="tr-148F.jpg">
          <a:extLst>
            <a:ext uri="{FF2B5EF4-FFF2-40B4-BE49-F238E27FC236}">
              <a16:creationId xmlns:a16="http://schemas.microsoft.com/office/drawing/2014/main" xmlns="" id="{00000000-0008-0000-0000-00005C010000}"/>
            </a:ext>
          </a:extLst>
        </xdr:cNvPr>
        <xdr:cNvPicPr>
          <a:picLocks noChangeAspect="1"/>
        </xdr:cNvPicPr>
      </xdr:nvPicPr>
      <xdr:blipFill>
        <a:blip xmlns:r="http://schemas.openxmlformats.org/officeDocument/2006/relationships" r:embed="rId326" cstate="print"/>
        <a:stretch>
          <a:fillRect/>
        </a:stretch>
      </xdr:blipFill>
      <xdr:spPr>
        <a:xfrm>
          <a:off x="10583" y="205655333"/>
          <a:ext cx="1190625" cy="571500"/>
        </a:xfrm>
        <a:prstGeom prst="rect">
          <a:avLst/>
        </a:prstGeom>
      </xdr:spPr>
    </xdr:pic>
    <xdr:clientData/>
  </xdr:twoCellAnchor>
  <xdr:twoCellAnchor editAs="oneCell">
    <xdr:from>
      <xdr:col>0</xdr:col>
      <xdr:colOff>10583</xdr:colOff>
      <xdr:row>889</xdr:row>
      <xdr:rowOff>21166</xdr:rowOff>
    </xdr:from>
    <xdr:to>
      <xdr:col>0</xdr:col>
      <xdr:colOff>1201208</xdr:colOff>
      <xdr:row>891</xdr:row>
      <xdr:rowOff>1868</xdr:rowOff>
    </xdr:to>
    <xdr:pic>
      <xdr:nvPicPr>
        <xdr:cNvPr id="349" name="Рисунок 348" descr="tr-150F.jpg">
          <a:extLst>
            <a:ext uri="{FF2B5EF4-FFF2-40B4-BE49-F238E27FC236}">
              <a16:creationId xmlns:a16="http://schemas.microsoft.com/office/drawing/2014/main" xmlns="" id="{00000000-0008-0000-0000-00005D010000}"/>
            </a:ext>
          </a:extLst>
        </xdr:cNvPr>
        <xdr:cNvPicPr>
          <a:picLocks noChangeAspect="1"/>
        </xdr:cNvPicPr>
      </xdr:nvPicPr>
      <xdr:blipFill>
        <a:blip xmlns:r="http://schemas.openxmlformats.org/officeDocument/2006/relationships" r:embed="rId327" cstate="print"/>
        <a:stretch>
          <a:fillRect/>
        </a:stretch>
      </xdr:blipFill>
      <xdr:spPr>
        <a:xfrm>
          <a:off x="10583" y="206247999"/>
          <a:ext cx="1190625" cy="571500"/>
        </a:xfrm>
        <a:prstGeom prst="rect">
          <a:avLst/>
        </a:prstGeom>
      </xdr:spPr>
    </xdr:pic>
    <xdr:clientData/>
  </xdr:twoCellAnchor>
  <xdr:twoCellAnchor editAs="oneCell">
    <xdr:from>
      <xdr:col>0</xdr:col>
      <xdr:colOff>10583</xdr:colOff>
      <xdr:row>895</xdr:row>
      <xdr:rowOff>21166</xdr:rowOff>
    </xdr:from>
    <xdr:to>
      <xdr:col>0</xdr:col>
      <xdr:colOff>1201208</xdr:colOff>
      <xdr:row>897</xdr:row>
      <xdr:rowOff>1867</xdr:rowOff>
    </xdr:to>
    <xdr:pic>
      <xdr:nvPicPr>
        <xdr:cNvPr id="350" name="Рисунок 349" descr="tr-904.jpg">
          <a:extLst>
            <a:ext uri="{FF2B5EF4-FFF2-40B4-BE49-F238E27FC236}">
              <a16:creationId xmlns:a16="http://schemas.microsoft.com/office/drawing/2014/main" xmlns="" id="{00000000-0008-0000-0000-00005E010000}"/>
            </a:ext>
          </a:extLst>
        </xdr:cNvPr>
        <xdr:cNvPicPr>
          <a:picLocks noChangeAspect="1"/>
        </xdr:cNvPicPr>
      </xdr:nvPicPr>
      <xdr:blipFill>
        <a:blip xmlns:r="http://schemas.openxmlformats.org/officeDocument/2006/relationships" r:embed="rId328" cstate="print"/>
        <a:stretch>
          <a:fillRect/>
        </a:stretch>
      </xdr:blipFill>
      <xdr:spPr>
        <a:xfrm>
          <a:off x="10583" y="206840666"/>
          <a:ext cx="1190625" cy="571500"/>
        </a:xfrm>
        <a:prstGeom prst="rect">
          <a:avLst/>
        </a:prstGeom>
      </xdr:spPr>
    </xdr:pic>
    <xdr:clientData/>
  </xdr:twoCellAnchor>
  <xdr:twoCellAnchor editAs="oneCell">
    <xdr:from>
      <xdr:col>0</xdr:col>
      <xdr:colOff>10583</xdr:colOff>
      <xdr:row>897</xdr:row>
      <xdr:rowOff>21166</xdr:rowOff>
    </xdr:from>
    <xdr:to>
      <xdr:col>0</xdr:col>
      <xdr:colOff>1201208</xdr:colOff>
      <xdr:row>899</xdr:row>
      <xdr:rowOff>2</xdr:rowOff>
    </xdr:to>
    <xdr:pic>
      <xdr:nvPicPr>
        <xdr:cNvPr id="351" name="Рисунок 350" descr="tr-905.jpg">
          <a:extLst>
            <a:ext uri="{FF2B5EF4-FFF2-40B4-BE49-F238E27FC236}">
              <a16:creationId xmlns:a16="http://schemas.microsoft.com/office/drawing/2014/main" xmlns="" id="{00000000-0008-0000-0000-00005F010000}"/>
            </a:ext>
          </a:extLst>
        </xdr:cNvPr>
        <xdr:cNvPicPr>
          <a:picLocks noChangeAspect="1"/>
        </xdr:cNvPicPr>
      </xdr:nvPicPr>
      <xdr:blipFill>
        <a:blip xmlns:r="http://schemas.openxmlformats.org/officeDocument/2006/relationships" r:embed="rId329" cstate="print"/>
        <a:stretch>
          <a:fillRect/>
        </a:stretch>
      </xdr:blipFill>
      <xdr:spPr>
        <a:xfrm>
          <a:off x="10583" y="207433333"/>
          <a:ext cx="1190625" cy="571500"/>
        </a:xfrm>
        <a:prstGeom prst="rect">
          <a:avLst/>
        </a:prstGeom>
      </xdr:spPr>
    </xdr:pic>
    <xdr:clientData/>
  </xdr:twoCellAnchor>
  <xdr:twoCellAnchor editAs="oneCell">
    <xdr:from>
      <xdr:col>0</xdr:col>
      <xdr:colOff>10583</xdr:colOff>
      <xdr:row>899</xdr:row>
      <xdr:rowOff>21166</xdr:rowOff>
    </xdr:from>
    <xdr:to>
      <xdr:col>0</xdr:col>
      <xdr:colOff>1201208</xdr:colOff>
      <xdr:row>901</xdr:row>
      <xdr:rowOff>1864</xdr:rowOff>
    </xdr:to>
    <xdr:pic>
      <xdr:nvPicPr>
        <xdr:cNvPr id="352" name="Рисунок 351" descr="tr-906.jpg">
          <a:extLst>
            <a:ext uri="{FF2B5EF4-FFF2-40B4-BE49-F238E27FC236}">
              <a16:creationId xmlns:a16="http://schemas.microsoft.com/office/drawing/2014/main" xmlns="" id="{00000000-0008-0000-0000-000060010000}"/>
            </a:ext>
          </a:extLst>
        </xdr:cNvPr>
        <xdr:cNvPicPr>
          <a:picLocks noChangeAspect="1"/>
        </xdr:cNvPicPr>
      </xdr:nvPicPr>
      <xdr:blipFill>
        <a:blip xmlns:r="http://schemas.openxmlformats.org/officeDocument/2006/relationships" r:embed="rId330" cstate="print"/>
        <a:stretch>
          <a:fillRect/>
        </a:stretch>
      </xdr:blipFill>
      <xdr:spPr>
        <a:xfrm>
          <a:off x="10583" y="208025999"/>
          <a:ext cx="1190625" cy="571500"/>
        </a:xfrm>
        <a:prstGeom prst="rect">
          <a:avLst/>
        </a:prstGeom>
      </xdr:spPr>
    </xdr:pic>
    <xdr:clientData/>
  </xdr:twoCellAnchor>
  <xdr:twoCellAnchor editAs="oneCell">
    <xdr:from>
      <xdr:col>0</xdr:col>
      <xdr:colOff>10583</xdr:colOff>
      <xdr:row>901</xdr:row>
      <xdr:rowOff>21166</xdr:rowOff>
    </xdr:from>
    <xdr:to>
      <xdr:col>0</xdr:col>
      <xdr:colOff>1201208</xdr:colOff>
      <xdr:row>903</xdr:row>
      <xdr:rowOff>1869</xdr:rowOff>
    </xdr:to>
    <xdr:pic>
      <xdr:nvPicPr>
        <xdr:cNvPr id="353" name="Рисунок 352" descr="tr-909.jpg">
          <a:extLst>
            <a:ext uri="{FF2B5EF4-FFF2-40B4-BE49-F238E27FC236}">
              <a16:creationId xmlns:a16="http://schemas.microsoft.com/office/drawing/2014/main" xmlns="" id="{00000000-0008-0000-0000-000061010000}"/>
            </a:ext>
          </a:extLst>
        </xdr:cNvPr>
        <xdr:cNvPicPr>
          <a:picLocks noChangeAspect="1"/>
        </xdr:cNvPicPr>
      </xdr:nvPicPr>
      <xdr:blipFill>
        <a:blip xmlns:r="http://schemas.openxmlformats.org/officeDocument/2006/relationships" r:embed="rId331" cstate="print"/>
        <a:stretch>
          <a:fillRect/>
        </a:stretch>
      </xdr:blipFill>
      <xdr:spPr>
        <a:xfrm>
          <a:off x="10583" y="208618666"/>
          <a:ext cx="1190625" cy="571500"/>
        </a:xfrm>
        <a:prstGeom prst="rect">
          <a:avLst/>
        </a:prstGeom>
      </xdr:spPr>
    </xdr:pic>
    <xdr:clientData/>
  </xdr:twoCellAnchor>
  <xdr:twoCellAnchor editAs="oneCell">
    <xdr:from>
      <xdr:col>0</xdr:col>
      <xdr:colOff>10583</xdr:colOff>
      <xdr:row>903</xdr:row>
      <xdr:rowOff>21166</xdr:rowOff>
    </xdr:from>
    <xdr:to>
      <xdr:col>0</xdr:col>
      <xdr:colOff>1201208</xdr:colOff>
      <xdr:row>905</xdr:row>
      <xdr:rowOff>1</xdr:rowOff>
    </xdr:to>
    <xdr:pic>
      <xdr:nvPicPr>
        <xdr:cNvPr id="354" name="Рисунок 353" descr="tr-910.jpg">
          <a:extLst>
            <a:ext uri="{FF2B5EF4-FFF2-40B4-BE49-F238E27FC236}">
              <a16:creationId xmlns:a16="http://schemas.microsoft.com/office/drawing/2014/main" xmlns="" id="{00000000-0008-0000-0000-000062010000}"/>
            </a:ext>
          </a:extLst>
        </xdr:cNvPr>
        <xdr:cNvPicPr>
          <a:picLocks noChangeAspect="1"/>
        </xdr:cNvPicPr>
      </xdr:nvPicPr>
      <xdr:blipFill>
        <a:blip xmlns:r="http://schemas.openxmlformats.org/officeDocument/2006/relationships" r:embed="rId332" cstate="print"/>
        <a:stretch>
          <a:fillRect/>
        </a:stretch>
      </xdr:blipFill>
      <xdr:spPr>
        <a:xfrm>
          <a:off x="10583" y="209211333"/>
          <a:ext cx="1190625" cy="571500"/>
        </a:xfrm>
        <a:prstGeom prst="rect">
          <a:avLst/>
        </a:prstGeom>
      </xdr:spPr>
    </xdr:pic>
    <xdr:clientData/>
  </xdr:twoCellAnchor>
  <xdr:twoCellAnchor editAs="oneCell">
    <xdr:from>
      <xdr:col>0</xdr:col>
      <xdr:colOff>10583</xdr:colOff>
      <xdr:row>905</xdr:row>
      <xdr:rowOff>21166</xdr:rowOff>
    </xdr:from>
    <xdr:to>
      <xdr:col>0</xdr:col>
      <xdr:colOff>1201208</xdr:colOff>
      <xdr:row>907</xdr:row>
      <xdr:rowOff>1869</xdr:rowOff>
    </xdr:to>
    <xdr:pic>
      <xdr:nvPicPr>
        <xdr:cNvPr id="355" name="Рисунок 354" descr="tr-911.jpg">
          <a:extLst>
            <a:ext uri="{FF2B5EF4-FFF2-40B4-BE49-F238E27FC236}">
              <a16:creationId xmlns:a16="http://schemas.microsoft.com/office/drawing/2014/main" xmlns="" id="{00000000-0008-0000-0000-000063010000}"/>
            </a:ext>
          </a:extLst>
        </xdr:cNvPr>
        <xdr:cNvPicPr>
          <a:picLocks noChangeAspect="1"/>
        </xdr:cNvPicPr>
      </xdr:nvPicPr>
      <xdr:blipFill>
        <a:blip xmlns:r="http://schemas.openxmlformats.org/officeDocument/2006/relationships" r:embed="rId333" cstate="print"/>
        <a:stretch>
          <a:fillRect/>
        </a:stretch>
      </xdr:blipFill>
      <xdr:spPr>
        <a:xfrm>
          <a:off x="10583" y="209803999"/>
          <a:ext cx="1190625" cy="571500"/>
        </a:xfrm>
        <a:prstGeom prst="rect">
          <a:avLst/>
        </a:prstGeom>
      </xdr:spPr>
    </xdr:pic>
    <xdr:clientData/>
  </xdr:twoCellAnchor>
  <xdr:twoCellAnchor editAs="oneCell">
    <xdr:from>
      <xdr:col>0</xdr:col>
      <xdr:colOff>10583</xdr:colOff>
      <xdr:row>907</xdr:row>
      <xdr:rowOff>21166</xdr:rowOff>
    </xdr:from>
    <xdr:to>
      <xdr:col>0</xdr:col>
      <xdr:colOff>1201208</xdr:colOff>
      <xdr:row>909</xdr:row>
      <xdr:rowOff>1867</xdr:rowOff>
    </xdr:to>
    <xdr:pic>
      <xdr:nvPicPr>
        <xdr:cNvPr id="356" name="Рисунок 355" descr="tr-918.jpg">
          <a:extLst>
            <a:ext uri="{FF2B5EF4-FFF2-40B4-BE49-F238E27FC236}">
              <a16:creationId xmlns:a16="http://schemas.microsoft.com/office/drawing/2014/main" xmlns="" id="{00000000-0008-0000-0000-000064010000}"/>
            </a:ext>
          </a:extLst>
        </xdr:cNvPr>
        <xdr:cNvPicPr>
          <a:picLocks noChangeAspect="1"/>
        </xdr:cNvPicPr>
      </xdr:nvPicPr>
      <xdr:blipFill>
        <a:blip xmlns:r="http://schemas.openxmlformats.org/officeDocument/2006/relationships" r:embed="rId334" cstate="print"/>
        <a:stretch>
          <a:fillRect/>
        </a:stretch>
      </xdr:blipFill>
      <xdr:spPr>
        <a:xfrm>
          <a:off x="10583" y="210396666"/>
          <a:ext cx="1190625" cy="571500"/>
        </a:xfrm>
        <a:prstGeom prst="rect">
          <a:avLst/>
        </a:prstGeom>
      </xdr:spPr>
    </xdr:pic>
    <xdr:clientData/>
  </xdr:twoCellAnchor>
  <xdr:twoCellAnchor editAs="oneCell">
    <xdr:from>
      <xdr:col>0</xdr:col>
      <xdr:colOff>10583</xdr:colOff>
      <xdr:row>913</xdr:row>
      <xdr:rowOff>21166</xdr:rowOff>
    </xdr:from>
    <xdr:to>
      <xdr:col>0</xdr:col>
      <xdr:colOff>1201208</xdr:colOff>
      <xdr:row>915</xdr:row>
      <xdr:rowOff>6062</xdr:rowOff>
    </xdr:to>
    <xdr:pic>
      <xdr:nvPicPr>
        <xdr:cNvPr id="357" name="Рисунок 356" descr="tr-921.jpg">
          <a:extLst>
            <a:ext uri="{FF2B5EF4-FFF2-40B4-BE49-F238E27FC236}">
              <a16:creationId xmlns:a16="http://schemas.microsoft.com/office/drawing/2014/main" xmlns="" id="{00000000-0008-0000-0000-000065010000}"/>
            </a:ext>
          </a:extLst>
        </xdr:cNvPr>
        <xdr:cNvPicPr>
          <a:picLocks noChangeAspect="1"/>
        </xdr:cNvPicPr>
      </xdr:nvPicPr>
      <xdr:blipFill>
        <a:blip xmlns:r="http://schemas.openxmlformats.org/officeDocument/2006/relationships" r:embed="rId335" cstate="print"/>
        <a:stretch>
          <a:fillRect/>
        </a:stretch>
      </xdr:blipFill>
      <xdr:spPr>
        <a:xfrm>
          <a:off x="10583" y="210989333"/>
          <a:ext cx="1190625" cy="571500"/>
        </a:xfrm>
        <a:prstGeom prst="rect">
          <a:avLst/>
        </a:prstGeom>
      </xdr:spPr>
    </xdr:pic>
    <xdr:clientData/>
  </xdr:twoCellAnchor>
  <xdr:twoCellAnchor editAs="oneCell">
    <xdr:from>
      <xdr:col>0</xdr:col>
      <xdr:colOff>10583</xdr:colOff>
      <xdr:row>924</xdr:row>
      <xdr:rowOff>21166</xdr:rowOff>
    </xdr:from>
    <xdr:to>
      <xdr:col>0</xdr:col>
      <xdr:colOff>1201208</xdr:colOff>
      <xdr:row>926</xdr:row>
      <xdr:rowOff>1</xdr:rowOff>
    </xdr:to>
    <xdr:pic>
      <xdr:nvPicPr>
        <xdr:cNvPr id="359" name="Рисунок 358" descr="tr-1144.jpg">
          <a:extLst>
            <a:ext uri="{FF2B5EF4-FFF2-40B4-BE49-F238E27FC236}">
              <a16:creationId xmlns:a16="http://schemas.microsoft.com/office/drawing/2014/main" xmlns="" id="{00000000-0008-0000-0000-000067010000}"/>
            </a:ext>
          </a:extLst>
        </xdr:cNvPr>
        <xdr:cNvPicPr>
          <a:picLocks noChangeAspect="1"/>
        </xdr:cNvPicPr>
      </xdr:nvPicPr>
      <xdr:blipFill>
        <a:blip xmlns:r="http://schemas.openxmlformats.org/officeDocument/2006/relationships" r:embed="rId336" cstate="print"/>
        <a:stretch>
          <a:fillRect/>
        </a:stretch>
      </xdr:blipFill>
      <xdr:spPr>
        <a:xfrm>
          <a:off x="10583" y="212449833"/>
          <a:ext cx="1190625" cy="571500"/>
        </a:xfrm>
        <a:prstGeom prst="rect">
          <a:avLst/>
        </a:prstGeom>
      </xdr:spPr>
    </xdr:pic>
    <xdr:clientData/>
  </xdr:twoCellAnchor>
  <xdr:twoCellAnchor editAs="oneCell">
    <xdr:from>
      <xdr:col>0</xdr:col>
      <xdr:colOff>10583</xdr:colOff>
      <xdr:row>927</xdr:row>
      <xdr:rowOff>21166</xdr:rowOff>
    </xdr:from>
    <xdr:to>
      <xdr:col>0</xdr:col>
      <xdr:colOff>1201208</xdr:colOff>
      <xdr:row>929</xdr:row>
      <xdr:rowOff>1868</xdr:rowOff>
    </xdr:to>
    <xdr:pic>
      <xdr:nvPicPr>
        <xdr:cNvPr id="360" name="Рисунок 359" descr="tr-Y851.jpg">
          <a:extLst>
            <a:ext uri="{FF2B5EF4-FFF2-40B4-BE49-F238E27FC236}">
              <a16:creationId xmlns:a16="http://schemas.microsoft.com/office/drawing/2014/main" xmlns="" id="{00000000-0008-0000-0000-000068010000}"/>
            </a:ext>
          </a:extLst>
        </xdr:cNvPr>
        <xdr:cNvPicPr>
          <a:picLocks noChangeAspect="1"/>
        </xdr:cNvPicPr>
      </xdr:nvPicPr>
      <xdr:blipFill>
        <a:blip xmlns:r="http://schemas.openxmlformats.org/officeDocument/2006/relationships" r:embed="rId337" cstate="print"/>
        <a:stretch>
          <a:fillRect/>
        </a:stretch>
      </xdr:blipFill>
      <xdr:spPr>
        <a:xfrm>
          <a:off x="10583" y="213317666"/>
          <a:ext cx="1190625" cy="571500"/>
        </a:xfrm>
        <a:prstGeom prst="rect">
          <a:avLst/>
        </a:prstGeom>
      </xdr:spPr>
    </xdr:pic>
    <xdr:clientData/>
  </xdr:twoCellAnchor>
  <xdr:twoCellAnchor editAs="oneCell">
    <xdr:from>
      <xdr:col>0</xdr:col>
      <xdr:colOff>10583</xdr:colOff>
      <xdr:row>932</xdr:row>
      <xdr:rowOff>21166</xdr:rowOff>
    </xdr:from>
    <xdr:to>
      <xdr:col>0</xdr:col>
      <xdr:colOff>1201208</xdr:colOff>
      <xdr:row>934</xdr:row>
      <xdr:rowOff>1864</xdr:rowOff>
    </xdr:to>
    <xdr:pic>
      <xdr:nvPicPr>
        <xdr:cNvPr id="361" name="Рисунок 360" descr="tr-1705.jpg">
          <a:extLst>
            <a:ext uri="{FF2B5EF4-FFF2-40B4-BE49-F238E27FC236}">
              <a16:creationId xmlns:a16="http://schemas.microsoft.com/office/drawing/2014/main" xmlns="" id="{00000000-0008-0000-0000-000069010000}"/>
            </a:ext>
          </a:extLst>
        </xdr:cNvPr>
        <xdr:cNvPicPr>
          <a:picLocks noChangeAspect="1"/>
        </xdr:cNvPicPr>
      </xdr:nvPicPr>
      <xdr:blipFill>
        <a:blip xmlns:r="http://schemas.openxmlformats.org/officeDocument/2006/relationships" r:embed="rId338" cstate="print"/>
        <a:stretch>
          <a:fillRect/>
        </a:stretch>
      </xdr:blipFill>
      <xdr:spPr>
        <a:xfrm>
          <a:off x="10583" y="214185499"/>
          <a:ext cx="1190625" cy="571500"/>
        </a:xfrm>
        <a:prstGeom prst="rect">
          <a:avLst/>
        </a:prstGeom>
      </xdr:spPr>
    </xdr:pic>
    <xdr:clientData/>
  </xdr:twoCellAnchor>
  <xdr:twoCellAnchor editAs="oneCell">
    <xdr:from>
      <xdr:col>0</xdr:col>
      <xdr:colOff>10583</xdr:colOff>
      <xdr:row>934</xdr:row>
      <xdr:rowOff>21166</xdr:rowOff>
    </xdr:from>
    <xdr:to>
      <xdr:col>0</xdr:col>
      <xdr:colOff>1201208</xdr:colOff>
      <xdr:row>936</xdr:row>
      <xdr:rowOff>1866</xdr:rowOff>
    </xdr:to>
    <xdr:pic>
      <xdr:nvPicPr>
        <xdr:cNvPr id="362" name="Рисунок 361" descr="tr-1706.jpg">
          <a:extLst>
            <a:ext uri="{FF2B5EF4-FFF2-40B4-BE49-F238E27FC236}">
              <a16:creationId xmlns:a16="http://schemas.microsoft.com/office/drawing/2014/main" xmlns="" id="{00000000-0008-0000-0000-00006A010000}"/>
            </a:ext>
          </a:extLst>
        </xdr:cNvPr>
        <xdr:cNvPicPr>
          <a:picLocks noChangeAspect="1"/>
        </xdr:cNvPicPr>
      </xdr:nvPicPr>
      <xdr:blipFill>
        <a:blip xmlns:r="http://schemas.openxmlformats.org/officeDocument/2006/relationships" r:embed="rId339" cstate="print"/>
        <a:stretch>
          <a:fillRect/>
        </a:stretch>
      </xdr:blipFill>
      <xdr:spPr>
        <a:xfrm>
          <a:off x="10583" y="214778166"/>
          <a:ext cx="1190625" cy="571500"/>
        </a:xfrm>
        <a:prstGeom prst="rect">
          <a:avLst/>
        </a:prstGeom>
      </xdr:spPr>
    </xdr:pic>
    <xdr:clientData/>
  </xdr:twoCellAnchor>
  <xdr:twoCellAnchor editAs="oneCell">
    <xdr:from>
      <xdr:col>0</xdr:col>
      <xdr:colOff>10583</xdr:colOff>
      <xdr:row>936</xdr:row>
      <xdr:rowOff>21166</xdr:rowOff>
    </xdr:from>
    <xdr:to>
      <xdr:col>0</xdr:col>
      <xdr:colOff>1201208</xdr:colOff>
      <xdr:row>938</xdr:row>
      <xdr:rowOff>1</xdr:rowOff>
    </xdr:to>
    <xdr:pic>
      <xdr:nvPicPr>
        <xdr:cNvPr id="363" name="Рисунок 362" descr="tr-1707.jpg">
          <a:extLst>
            <a:ext uri="{FF2B5EF4-FFF2-40B4-BE49-F238E27FC236}">
              <a16:creationId xmlns:a16="http://schemas.microsoft.com/office/drawing/2014/main" xmlns="" id="{00000000-0008-0000-0000-00006B010000}"/>
            </a:ext>
          </a:extLst>
        </xdr:cNvPr>
        <xdr:cNvPicPr>
          <a:picLocks noChangeAspect="1"/>
        </xdr:cNvPicPr>
      </xdr:nvPicPr>
      <xdr:blipFill>
        <a:blip xmlns:r="http://schemas.openxmlformats.org/officeDocument/2006/relationships" r:embed="rId340" cstate="print"/>
        <a:stretch>
          <a:fillRect/>
        </a:stretch>
      </xdr:blipFill>
      <xdr:spPr>
        <a:xfrm>
          <a:off x="10583" y="215370833"/>
          <a:ext cx="1190625" cy="571500"/>
        </a:xfrm>
        <a:prstGeom prst="rect">
          <a:avLst/>
        </a:prstGeom>
      </xdr:spPr>
    </xdr:pic>
    <xdr:clientData/>
  </xdr:twoCellAnchor>
  <xdr:twoCellAnchor editAs="oneCell">
    <xdr:from>
      <xdr:col>0</xdr:col>
      <xdr:colOff>10583</xdr:colOff>
      <xdr:row>938</xdr:row>
      <xdr:rowOff>21166</xdr:rowOff>
    </xdr:from>
    <xdr:to>
      <xdr:col>0</xdr:col>
      <xdr:colOff>1201208</xdr:colOff>
      <xdr:row>940</xdr:row>
      <xdr:rowOff>1872</xdr:rowOff>
    </xdr:to>
    <xdr:pic>
      <xdr:nvPicPr>
        <xdr:cNvPr id="364" name="Рисунок 363" descr="tr-1708.jpg">
          <a:extLst>
            <a:ext uri="{FF2B5EF4-FFF2-40B4-BE49-F238E27FC236}">
              <a16:creationId xmlns:a16="http://schemas.microsoft.com/office/drawing/2014/main" xmlns="" id="{00000000-0008-0000-0000-00006C010000}"/>
            </a:ext>
          </a:extLst>
        </xdr:cNvPr>
        <xdr:cNvPicPr>
          <a:picLocks noChangeAspect="1"/>
        </xdr:cNvPicPr>
      </xdr:nvPicPr>
      <xdr:blipFill>
        <a:blip xmlns:r="http://schemas.openxmlformats.org/officeDocument/2006/relationships" r:embed="rId341" cstate="print"/>
        <a:stretch>
          <a:fillRect/>
        </a:stretch>
      </xdr:blipFill>
      <xdr:spPr>
        <a:xfrm>
          <a:off x="10583" y="215963499"/>
          <a:ext cx="1190625" cy="571500"/>
        </a:xfrm>
        <a:prstGeom prst="rect">
          <a:avLst/>
        </a:prstGeom>
      </xdr:spPr>
    </xdr:pic>
    <xdr:clientData/>
  </xdr:twoCellAnchor>
  <xdr:twoCellAnchor editAs="oneCell">
    <xdr:from>
      <xdr:col>0</xdr:col>
      <xdr:colOff>11206</xdr:colOff>
      <xdr:row>460</xdr:row>
      <xdr:rowOff>22412</xdr:rowOff>
    </xdr:from>
    <xdr:to>
      <xdr:col>0</xdr:col>
      <xdr:colOff>1201831</xdr:colOff>
      <xdr:row>462</xdr:row>
      <xdr:rowOff>2</xdr:rowOff>
    </xdr:to>
    <xdr:pic>
      <xdr:nvPicPr>
        <xdr:cNvPr id="368" name="Рисунок 367" descr="tr-28.jpg">
          <a:extLst>
            <a:ext uri="{FF2B5EF4-FFF2-40B4-BE49-F238E27FC236}">
              <a16:creationId xmlns:a16="http://schemas.microsoft.com/office/drawing/2014/main" xmlns="" id="{00000000-0008-0000-0000-000070010000}"/>
            </a:ext>
          </a:extLst>
        </xdr:cNvPr>
        <xdr:cNvPicPr>
          <a:picLocks noChangeAspect="1"/>
        </xdr:cNvPicPr>
      </xdr:nvPicPr>
      <xdr:blipFill>
        <a:blip xmlns:r="http://schemas.openxmlformats.org/officeDocument/2006/relationships" r:embed="rId342" cstate="print"/>
        <a:stretch>
          <a:fillRect/>
        </a:stretch>
      </xdr:blipFill>
      <xdr:spPr>
        <a:xfrm>
          <a:off x="11206" y="116586000"/>
          <a:ext cx="1190625" cy="571500"/>
        </a:xfrm>
        <a:prstGeom prst="rect">
          <a:avLst/>
        </a:prstGeom>
      </xdr:spPr>
    </xdr:pic>
    <xdr:clientData/>
  </xdr:twoCellAnchor>
  <xdr:twoCellAnchor editAs="oneCell">
    <xdr:from>
      <xdr:col>0</xdr:col>
      <xdr:colOff>11206</xdr:colOff>
      <xdr:row>466</xdr:row>
      <xdr:rowOff>22412</xdr:rowOff>
    </xdr:from>
    <xdr:to>
      <xdr:col>0</xdr:col>
      <xdr:colOff>1201831</xdr:colOff>
      <xdr:row>468</xdr:row>
      <xdr:rowOff>6059</xdr:rowOff>
    </xdr:to>
    <xdr:pic>
      <xdr:nvPicPr>
        <xdr:cNvPr id="370" name="Рисунок 369" descr="tr-29AF.jpg">
          <a:extLst>
            <a:ext uri="{FF2B5EF4-FFF2-40B4-BE49-F238E27FC236}">
              <a16:creationId xmlns:a16="http://schemas.microsoft.com/office/drawing/2014/main" xmlns="" id="{00000000-0008-0000-0000-000072010000}"/>
            </a:ext>
          </a:extLst>
        </xdr:cNvPr>
        <xdr:cNvPicPr>
          <a:picLocks noChangeAspect="1"/>
        </xdr:cNvPicPr>
      </xdr:nvPicPr>
      <xdr:blipFill>
        <a:blip xmlns:r="http://schemas.openxmlformats.org/officeDocument/2006/relationships" r:embed="rId343" cstate="print"/>
        <a:stretch>
          <a:fillRect/>
        </a:stretch>
      </xdr:blipFill>
      <xdr:spPr>
        <a:xfrm>
          <a:off x="11206" y="118367736"/>
          <a:ext cx="1190625" cy="571500"/>
        </a:xfrm>
        <a:prstGeom prst="rect">
          <a:avLst/>
        </a:prstGeom>
      </xdr:spPr>
    </xdr:pic>
    <xdr:clientData/>
  </xdr:twoCellAnchor>
  <xdr:twoCellAnchor editAs="oneCell">
    <xdr:from>
      <xdr:col>0</xdr:col>
      <xdr:colOff>11206</xdr:colOff>
      <xdr:row>498</xdr:row>
      <xdr:rowOff>22412</xdr:rowOff>
    </xdr:from>
    <xdr:to>
      <xdr:col>0</xdr:col>
      <xdr:colOff>1201831</xdr:colOff>
      <xdr:row>500</xdr:row>
      <xdr:rowOff>1017</xdr:rowOff>
    </xdr:to>
    <xdr:pic>
      <xdr:nvPicPr>
        <xdr:cNvPr id="372" name="Рисунок 371" descr="tr-39.jpg">
          <a:extLst>
            <a:ext uri="{FF2B5EF4-FFF2-40B4-BE49-F238E27FC236}">
              <a16:creationId xmlns:a16="http://schemas.microsoft.com/office/drawing/2014/main" xmlns="" id="{00000000-0008-0000-0000-000074010000}"/>
            </a:ext>
          </a:extLst>
        </xdr:cNvPr>
        <xdr:cNvPicPr>
          <a:picLocks noChangeAspect="1"/>
        </xdr:cNvPicPr>
      </xdr:nvPicPr>
      <xdr:blipFill>
        <a:blip xmlns:r="http://schemas.openxmlformats.org/officeDocument/2006/relationships" r:embed="rId344" cstate="print"/>
        <a:stretch>
          <a:fillRect/>
        </a:stretch>
      </xdr:blipFill>
      <xdr:spPr>
        <a:xfrm>
          <a:off x="11206" y="127276412"/>
          <a:ext cx="1190625" cy="571500"/>
        </a:xfrm>
        <a:prstGeom prst="rect">
          <a:avLst/>
        </a:prstGeom>
      </xdr:spPr>
    </xdr:pic>
    <xdr:clientData/>
  </xdr:twoCellAnchor>
  <xdr:twoCellAnchor editAs="oneCell">
    <xdr:from>
      <xdr:col>0</xdr:col>
      <xdr:colOff>11206</xdr:colOff>
      <xdr:row>241</xdr:row>
      <xdr:rowOff>22412</xdr:rowOff>
    </xdr:from>
    <xdr:to>
      <xdr:col>0</xdr:col>
      <xdr:colOff>1201831</xdr:colOff>
      <xdr:row>243</xdr:row>
      <xdr:rowOff>0</xdr:rowOff>
    </xdr:to>
    <xdr:pic>
      <xdr:nvPicPr>
        <xdr:cNvPr id="374" name="Рисунок 373" descr="tr-43.jpg">
          <a:extLst>
            <a:ext uri="{FF2B5EF4-FFF2-40B4-BE49-F238E27FC236}">
              <a16:creationId xmlns:a16="http://schemas.microsoft.com/office/drawing/2014/main" xmlns="" id="{00000000-0008-0000-0000-000076010000}"/>
            </a:ext>
          </a:extLst>
        </xdr:cNvPr>
        <xdr:cNvPicPr>
          <a:picLocks noChangeAspect="1"/>
        </xdr:cNvPicPr>
      </xdr:nvPicPr>
      <xdr:blipFill>
        <a:blip xmlns:r="http://schemas.openxmlformats.org/officeDocument/2006/relationships" r:embed="rId345" cstate="print"/>
        <a:stretch>
          <a:fillRect/>
        </a:stretch>
      </xdr:blipFill>
      <xdr:spPr>
        <a:xfrm>
          <a:off x="11206" y="64635530"/>
          <a:ext cx="1190625" cy="571500"/>
        </a:xfrm>
        <a:prstGeom prst="rect">
          <a:avLst/>
        </a:prstGeom>
      </xdr:spPr>
    </xdr:pic>
    <xdr:clientData/>
  </xdr:twoCellAnchor>
  <xdr:twoCellAnchor editAs="oneCell">
    <xdr:from>
      <xdr:col>0</xdr:col>
      <xdr:colOff>11206</xdr:colOff>
      <xdr:row>281</xdr:row>
      <xdr:rowOff>22412</xdr:rowOff>
    </xdr:from>
    <xdr:to>
      <xdr:col>0</xdr:col>
      <xdr:colOff>1201831</xdr:colOff>
      <xdr:row>283</xdr:row>
      <xdr:rowOff>1</xdr:rowOff>
    </xdr:to>
    <xdr:pic>
      <xdr:nvPicPr>
        <xdr:cNvPr id="376" name="Рисунок 375" descr="tr-48L.jpg">
          <a:extLst>
            <a:ext uri="{FF2B5EF4-FFF2-40B4-BE49-F238E27FC236}">
              <a16:creationId xmlns:a16="http://schemas.microsoft.com/office/drawing/2014/main" xmlns="" id="{00000000-0008-0000-0000-000078010000}"/>
            </a:ext>
          </a:extLst>
        </xdr:cNvPr>
        <xdr:cNvPicPr>
          <a:picLocks noChangeAspect="1"/>
        </xdr:cNvPicPr>
      </xdr:nvPicPr>
      <xdr:blipFill>
        <a:blip xmlns:r="http://schemas.openxmlformats.org/officeDocument/2006/relationships" r:embed="rId346" cstate="print"/>
        <a:stretch>
          <a:fillRect/>
        </a:stretch>
      </xdr:blipFill>
      <xdr:spPr>
        <a:xfrm>
          <a:off x="11206" y="76513765"/>
          <a:ext cx="1190625" cy="571500"/>
        </a:xfrm>
        <a:prstGeom prst="rect">
          <a:avLst/>
        </a:prstGeom>
      </xdr:spPr>
    </xdr:pic>
    <xdr:clientData/>
  </xdr:twoCellAnchor>
  <xdr:twoCellAnchor editAs="oneCell">
    <xdr:from>
      <xdr:col>0</xdr:col>
      <xdr:colOff>11206</xdr:colOff>
      <xdr:row>283</xdr:row>
      <xdr:rowOff>22412</xdr:rowOff>
    </xdr:from>
    <xdr:to>
      <xdr:col>0</xdr:col>
      <xdr:colOff>1201831</xdr:colOff>
      <xdr:row>285</xdr:row>
      <xdr:rowOff>3</xdr:rowOff>
    </xdr:to>
    <xdr:pic>
      <xdr:nvPicPr>
        <xdr:cNvPr id="378" name="Рисунок 377" descr="tr-48LF.jpg">
          <a:extLst>
            <a:ext uri="{FF2B5EF4-FFF2-40B4-BE49-F238E27FC236}">
              <a16:creationId xmlns:a16="http://schemas.microsoft.com/office/drawing/2014/main" xmlns="" id="{00000000-0008-0000-0000-00007A010000}"/>
            </a:ext>
          </a:extLst>
        </xdr:cNvPr>
        <xdr:cNvPicPr>
          <a:picLocks noChangeAspect="1"/>
        </xdr:cNvPicPr>
      </xdr:nvPicPr>
      <xdr:blipFill>
        <a:blip xmlns:r="http://schemas.openxmlformats.org/officeDocument/2006/relationships" r:embed="rId347" cstate="print"/>
        <a:stretch>
          <a:fillRect/>
        </a:stretch>
      </xdr:blipFill>
      <xdr:spPr>
        <a:xfrm>
          <a:off x="11206" y="77107677"/>
          <a:ext cx="1190625" cy="571500"/>
        </a:xfrm>
        <a:prstGeom prst="rect">
          <a:avLst/>
        </a:prstGeom>
      </xdr:spPr>
    </xdr:pic>
    <xdr:clientData/>
  </xdr:twoCellAnchor>
  <xdr:twoCellAnchor editAs="oneCell">
    <xdr:from>
      <xdr:col>0</xdr:col>
      <xdr:colOff>11206</xdr:colOff>
      <xdr:row>297</xdr:row>
      <xdr:rowOff>22412</xdr:rowOff>
    </xdr:from>
    <xdr:to>
      <xdr:col>0</xdr:col>
      <xdr:colOff>1201831</xdr:colOff>
      <xdr:row>299</xdr:row>
      <xdr:rowOff>1016</xdr:rowOff>
    </xdr:to>
    <xdr:pic>
      <xdr:nvPicPr>
        <xdr:cNvPr id="380" name="Рисунок 379" descr="tr-51F.jpg">
          <a:extLst>
            <a:ext uri="{FF2B5EF4-FFF2-40B4-BE49-F238E27FC236}">
              <a16:creationId xmlns:a16="http://schemas.microsoft.com/office/drawing/2014/main" xmlns="" id="{00000000-0008-0000-0000-00007C010000}"/>
            </a:ext>
          </a:extLst>
        </xdr:cNvPr>
        <xdr:cNvPicPr>
          <a:picLocks noChangeAspect="1"/>
        </xdr:cNvPicPr>
      </xdr:nvPicPr>
      <xdr:blipFill>
        <a:blip xmlns:r="http://schemas.openxmlformats.org/officeDocument/2006/relationships" r:embed="rId348" cstate="print"/>
        <a:stretch>
          <a:fillRect/>
        </a:stretch>
      </xdr:blipFill>
      <xdr:spPr>
        <a:xfrm>
          <a:off x="11206" y="81265059"/>
          <a:ext cx="1190625" cy="571500"/>
        </a:xfrm>
        <a:prstGeom prst="rect">
          <a:avLst/>
        </a:prstGeom>
      </xdr:spPr>
    </xdr:pic>
    <xdr:clientData/>
  </xdr:twoCellAnchor>
  <xdr:twoCellAnchor editAs="oneCell">
    <xdr:from>
      <xdr:col>0</xdr:col>
      <xdr:colOff>11206</xdr:colOff>
      <xdr:row>309</xdr:row>
      <xdr:rowOff>22412</xdr:rowOff>
    </xdr:from>
    <xdr:to>
      <xdr:col>0</xdr:col>
      <xdr:colOff>1201831</xdr:colOff>
      <xdr:row>311</xdr:row>
      <xdr:rowOff>1018</xdr:rowOff>
    </xdr:to>
    <xdr:pic>
      <xdr:nvPicPr>
        <xdr:cNvPr id="382" name="Рисунок 381" descr="tr-55F.jpg">
          <a:extLst>
            <a:ext uri="{FF2B5EF4-FFF2-40B4-BE49-F238E27FC236}">
              <a16:creationId xmlns:a16="http://schemas.microsoft.com/office/drawing/2014/main" xmlns="" id="{00000000-0008-0000-0000-00007E010000}"/>
            </a:ext>
          </a:extLst>
        </xdr:cNvPr>
        <xdr:cNvPicPr>
          <a:picLocks noChangeAspect="1"/>
        </xdr:cNvPicPr>
      </xdr:nvPicPr>
      <xdr:blipFill>
        <a:blip xmlns:r="http://schemas.openxmlformats.org/officeDocument/2006/relationships" r:embed="rId349" cstate="print"/>
        <a:stretch>
          <a:fillRect/>
        </a:stretch>
      </xdr:blipFill>
      <xdr:spPr>
        <a:xfrm>
          <a:off x="11206" y="84828530"/>
          <a:ext cx="1190625" cy="571500"/>
        </a:xfrm>
        <a:prstGeom prst="rect">
          <a:avLst/>
        </a:prstGeom>
      </xdr:spPr>
    </xdr:pic>
    <xdr:clientData/>
  </xdr:twoCellAnchor>
  <xdr:twoCellAnchor editAs="oneCell">
    <xdr:from>
      <xdr:col>0</xdr:col>
      <xdr:colOff>11206</xdr:colOff>
      <xdr:row>788</xdr:row>
      <xdr:rowOff>22412</xdr:rowOff>
    </xdr:from>
    <xdr:to>
      <xdr:col>0</xdr:col>
      <xdr:colOff>1201831</xdr:colOff>
      <xdr:row>790</xdr:row>
      <xdr:rowOff>2</xdr:rowOff>
    </xdr:to>
    <xdr:pic>
      <xdr:nvPicPr>
        <xdr:cNvPr id="384" name="Рисунок 383" descr="tr-84.jpg">
          <a:extLst>
            <a:ext uri="{FF2B5EF4-FFF2-40B4-BE49-F238E27FC236}">
              <a16:creationId xmlns:a16="http://schemas.microsoft.com/office/drawing/2014/main" xmlns="" id="{00000000-0008-0000-0000-000080010000}"/>
            </a:ext>
          </a:extLst>
        </xdr:cNvPr>
        <xdr:cNvPicPr>
          <a:picLocks noChangeAspect="1"/>
        </xdr:cNvPicPr>
      </xdr:nvPicPr>
      <xdr:blipFill>
        <a:blip xmlns:r="http://schemas.openxmlformats.org/officeDocument/2006/relationships" r:embed="rId350" cstate="print"/>
        <a:stretch>
          <a:fillRect/>
        </a:stretch>
      </xdr:blipFill>
      <xdr:spPr>
        <a:xfrm>
          <a:off x="11206" y="190724118"/>
          <a:ext cx="1190625" cy="571500"/>
        </a:xfrm>
        <a:prstGeom prst="rect">
          <a:avLst/>
        </a:prstGeom>
      </xdr:spPr>
    </xdr:pic>
    <xdr:clientData/>
  </xdr:twoCellAnchor>
  <xdr:twoCellAnchor editAs="oneCell">
    <xdr:from>
      <xdr:col>0</xdr:col>
      <xdr:colOff>11206</xdr:colOff>
      <xdr:row>790</xdr:row>
      <xdr:rowOff>22412</xdr:rowOff>
    </xdr:from>
    <xdr:to>
      <xdr:col>0</xdr:col>
      <xdr:colOff>1201831</xdr:colOff>
      <xdr:row>792</xdr:row>
      <xdr:rowOff>0</xdr:rowOff>
    </xdr:to>
    <xdr:pic>
      <xdr:nvPicPr>
        <xdr:cNvPr id="385" name="Рисунок 384" descr="tr-85.jpg">
          <a:extLst>
            <a:ext uri="{FF2B5EF4-FFF2-40B4-BE49-F238E27FC236}">
              <a16:creationId xmlns:a16="http://schemas.microsoft.com/office/drawing/2014/main" xmlns="" id="{00000000-0008-0000-0000-000081010000}"/>
            </a:ext>
          </a:extLst>
        </xdr:cNvPr>
        <xdr:cNvPicPr>
          <a:picLocks noChangeAspect="1"/>
        </xdr:cNvPicPr>
      </xdr:nvPicPr>
      <xdr:blipFill>
        <a:blip xmlns:r="http://schemas.openxmlformats.org/officeDocument/2006/relationships" r:embed="rId351" cstate="print"/>
        <a:stretch>
          <a:fillRect/>
        </a:stretch>
      </xdr:blipFill>
      <xdr:spPr>
        <a:xfrm>
          <a:off x="11206" y="191318030"/>
          <a:ext cx="1190625" cy="571500"/>
        </a:xfrm>
        <a:prstGeom prst="rect">
          <a:avLst/>
        </a:prstGeom>
      </xdr:spPr>
    </xdr:pic>
    <xdr:clientData/>
  </xdr:twoCellAnchor>
  <xdr:twoCellAnchor editAs="oneCell">
    <xdr:from>
      <xdr:col>0</xdr:col>
      <xdr:colOff>11206</xdr:colOff>
      <xdr:row>794</xdr:row>
      <xdr:rowOff>22412</xdr:rowOff>
    </xdr:from>
    <xdr:to>
      <xdr:col>0</xdr:col>
      <xdr:colOff>1201831</xdr:colOff>
      <xdr:row>796</xdr:row>
      <xdr:rowOff>3</xdr:rowOff>
    </xdr:to>
    <xdr:pic>
      <xdr:nvPicPr>
        <xdr:cNvPr id="387" name="Рисунок 386" descr="tr-88.jpg">
          <a:extLst>
            <a:ext uri="{FF2B5EF4-FFF2-40B4-BE49-F238E27FC236}">
              <a16:creationId xmlns:a16="http://schemas.microsoft.com/office/drawing/2014/main" xmlns="" id="{00000000-0008-0000-0000-000083010000}"/>
            </a:ext>
          </a:extLst>
        </xdr:cNvPr>
        <xdr:cNvPicPr>
          <a:picLocks noChangeAspect="1"/>
        </xdr:cNvPicPr>
      </xdr:nvPicPr>
      <xdr:blipFill>
        <a:blip xmlns:r="http://schemas.openxmlformats.org/officeDocument/2006/relationships" r:embed="rId352" cstate="print"/>
        <a:stretch>
          <a:fillRect/>
        </a:stretch>
      </xdr:blipFill>
      <xdr:spPr>
        <a:xfrm>
          <a:off x="11206" y="192505853"/>
          <a:ext cx="1190625" cy="571500"/>
        </a:xfrm>
        <a:prstGeom prst="rect">
          <a:avLst/>
        </a:prstGeom>
      </xdr:spPr>
    </xdr:pic>
    <xdr:clientData/>
  </xdr:twoCellAnchor>
  <xdr:twoCellAnchor editAs="oneCell">
    <xdr:from>
      <xdr:col>0</xdr:col>
      <xdr:colOff>11206</xdr:colOff>
      <xdr:row>796</xdr:row>
      <xdr:rowOff>22412</xdr:rowOff>
    </xdr:from>
    <xdr:to>
      <xdr:col>0</xdr:col>
      <xdr:colOff>1201831</xdr:colOff>
      <xdr:row>798</xdr:row>
      <xdr:rowOff>3</xdr:rowOff>
    </xdr:to>
    <xdr:pic>
      <xdr:nvPicPr>
        <xdr:cNvPr id="389" name="Рисунок 388" descr="tr-89.jpg">
          <a:extLst>
            <a:ext uri="{FF2B5EF4-FFF2-40B4-BE49-F238E27FC236}">
              <a16:creationId xmlns:a16="http://schemas.microsoft.com/office/drawing/2014/main" xmlns="" id="{00000000-0008-0000-0000-000085010000}"/>
            </a:ext>
          </a:extLst>
        </xdr:cNvPr>
        <xdr:cNvPicPr>
          <a:picLocks noChangeAspect="1"/>
        </xdr:cNvPicPr>
      </xdr:nvPicPr>
      <xdr:blipFill>
        <a:blip xmlns:r="http://schemas.openxmlformats.org/officeDocument/2006/relationships" r:embed="rId353" cstate="print"/>
        <a:stretch>
          <a:fillRect/>
        </a:stretch>
      </xdr:blipFill>
      <xdr:spPr>
        <a:xfrm>
          <a:off x="11206" y="193099765"/>
          <a:ext cx="1190625" cy="571500"/>
        </a:xfrm>
        <a:prstGeom prst="rect">
          <a:avLst/>
        </a:prstGeom>
      </xdr:spPr>
    </xdr:pic>
    <xdr:clientData/>
  </xdr:twoCellAnchor>
  <xdr:twoCellAnchor editAs="oneCell">
    <xdr:from>
      <xdr:col>0</xdr:col>
      <xdr:colOff>11206</xdr:colOff>
      <xdr:row>798</xdr:row>
      <xdr:rowOff>22412</xdr:rowOff>
    </xdr:from>
    <xdr:to>
      <xdr:col>0</xdr:col>
      <xdr:colOff>1201831</xdr:colOff>
      <xdr:row>800</xdr:row>
      <xdr:rowOff>6057</xdr:rowOff>
    </xdr:to>
    <xdr:pic>
      <xdr:nvPicPr>
        <xdr:cNvPr id="391" name="Рисунок 390" descr="tr-90.jpg">
          <a:extLst>
            <a:ext uri="{FF2B5EF4-FFF2-40B4-BE49-F238E27FC236}">
              <a16:creationId xmlns:a16="http://schemas.microsoft.com/office/drawing/2014/main" xmlns="" id="{00000000-0008-0000-0000-000087010000}"/>
            </a:ext>
          </a:extLst>
        </xdr:cNvPr>
        <xdr:cNvPicPr>
          <a:picLocks noChangeAspect="1"/>
        </xdr:cNvPicPr>
      </xdr:nvPicPr>
      <xdr:blipFill>
        <a:blip xmlns:r="http://schemas.openxmlformats.org/officeDocument/2006/relationships" r:embed="rId354" cstate="print"/>
        <a:stretch>
          <a:fillRect/>
        </a:stretch>
      </xdr:blipFill>
      <xdr:spPr>
        <a:xfrm>
          <a:off x="11206" y="193693677"/>
          <a:ext cx="1190625" cy="571500"/>
        </a:xfrm>
        <a:prstGeom prst="rect">
          <a:avLst/>
        </a:prstGeom>
      </xdr:spPr>
    </xdr:pic>
    <xdr:clientData/>
  </xdr:twoCellAnchor>
  <xdr:twoCellAnchor editAs="oneCell">
    <xdr:from>
      <xdr:col>0</xdr:col>
      <xdr:colOff>11206</xdr:colOff>
      <xdr:row>311</xdr:row>
      <xdr:rowOff>22412</xdr:rowOff>
    </xdr:from>
    <xdr:to>
      <xdr:col>0</xdr:col>
      <xdr:colOff>1201831</xdr:colOff>
      <xdr:row>313</xdr:row>
      <xdr:rowOff>0</xdr:rowOff>
    </xdr:to>
    <xdr:pic>
      <xdr:nvPicPr>
        <xdr:cNvPr id="393" name="Рисунок 392" descr="tr-122.jpg">
          <a:extLst>
            <a:ext uri="{FF2B5EF4-FFF2-40B4-BE49-F238E27FC236}">
              <a16:creationId xmlns:a16="http://schemas.microsoft.com/office/drawing/2014/main" xmlns="" id="{00000000-0008-0000-0000-000089010000}"/>
            </a:ext>
          </a:extLst>
        </xdr:cNvPr>
        <xdr:cNvPicPr>
          <a:picLocks noChangeAspect="1"/>
        </xdr:cNvPicPr>
      </xdr:nvPicPr>
      <xdr:blipFill>
        <a:blip xmlns:r="http://schemas.openxmlformats.org/officeDocument/2006/relationships" r:embed="rId355" cstate="print"/>
        <a:stretch>
          <a:fillRect/>
        </a:stretch>
      </xdr:blipFill>
      <xdr:spPr>
        <a:xfrm>
          <a:off x="11206" y="85422441"/>
          <a:ext cx="1190625" cy="571500"/>
        </a:xfrm>
        <a:prstGeom prst="rect">
          <a:avLst/>
        </a:prstGeom>
      </xdr:spPr>
    </xdr:pic>
    <xdr:clientData/>
  </xdr:twoCellAnchor>
  <xdr:twoCellAnchor editAs="oneCell">
    <xdr:from>
      <xdr:col>0</xdr:col>
      <xdr:colOff>11206</xdr:colOff>
      <xdr:row>313</xdr:row>
      <xdr:rowOff>22412</xdr:rowOff>
    </xdr:from>
    <xdr:to>
      <xdr:col>0</xdr:col>
      <xdr:colOff>1201831</xdr:colOff>
      <xdr:row>315</xdr:row>
      <xdr:rowOff>0</xdr:rowOff>
    </xdr:to>
    <xdr:pic>
      <xdr:nvPicPr>
        <xdr:cNvPr id="394" name="Рисунок 393" descr="tr-123D.jpg">
          <a:extLst>
            <a:ext uri="{FF2B5EF4-FFF2-40B4-BE49-F238E27FC236}">
              <a16:creationId xmlns:a16="http://schemas.microsoft.com/office/drawing/2014/main" xmlns="" id="{00000000-0008-0000-0000-00008A010000}"/>
            </a:ext>
          </a:extLst>
        </xdr:cNvPr>
        <xdr:cNvPicPr>
          <a:picLocks noChangeAspect="1"/>
        </xdr:cNvPicPr>
      </xdr:nvPicPr>
      <xdr:blipFill>
        <a:blip xmlns:r="http://schemas.openxmlformats.org/officeDocument/2006/relationships" r:embed="rId356" cstate="print"/>
        <a:stretch>
          <a:fillRect/>
        </a:stretch>
      </xdr:blipFill>
      <xdr:spPr>
        <a:xfrm>
          <a:off x="11206" y="86016353"/>
          <a:ext cx="1190625" cy="571500"/>
        </a:xfrm>
        <a:prstGeom prst="rect">
          <a:avLst/>
        </a:prstGeom>
      </xdr:spPr>
    </xdr:pic>
    <xdr:clientData/>
  </xdr:twoCellAnchor>
  <xdr:twoCellAnchor editAs="oneCell">
    <xdr:from>
      <xdr:col>0</xdr:col>
      <xdr:colOff>11206</xdr:colOff>
      <xdr:row>319</xdr:row>
      <xdr:rowOff>22412</xdr:rowOff>
    </xdr:from>
    <xdr:to>
      <xdr:col>0</xdr:col>
      <xdr:colOff>1201831</xdr:colOff>
      <xdr:row>321</xdr:row>
      <xdr:rowOff>0</xdr:rowOff>
    </xdr:to>
    <xdr:pic>
      <xdr:nvPicPr>
        <xdr:cNvPr id="396" name="Рисунок 395" descr="tr-127.jpg">
          <a:extLst>
            <a:ext uri="{FF2B5EF4-FFF2-40B4-BE49-F238E27FC236}">
              <a16:creationId xmlns:a16="http://schemas.microsoft.com/office/drawing/2014/main" xmlns="" id="{00000000-0008-0000-0000-00008C010000}"/>
            </a:ext>
          </a:extLst>
        </xdr:cNvPr>
        <xdr:cNvPicPr>
          <a:picLocks noChangeAspect="1"/>
        </xdr:cNvPicPr>
      </xdr:nvPicPr>
      <xdr:blipFill>
        <a:blip xmlns:r="http://schemas.openxmlformats.org/officeDocument/2006/relationships" r:embed="rId357" cstate="print"/>
        <a:stretch>
          <a:fillRect/>
        </a:stretch>
      </xdr:blipFill>
      <xdr:spPr>
        <a:xfrm>
          <a:off x="11206" y="87798088"/>
          <a:ext cx="1190625" cy="571500"/>
        </a:xfrm>
        <a:prstGeom prst="rect">
          <a:avLst/>
        </a:prstGeom>
      </xdr:spPr>
    </xdr:pic>
    <xdr:clientData/>
  </xdr:twoCellAnchor>
  <xdr:twoCellAnchor editAs="oneCell">
    <xdr:from>
      <xdr:col>0</xdr:col>
      <xdr:colOff>11206</xdr:colOff>
      <xdr:row>887</xdr:row>
      <xdr:rowOff>22412</xdr:rowOff>
    </xdr:from>
    <xdr:to>
      <xdr:col>0</xdr:col>
      <xdr:colOff>1201831</xdr:colOff>
      <xdr:row>889</xdr:row>
      <xdr:rowOff>0</xdr:rowOff>
    </xdr:to>
    <xdr:pic>
      <xdr:nvPicPr>
        <xdr:cNvPr id="398" name="Рисунок 397" descr="tr-150.jpg">
          <a:extLst>
            <a:ext uri="{FF2B5EF4-FFF2-40B4-BE49-F238E27FC236}">
              <a16:creationId xmlns:a16="http://schemas.microsoft.com/office/drawing/2014/main" xmlns="" id="{00000000-0008-0000-0000-00008E010000}"/>
            </a:ext>
          </a:extLst>
        </xdr:cNvPr>
        <xdr:cNvPicPr>
          <a:picLocks noChangeAspect="1"/>
        </xdr:cNvPicPr>
      </xdr:nvPicPr>
      <xdr:blipFill>
        <a:blip xmlns:r="http://schemas.openxmlformats.org/officeDocument/2006/relationships" r:embed="rId358" cstate="print"/>
        <a:stretch>
          <a:fillRect/>
        </a:stretch>
      </xdr:blipFill>
      <xdr:spPr>
        <a:xfrm>
          <a:off x="11206" y="216228706"/>
          <a:ext cx="1190625" cy="571500"/>
        </a:xfrm>
        <a:prstGeom prst="rect">
          <a:avLst/>
        </a:prstGeom>
      </xdr:spPr>
    </xdr:pic>
    <xdr:clientData/>
  </xdr:twoCellAnchor>
  <xdr:twoCellAnchor editAs="oneCell">
    <xdr:from>
      <xdr:col>0</xdr:col>
      <xdr:colOff>11206</xdr:colOff>
      <xdr:row>120</xdr:row>
      <xdr:rowOff>22412</xdr:rowOff>
    </xdr:from>
    <xdr:to>
      <xdr:col>0</xdr:col>
      <xdr:colOff>1201831</xdr:colOff>
      <xdr:row>122</xdr:row>
      <xdr:rowOff>1017</xdr:rowOff>
    </xdr:to>
    <xdr:pic>
      <xdr:nvPicPr>
        <xdr:cNvPr id="400" name="Рисунок 399" descr="tr-163.jpg">
          <a:extLst>
            <a:ext uri="{FF2B5EF4-FFF2-40B4-BE49-F238E27FC236}">
              <a16:creationId xmlns:a16="http://schemas.microsoft.com/office/drawing/2014/main" xmlns="" id="{00000000-0008-0000-0000-000090010000}"/>
            </a:ext>
          </a:extLst>
        </xdr:cNvPr>
        <xdr:cNvPicPr>
          <a:picLocks noChangeAspect="1"/>
        </xdr:cNvPicPr>
      </xdr:nvPicPr>
      <xdr:blipFill>
        <a:blip xmlns:r="http://schemas.openxmlformats.org/officeDocument/2006/relationships" r:embed="rId359" cstate="print"/>
        <a:stretch>
          <a:fillRect/>
        </a:stretch>
      </xdr:blipFill>
      <xdr:spPr>
        <a:xfrm>
          <a:off x="11206" y="32284147"/>
          <a:ext cx="1190625" cy="571500"/>
        </a:xfrm>
        <a:prstGeom prst="rect">
          <a:avLst/>
        </a:prstGeom>
      </xdr:spPr>
    </xdr:pic>
    <xdr:clientData/>
  </xdr:twoCellAnchor>
  <xdr:twoCellAnchor editAs="oneCell">
    <xdr:from>
      <xdr:col>0</xdr:col>
      <xdr:colOff>11206</xdr:colOff>
      <xdr:row>186</xdr:row>
      <xdr:rowOff>22412</xdr:rowOff>
    </xdr:from>
    <xdr:to>
      <xdr:col>0</xdr:col>
      <xdr:colOff>1201831</xdr:colOff>
      <xdr:row>188</xdr:row>
      <xdr:rowOff>2</xdr:rowOff>
    </xdr:to>
    <xdr:pic>
      <xdr:nvPicPr>
        <xdr:cNvPr id="402" name="Рисунок 401" descr="tr-176BF.jpg">
          <a:extLst>
            <a:ext uri="{FF2B5EF4-FFF2-40B4-BE49-F238E27FC236}">
              <a16:creationId xmlns:a16="http://schemas.microsoft.com/office/drawing/2014/main" xmlns="" id="{00000000-0008-0000-0000-000092010000}"/>
            </a:ext>
          </a:extLst>
        </xdr:cNvPr>
        <xdr:cNvPicPr>
          <a:picLocks noChangeAspect="1"/>
        </xdr:cNvPicPr>
      </xdr:nvPicPr>
      <xdr:blipFill>
        <a:blip xmlns:r="http://schemas.openxmlformats.org/officeDocument/2006/relationships" r:embed="rId360" cstate="print"/>
        <a:stretch>
          <a:fillRect/>
        </a:stretch>
      </xdr:blipFill>
      <xdr:spPr>
        <a:xfrm>
          <a:off x="11206" y="51289324"/>
          <a:ext cx="1190625" cy="571500"/>
        </a:xfrm>
        <a:prstGeom prst="rect">
          <a:avLst/>
        </a:prstGeom>
      </xdr:spPr>
    </xdr:pic>
    <xdr:clientData/>
  </xdr:twoCellAnchor>
  <xdr:twoCellAnchor editAs="oneCell">
    <xdr:from>
      <xdr:col>0</xdr:col>
      <xdr:colOff>11206</xdr:colOff>
      <xdr:row>741</xdr:row>
      <xdr:rowOff>22412</xdr:rowOff>
    </xdr:from>
    <xdr:to>
      <xdr:col>0</xdr:col>
      <xdr:colOff>1201831</xdr:colOff>
      <xdr:row>743</xdr:row>
      <xdr:rowOff>0</xdr:rowOff>
    </xdr:to>
    <xdr:pic>
      <xdr:nvPicPr>
        <xdr:cNvPr id="404" name="Рисунок 403" descr="tr-204.jpg">
          <a:extLst>
            <a:ext uri="{FF2B5EF4-FFF2-40B4-BE49-F238E27FC236}">
              <a16:creationId xmlns:a16="http://schemas.microsoft.com/office/drawing/2014/main" xmlns="" id="{00000000-0008-0000-0000-000094010000}"/>
            </a:ext>
          </a:extLst>
        </xdr:cNvPr>
        <xdr:cNvPicPr>
          <a:picLocks noChangeAspect="1"/>
        </xdr:cNvPicPr>
      </xdr:nvPicPr>
      <xdr:blipFill>
        <a:blip xmlns:r="http://schemas.openxmlformats.org/officeDocument/2006/relationships" r:embed="rId361" cstate="print"/>
        <a:stretch>
          <a:fillRect/>
        </a:stretch>
      </xdr:blipFill>
      <xdr:spPr>
        <a:xfrm>
          <a:off x="11206" y="187474412"/>
          <a:ext cx="1190625" cy="571500"/>
        </a:xfrm>
        <a:prstGeom prst="rect">
          <a:avLst/>
        </a:prstGeom>
      </xdr:spPr>
    </xdr:pic>
    <xdr:clientData/>
  </xdr:twoCellAnchor>
  <xdr:twoCellAnchor editAs="oneCell">
    <xdr:from>
      <xdr:col>0</xdr:col>
      <xdr:colOff>10583</xdr:colOff>
      <xdr:row>561</xdr:row>
      <xdr:rowOff>21166</xdr:rowOff>
    </xdr:from>
    <xdr:to>
      <xdr:col>0</xdr:col>
      <xdr:colOff>1201208</xdr:colOff>
      <xdr:row>563</xdr:row>
      <xdr:rowOff>1865</xdr:rowOff>
    </xdr:to>
    <xdr:pic>
      <xdr:nvPicPr>
        <xdr:cNvPr id="405" name="Рисунок 404" descr="tr-701.jpg">
          <a:extLst>
            <a:ext uri="{FF2B5EF4-FFF2-40B4-BE49-F238E27FC236}">
              <a16:creationId xmlns:a16="http://schemas.microsoft.com/office/drawing/2014/main" xmlns="" id="{00000000-0008-0000-0000-000095010000}"/>
            </a:ext>
          </a:extLst>
        </xdr:cNvPr>
        <xdr:cNvPicPr>
          <a:picLocks noChangeAspect="1"/>
        </xdr:cNvPicPr>
      </xdr:nvPicPr>
      <xdr:blipFill>
        <a:blip xmlns:r="http://schemas.openxmlformats.org/officeDocument/2006/relationships" r:embed="rId362" cstate="print"/>
        <a:stretch>
          <a:fillRect/>
        </a:stretch>
      </xdr:blipFill>
      <xdr:spPr>
        <a:xfrm>
          <a:off x="10583" y="145966578"/>
          <a:ext cx="1190625" cy="574613"/>
        </a:xfrm>
        <a:prstGeom prst="rect">
          <a:avLst/>
        </a:prstGeom>
      </xdr:spPr>
    </xdr:pic>
    <xdr:clientData/>
  </xdr:twoCellAnchor>
  <xdr:twoCellAnchor editAs="oneCell">
    <xdr:from>
      <xdr:col>0</xdr:col>
      <xdr:colOff>11206</xdr:colOff>
      <xdr:row>559</xdr:row>
      <xdr:rowOff>22412</xdr:rowOff>
    </xdr:from>
    <xdr:to>
      <xdr:col>0</xdr:col>
      <xdr:colOff>1201831</xdr:colOff>
      <xdr:row>561</xdr:row>
      <xdr:rowOff>0</xdr:rowOff>
    </xdr:to>
    <xdr:pic>
      <xdr:nvPicPr>
        <xdr:cNvPr id="406" name="Рисунок 405" descr="tr-278.jpg">
          <a:extLst>
            <a:ext uri="{FF2B5EF4-FFF2-40B4-BE49-F238E27FC236}">
              <a16:creationId xmlns:a16="http://schemas.microsoft.com/office/drawing/2014/main" xmlns="" id="{00000000-0008-0000-0000-000096010000}"/>
            </a:ext>
          </a:extLst>
        </xdr:cNvPr>
        <xdr:cNvPicPr>
          <a:picLocks noChangeAspect="1"/>
        </xdr:cNvPicPr>
      </xdr:nvPicPr>
      <xdr:blipFill>
        <a:blip xmlns:r="http://schemas.openxmlformats.org/officeDocument/2006/relationships" r:embed="rId363" cstate="print"/>
        <a:stretch>
          <a:fillRect/>
        </a:stretch>
      </xdr:blipFill>
      <xdr:spPr>
        <a:xfrm>
          <a:off x="11206" y="145967824"/>
          <a:ext cx="1190625" cy="571500"/>
        </a:xfrm>
        <a:prstGeom prst="rect">
          <a:avLst/>
        </a:prstGeom>
      </xdr:spPr>
    </xdr:pic>
    <xdr:clientData/>
  </xdr:twoCellAnchor>
  <xdr:twoCellAnchor editAs="oneCell">
    <xdr:from>
      <xdr:col>0</xdr:col>
      <xdr:colOff>11206</xdr:colOff>
      <xdr:row>755</xdr:row>
      <xdr:rowOff>22412</xdr:rowOff>
    </xdr:from>
    <xdr:to>
      <xdr:col>0</xdr:col>
      <xdr:colOff>1201831</xdr:colOff>
      <xdr:row>757</xdr:row>
      <xdr:rowOff>6061</xdr:rowOff>
    </xdr:to>
    <xdr:pic>
      <xdr:nvPicPr>
        <xdr:cNvPr id="408" name="Рисунок 407" descr="tr-326.jpg">
          <a:extLst>
            <a:ext uri="{FF2B5EF4-FFF2-40B4-BE49-F238E27FC236}">
              <a16:creationId xmlns:a16="http://schemas.microsoft.com/office/drawing/2014/main" xmlns="" id="{00000000-0008-0000-0000-000098010000}"/>
            </a:ext>
          </a:extLst>
        </xdr:cNvPr>
        <xdr:cNvPicPr>
          <a:picLocks noChangeAspect="1"/>
        </xdr:cNvPicPr>
      </xdr:nvPicPr>
      <xdr:blipFill>
        <a:blip xmlns:r="http://schemas.openxmlformats.org/officeDocument/2006/relationships" r:embed="rId364" cstate="print"/>
        <a:stretch>
          <a:fillRect/>
        </a:stretch>
      </xdr:blipFill>
      <xdr:spPr>
        <a:xfrm>
          <a:off x="11206" y="191037883"/>
          <a:ext cx="1190625" cy="571500"/>
        </a:xfrm>
        <a:prstGeom prst="rect">
          <a:avLst/>
        </a:prstGeom>
      </xdr:spPr>
    </xdr:pic>
    <xdr:clientData/>
  </xdr:twoCellAnchor>
  <xdr:twoCellAnchor editAs="oneCell">
    <xdr:from>
      <xdr:col>0</xdr:col>
      <xdr:colOff>11206</xdr:colOff>
      <xdr:row>757</xdr:row>
      <xdr:rowOff>22412</xdr:rowOff>
    </xdr:from>
    <xdr:to>
      <xdr:col>0</xdr:col>
      <xdr:colOff>1201831</xdr:colOff>
      <xdr:row>759</xdr:row>
      <xdr:rowOff>3</xdr:rowOff>
    </xdr:to>
    <xdr:pic>
      <xdr:nvPicPr>
        <xdr:cNvPr id="410" name="Рисунок 409" descr="tr-328.jpg">
          <a:extLst>
            <a:ext uri="{FF2B5EF4-FFF2-40B4-BE49-F238E27FC236}">
              <a16:creationId xmlns:a16="http://schemas.microsoft.com/office/drawing/2014/main" xmlns="" id="{00000000-0008-0000-0000-00009A010000}"/>
            </a:ext>
          </a:extLst>
        </xdr:cNvPr>
        <xdr:cNvPicPr>
          <a:picLocks noChangeAspect="1"/>
        </xdr:cNvPicPr>
      </xdr:nvPicPr>
      <xdr:blipFill>
        <a:blip xmlns:r="http://schemas.openxmlformats.org/officeDocument/2006/relationships" r:embed="rId365" cstate="print"/>
        <a:stretch>
          <a:fillRect/>
        </a:stretch>
      </xdr:blipFill>
      <xdr:spPr>
        <a:xfrm>
          <a:off x="11206" y="191631794"/>
          <a:ext cx="1190625" cy="571500"/>
        </a:xfrm>
        <a:prstGeom prst="rect">
          <a:avLst/>
        </a:prstGeom>
      </xdr:spPr>
    </xdr:pic>
    <xdr:clientData/>
  </xdr:twoCellAnchor>
  <xdr:twoCellAnchor editAs="oneCell">
    <xdr:from>
      <xdr:col>0</xdr:col>
      <xdr:colOff>11206</xdr:colOff>
      <xdr:row>759</xdr:row>
      <xdr:rowOff>22412</xdr:rowOff>
    </xdr:from>
    <xdr:to>
      <xdr:col>0</xdr:col>
      <xdr:colOff>1201831</xdr:colOff>
      <xdr:row>761</xdr:row>
      <xdr:rowOff>6060</xdr:rowOff>
    </xdr:to>
    <xdr:pic>
      <xdr:nvPicPr>
        <xdr:cNvPr id="411" name="Рисунок 410" descr="tr-329.jpg">
          <a:extLst>
            <a:ext uri="{FF2B5EF4-FFF2-40B4-BE49-F238E27FC236}">
              <a16:creationId xmlns:a16="http://schemas.microsoft.com/office/drawing/2014/main" xmlns="" id="{00000000-0008-0000-0000-00009B010000}"/>
            </a:ext>
          </a:extLst>
        </xdr:cNvPr>
        <xdr:cNvPicPr>
          <a:picLocks noChangeAspect="1"/>
        </xdr:cNvPicPr>
      </xdr:nvPicPr>
      <xdr:blipFill>
        <a:blip xmlns:r="http://schemas.openxmlformats.org/officeDocument/2006/relationships" r:embed="rId366" cstate="print"/>
        <a:stretch>
          <a:fillRect/>
        </a:stretch>
      </xdr:blipFill>
      <xdr:spPr>
        <a:xfrm>
          <a:off x="11206" y="192225706"/>
          <a:ext cx="1190625" cy="571500"/>
        </a:xfrm>
        <a:prstGeom prst="rect">
          <a:avLst/>
        </a:prstGeom>
      </xdr:spPr>
    </xdr:pic>
    <xdr:clientData/>
  </xdr:twoCellAnchor>
  <xdr:twoCellAnchor editAs="oneCell">
    <xdr:from>
      <xdr:col>0</xdr:col>
      <xdr:colOff>11206</xdr:colOff>
      <xdr:row>637</xdr:row>
      <xdr:rowOff>22412</xdr:rowOff>
    </xdr:from>
    <xdr:to>
      <xdr:col>0</xdr:col>
      <xdr:colOff>1201831</xdr:colOff>
      <xdr:row>639</xdr:row>
      <xdr:rowOff>1016</xdr:rowOff>
    </xdr:to>
    <xdr:pic>
      <xdr:nvPicPr>
        <xdr:cNvPr id="413" name="Рисунок 412" descr="tr-350.jpg">
          <a:extLst>
            <a:ext uri="{FF2B5EF4-FFF2-40B4-BE49-F238E27FC236}">
              <a16:creationId xmlns:a16="http://schemas.microsoft.com/office/drawing/2014/main" xmlns="" id="{00000000-0008-0000-0000-00009D010000}"/>
            </a:ext>
          </a:extLst>
        </xdr:cNvPr>
        <xdr:cNvPicPr>
          <a:picLocks noChangeAspect="1"/>
        </xdr:cNvPicPr>
      </xdr:nvPicPr>
      <xdr:blipFill>
        <a:blip xmlns:r="http://schemas.openxmlformats.org/officeDocument/2006/relationships" r:embed="rId367" cstate="print"/>
        <a:stretch>
          <a:fillRect/>
        </a:stretch>
      </xdr:blipFill>
      <xdr:spPr>
        <a:xfrm>
          <a:off x="11206" y="164939383"/>
          <a:ext cx="1190625" cy="571500"/>
        </a:xfrm>
        <a:prstGeom prst="rect">
          <a:avLst/>
        </a:prstGeom>
      </xdr:spPr>
    </xdr:pic>
    <xdr:clientData/>
  </xdr:twoCellAnchor>
  <xdr:twoCellAnchor editAs="oneCell">
    <xdr:from>
      <xdr:col>0</xdr:col>
      <xdr:colOff>11206</xdr:colOff>
      <xdr:row>643</xdr:row>
      <xdr:rowOff>22412</xdr:rowOff>
    </xdr:from>
    <xdr:to>
      <xdr:col>0</xdr:col>
      <xdr:colOff>1201831</xdr:colOff>
      <xdr:row>645</xdr:row>
      <xdr:rowOff>4</xdr:rowOff>
    </xdr:to>
    <xdr:pic>
      <xdr:nvPicPr>
        <xdr:cNvPr id="415" name="Рисунок 414" descr="tr-377.jpg">
          <a:extLst>
            <a:ext uri="{FF2B5EF4-FFF2-40B4-BE49-F238E27FC236}">
              <a16:creationId xmlns:a16="http://schemas.microsoft.com/office/drawing/2014/main" xmlns="" id="{00000000-0008-0000-0000-00009F010000}"/>
            </a:ext>
          </a:extLst>
        </xdr:cNvPr>
        <xdr:cNvPicPr>
          <a:picLocks noChangeAspect="1"/>
        </xdr:cNvPicPr>
      </xdr:nvPicPr>
      <xdr:blipFill>
        <a:blip xmlns:r="http://schemas.openxmlformats.org/officeDocument/2006/relationships" r:embed="rId368" cstate="print"/>
        <a:stretch>
          <a:fillRect/>
        </a:stretch>
      </xdr:blipFill>
      <xdr:spPr>
        <a:xfrm>
          <a:off x="11206" y="166127206"/>
          <a:ext cx="1190625" cy="571500"/>
        </a:xfrm>
        <a:prstGeom prst="rect">
          <a:avLst/>
        </a:prstGeom>
      </xdr:spPr>
    </xdr:pic>
    <xdr:clientData/>
  </xdr:twoCellAnchor>
  <xdr:twoCellAnchor editAs="oneCell">
    <xdr:from>
      <xdr:col>0</xdr:col>
      <xdr:colOff>11206</xdr:colOff>
      <xdr:row>641</xdr:row>
      <xdr:rowOff>22412</xdr:rowOff>
    </xdr:from>
    <xdr:to>
      <xdr:col>0</xdr:col>
      <xdr:colOff>1201831</xdr:colOff>
      <xdr:row>643</xdr:row>
      <xdr:rowOff>0</xdr:rowOff>
    </xdr:to>
    <xdr:pic>
      <xdr:nvPicPr>
        <xdr:cNvPr id="417" name="Рисунок 416" descr="tr-363.jpg">
          <a:extLst>
            <a:ext uri="{FF2B5EF4-FFF2-40B4-BE49-F238E27FC236}">
              <a16:creationId xmlns:a16="http://schemas.microsoft.com/office/drawing/2014/main" xmlns="" id="{00000000-0008-0000-0000-0000A1010000}"/>
            </a:ext>
          </a:extLst>
        </xdr:cNvPr>
        <xdr:cNvPicPr>
          <a:picLocks noChangeAspect="1"/>
        </xdr:cNvPicPr>
      </xdr:nvPicPr>
      <xdr:blipFill>
        <a:blip xmlns:r="http://schemas.openxmlformats.org/officeDocument/2006/relationships" r:embed="rId369" cstate="print"/>
        <a:stretch>
          <a:fillRect/>
        </a:stretch>
      </xdr:blipFill>
      <xdr:spPr>
        <a:xfrm>
          <a:off x="11206" y="166127206"/>
          <a:ext cx="1190625" cy="571500"/>
        </a:xfrm>
        <a:prstGeom prst="rect">
          <a:avLst/>
        </a:prstGeom>
      </xdr:spPr>
    </xdr:pic>
    <xdr:clientData/>
  </xdr:twoCellAnchor>
  <xdr:twoCellAnchor editAs="oneCell">
    <xdr:from>
      <xdr:col>0</xdr:col>
      <xdr:colOff>11206</xdr:colOff>
      <xdr:row>335</xdr:row>
      <xdr:rowOff>22412</xdr:rowOff>
    </xdr:from>
    <xdr:to>
      <xdr:col>0</xdr:col>
      <xdr:colOff>1201831</xdr:colOff>
      <xdr:row>337</xdr:row>
      <xdr:rowOff>1018</xdr:rowOff>
    </xdr:to>
    <xdr:pic>
      <xdr:nvPicPr>
        <xdr:cNvPr id="419" name="Рисунок 418" descr="tr-403.jpg">
          <a:extLst>
            <a:ext uri="{FF2B5EF4-FFF2-40B4-BE49-F238E27FC236}">
              <a16:creationId xmlns:a16="http://schemas.microsoft.com/office/drawing/2014/main" xmlns="" id="{00000000-0008-0000-0000-0000A3010000}"/>
            </a:ext>
          </a:extLst>
        </xdr:cNvPr>
        <xdr:cNvPicPr>
          <a:picLocks noChangeAspect="1"/>
        </xdr:cNvPicPr>
      </xdr:nvPicPr>
      <xdr:blipFill>
        <a:blip xmlns:r="http://schemas.openxmlformats.org/officeDocument/2006/relationships" r:embed="rId370" cstate="print"/>
        <a:stretch>
          <a:fillRect/>
        </a:stretch>
      </xdr:blipFill>
      <xdr:spPr>
        <a:xfrm>
          <a:off x="11206" y="93737206"/>
          <a:ext cx="1190625" cy="571500"/>
        </a:xfrm>
        <a:prstGeom prst="rect">
          <a:avLst/>
        </a:prstGeom>
      </xdr:spPr>
    </xdr:pic>
    <xdr:clientData/>
  </xdr:twoCellAnchor>
  <xdr:twoCellAnchor editAs="oneCell">
    <xdr:from>
      <xdr:col>0</xdr:col>
      <xdr:colOff>11206</xdr:colOff>
      <xdr:row>343</xdr:row>
      <xdr:rowOff>22412</xdr:rowOff>
    </xdr:from>
    <xdr:to>
      <xdr:col>0</xdr:col>
      <xdr:colOff>1201831</xdr:colOff>
      <xdr:row>345</xdr:row>
      <xdr:rowOff>1017</xdr:rowOff>
    </xdr:to>
    <xdr:pic>
      <xdr:nvPicPr>
        <xdr:cNvPr id="392" name="Рисунок 391" descr="tr-407.jpg">
          <a:extLst>
            <a:ext uri="{FF2B5EF4-FFF2-40B4-BE49-F238E27FC236}">
              <a16:creationId xmlns:a16="http://schemas.microsoft.com/office/drawing/2014/main" xmlns="" id="{00000000-0008-0000-0000-000088010000}"/>
            </a:ext>
          </a:extLst>
        </xdr:cNvPr>
        <xdr:cNvPicPr>
          <a:picLocks noChangeAspect="1"/>
        </xdr:cNvPicPr>
      </xdr:nvPicPr>
      <xdr:blipFill>
        <a:blip xmlns:r="http://schemas.openxmlformats.org/officeDocument/2006/relationships" r:embed="rId371" cstate="print"/>
        <a:stretch>
          <a:fillRect/>
        </a:stretch>
      </xdr:blipFill>
      <xdr:spPr>
        <a:xfrm>
          <a:off x="11206" y="96112853"/>
          <a:ext cx="1190625" cy="571500"/>
        </a:xfrm>
        <a:prstGeom prst="rect">
          <a:avLst/>
        </a:prstGeom>
      </xdr:spPr>
    </xdr:pic>
    <xdr:clientData/>
  </xdr:twoCellAnchor>
  <xdr:twoCellAnchor editAs="oneCell">
    <xdr:from>
      <xdr:col>0</xdr:col>
      <xdr:colOff>11206</xdr:colOff>
      <xdr:row>351</xdr:row>
      <xdr:rowOff>22412</xdr:rowOff>
    </xdr:from>
    <xdr:to>
      <xdr:col>0</xdr:col>
      <xdr:colOff>1201831</xdr:colOff>
      <xdr:row>353</xdr:row>
      <xdr:rowOff>6057</xdr:rowOff>
    </xdr:to>
    <xdr:pic>
      <xdr:nvPicPr>
        <xdr:cNvPr id="397" name="Рисунок 396" descr="tr-412.jpg">
          <a:extLst>
            <a:ext uri="{FF2B5EF4-FFF2-40B4-BE49-F238E27FC236}">
              <a16:creationId xmlns:a16="http://schemas.microsoft.com/office/drawing/2014/main" xmlns="" id="{00000000-0008-0000-0000-00008D010000}"/>
            </a:ext>
          </a:extLst>
        </xdr:cNvPr>
        <xdr:cNvPicPr>
          <a:picLocks noChangeAspect="1"/>
        </xdr:cNvPicPr>
      </xdr:nvPicPr>
      <xdr:blipFill>
        <a:blip xmlns:r="http://schemas.openxmlformats.org/officeDocument/2006/relationships" r:embed="rId372" cstate="print"/>
        <a:stretch>
          <a:fillRect/>
        </a:stretch>
      </xdr:blipFill>
      <xdr:spPr>
        <a:xfrm>
          <a:off x="11206" y="98488500"/>
          <a:ext cx="1190625" cy="571500"/>
        </a:xfrm>
        <a:prstGeom prst="rect">
          <a:avLst/>
        </a:prstGeom>
      </xdr:spPr>
    </xdr:pic>
    <xdr:clientData/>
  </xdr:twoCellAnchor>
  <xdr:twoCellAnchor editAs="oneCell">
    <xdr:from>
      <xdr:col>0</xdr:col>
      <xdr:colOff>11206</xdr:colOff>
      <xdr:row>353</xdr:row>
      <xdr:rowOff>22412</xdr:rowOff>
    </xdr:from>
    <xdr:to>
      <xdr:col>0</xdr:col>
      <xdr:colOff>1201831</xdr:colOff>
      <xdr:row>355</xdr:row>
      <xdr:rowOff>2</xdr:rowOff>
    </xdr:to>
    <xdr:pic>
      <xdr:nvPicPr>
        <xdr:cNvPr id="401" name="Рисунок 400" descr="tr-413.jpg">
          <a:extLst>
            <a:ext uri="{FF2B5EF4-FFF2-40B4-BE49-F238E27FC236}">
              <a16:creationId xmlns:a16="http://schemas.microsoft.com/office/drawing/2014/main" xmlns="" id="{00000000-0008-0000-0000-000091010000}"/>
            </a:ext>
          </a:extLst>
        </xdr:cNvPr>
        <xdr:cNvPicPr>
          <a:picLocks noChangeAspect="1"/>
        </xdr:cNvPicPr>
      </xdr:nvPicPr>
      <xdr:blipFill>
        <a:blip xmlns:r="http://schemas.openxmlformats.org/officeDocument/2006/relationships" r:embed="rId373" cstate="print"/>
        <a:stretch>
          <a:fillRect/>
        </a:stretch>
      </xdr:blipFill>
      <xdr:spPr>
        <a:xfrm>
          <a:off x="11206" y="99082412"/>
          <a:ext cx="1190625" cy="571500"/>
        </a:xfrm>
        <a:prstGeom prst="rect">
          <a:avLst/>
        </a:prstGeom>
      </xdr:spPr>
    </xdr:pic>
    <xdr:clientData/>
  </xdr:twoCellAnchor>
  <xdr:twoCellAnchor editAs="oneCell">
    <xdr:from>
      <xdr:col>0</xdr:col>
      <xdr:colOff>11206</xdr:colOff>
      <xdr:row>771</xdr:row>
      <xdr:rowOff>22412</xdr:rowOff>
    </xdr:from>
    <xdr:to>
      <xdr:col>0</xdr:col>
      <xdr:colOff>1201831</xdr:colOff>
      <xdr:row>773</xdr:row>
      <xdr:rowOff>1017</xdr:rowOff>
    </xdr:to>
    <xdr:pic>
      <xdr:nvPicPr>
        <xdr:cNvPr id="407" name="Рисунок 406" descr="tr-455.jpg">
          <a:extLst>
            <a:ext uri="{FF2B5EF4-FFF2-40B4-BE49-F238E27FC236}">
              <a16:creationId xmlns:a16="http://schemas.microsoft.com/office/drawing/2014/main" xmlns="" id="{00000000-0008-0000-0000-000097010000}"/>
            </a:ext>
          </a:extLst>
        </xdr:cNvPr>
        <xdr:cNvPicPr>
          <a:picLocks noChangeAspect="1"/>
        </xdr:cNvPicPr>
      </xdr:nvPicPr>
      <xdr:blipFill>
        <a:blip xmlns:r="http://schemas.openxmlformats.org/officeDocument/2006/relationships" r:embed="rId374" cstate="print"/>
        <a:stretch>
          <a:fillRect/>
        </a:stretch>
      </xdr:blipFill>
      <xdr:spPr>
        <a:xfrm>
          <a:off x="11206" y="199352647"/>
          <a:ext cx="1190625" cy="571500"/>
        </a:xfrm>
        <a:prstGeom prst="rect">
          <a:avLst/>
        </a:prstGeom>
      </xdr:spPr>
    </xdr:pic>
    <xdr:clientData/>
  </xdr:twoCellAnchor>
  <xdr:twoCellAnchor editAs="oneCell">
    <xdr:from>
      <xdr:col>0</xdr:col>
      <xdr:colOff>11206</xdr:colOff>
      <xdr:row>773</xdr:row>
      <xdr:rowOff>22412</xdr:rowOff>
    </xdr:from>
    <xdr:to>
      <xdr:col>0</xdr:col>
      <xdr:colOff>1201831</xdr:colOff>
      <xdr:row>775</xdr:row>
      <xdr:rowOff>1</xdr:rowOff>
    </xdr:to>
    <xdr:pic>
      <xdr:nvPicPr>
        <xdr:cNvPr id="412" name="Рисунок 411" descr="tr-457.jpg">
          <a:extLst>
            <a:ext uri="{FF2B5EF4-FFF2-40B4-BE49-F238E27FC236}">
              <a16:creationId xmlns:a16="http://schemas.microsoft.com/office/drawing/2014/main" xmlns="" id="{00000000-0008-0000-0000-00009C010000}"/>
            </a:ext>
          </a:extLst>
        </xdr:cNvPr>
        <xdr:cNvPicPr>
          <a:picLocks noChangeAspect="1"/>
        </xdr:cNvPicPr>
      </xdr:nvPicPr>
      <xdr:blipFill>
        <a:blip xmlns:r="http://schemas.openxmlformats.org/officeDocument/2006/relationships" r:embed="rId375" cstate="print"/>
        <a:stretch>
          <a:fillRect/>
        </a:stretch>
      </xdr:blipFill>
      <xdr:spPr>
        <a:xfrm>
          <a:off x="11206" y="199946559"/>
          <a:ext cx="1190625" cy="571500"/>
        </a:xfrm>
        <a:prstGeom prst="rect">
          <a:avLst/>
        </a:prstGeom>
      </xdr:spPr>
    </xdr:pic>
    <xdr:clientData/>
  </xdr:twoCellAnchor>
  <xdr:twoCellAnchor editAs="oneCell">
    <xdr:from>
      <xdr:col>0</xdr:col>
      <xdr:colOff>11206</xdr:colOff>
      <xdr:row>808</xdr:row>
      <xdr:rowOff>22412</xdr:rowOff>
    </xdr:from>
    <xdr:to>
      <xdr:col>0</xdr:col>
      <xdr:colOff>1201831</xdr:colOff>
      <xdr:row>810</xdr:row>
      <xdr:rowOff>0</xdr:rowOff>
    </xdr:to>
    <xdr:pic>
      <xdr:nvPicPr>
        <xdr:cNvPr id="416" name="Рисунок 415" descr="tr-508.jpg">
          <a:extLst>
            <a:ext uri="{FF2B5EF4-FFF2-40B4-BE49-F238E27FC236}">
              <a16:creationId xmlns:a16="http://schemas.microsoft.com/office/drawing/2014/main" xmlns="" id="{00000000-0008-0000-0000-0000A0010000}"/>
            </a:ext>
          </a:extLst>
        </xdr:cNvPr>
        <xdr:cNvPicPr>
          <a:picLocks noChangeAspect="1"/>
        </xdr:cNvPicPr>
      </xdr:nvPicPr>
      <xdr:blipFill>
        <a:blip xmlns:r="http://schemas.openxmlformats.org/officeDocument/2006/relationships" r:embed="rId376" cstate="print"/>
        <a:stretch>
          <a:fillRect/>
        </a:stretch>
      </xdr:blipFill>
      <xdr:spPr>
        <a:xfrm>
          <a:off x="11206" y="207947559"/>
          <a:ext cx="1190625" cy="571500"/>
        </a:xfrm>
        <a:prstGeom prst="rect">
          <a:avLst/>
        </a:prstGeom>
      </xdr:spPr>
    </xdr:pic>
    <xdr:clientData/>
  </xdr:twoCellAnchor>
  <xdr:twoCellAnchor editAs="oneCell">
    <xdr:from>
      <xdr:col>0</xdr:col>
      <xdr:colOff>11206</xdr:colOff>
      <xdr:row>810</xdr:row>
      <xdr:rowOff>22412</xdr:rowOff>
    </xdr:from>
    <xdr:to>
      <xdr:col>0</xdr:col>
      <xdr:colOff>1201831</xdr:colOff>
      <xdr:row>812</xdr:row>
      <xdr:rowOff>1</xdr:rowOff>
    </xdr:to>
    <xdr:pic>
      <xdr:nvPicPr>
        <xdr:cNvPr id="418" name="Рисунок 417" descr="tr-509.jpg">
          <a:extLst>
            <a:ext uri="{FF2B5EF4-FFF2-40B4-BE49-F238E27FC236}">
              <a16:creationId xmlns:a16="http://schemas.microsoft.com/office/drawing/2014/main" xmlns="" id="{00000000-0008-0000-0000-0000A2010000}"/>
            </a:ext>
          </a:extLst>
        </xdr:cNvPr>
        <xdr:cNvPicPr>
          <a:picLocks noChangeAspect="1"/>
        </xdr:cNvPicPr>
      </xdr:nvPicPr>
      <xdr:blipFill>
        <a:blip xmlns:r="http://schemas.openxmlformats.org/officeDocument/2006/relationships" r:embed="rId377" cstate="print"/>
        <a:stretch>
          <a:fillRect/>
        </a:stretch>
      </xdr:blipFill>
      <xdr:spPr>
        <a:xfrm>
          <a:off x="11206" y="208541471"/>
          <a:ext cx="1190625" cy="571500"/>
        </a:xfrm>
        <a:prstGeom prst="rect">
          <a:avLst/>
        </a:prstGeom>
      </xdr:spPr>
    </xdr:pic>
    <xdr:clientData/>
  </xdr:twoCellAnchor>
  <xdr:twoCellAnchor editAs="oneCell">
    <xdr:from>
      <xdr:col>0</xdr:col>
      <xdr:colOff>10583</xdr:colOff>
      <xdr:row>816</xdr:row>
      <xdr:rowOff>21166</xdr:rowOff>
    </xdr:from>
    <xdr:to>
      <xdr:col>0</xdr:col>
      <xdr:colOff>1201208</xdr:colOff>
      <xdr:row>818</xdr:row>
      <xdr:rowOff>1866</xdr:rowOff>
    </xdr:to>
    <xdr:pic>
      <xdr:nvPicPr>
        <xdr:cNvPr id="420" name="Рисунок 419" descr="tr-514F.jpg">
          <a:extLst>
            <a:ext uri="{FF2B5EF4-FFF2-40B4-BE49-F238E27FC236}">
              <a16:creationId xmlns:a16="http://schemas.microsoft.com/office/drawing/2014/main" xmlns="" id="{00000000-0008-0000-0000-0000A4010000}"/>
            </a:ext>
          </a:extLst>
        </xdr:cNvPr>
        <xdr:cNvPicPr>
          <a:picLocks noChangeAspect="1"/>
        </xdr:cNvPicPr>
      </xdr:nvPicPr>
      <xdr:blipFill>
        <a:blip xmlns:r="http://schemas.openxmlformats.org/officeDocument/2006/relationships" r:embed="rId378" cstate="print"/>
        <a:stretch>
          <a:fillRect/>
        </a:stretch>
      </xdr:blipFill>
      <xdr:spPr>
        <a:xfrm>
          <a:off x="10583" y="211016725"/>
          <a:ext cx="1190625" cy="574613"/>
        </a:xfrm>
        <a:prstGeom prst="rect">
          <a:avLst/>
        </a:prstGeom>
      </xdr:spPr>
    </xdr:pic>
    <xdr:clientData/>
  </xdr:twoCellAnchor>
  <xdr:twoCellAnchor editAs="oneCell">
    <xdr:from>
      <xdr:col>0</xdr:col>
      <xdr:colOff>11206</xdr:colOff>
      <xdr:row>827</xdr:row>
      <xdr:rowOff>22412</xdr:rowOff>
    </xdr:from>
    <xdr:to>
      <xdr:col>0</xdr:col>
      <xdr:colOff>1201831</xdr:colOff>
      <xdr:row>829</xdr:row>
      <xdr:rowOff>1019</xdr:rowOff>
    </xdr:to>
    <xdr:pic>
      <xdr:nvPicPr>
        <xdr:cNvPr id="421" name="Рисунок 420" descr="tr-611.jpg">
          <a:extLst>
            <a:ext uri="{FF2B5EF4-FFF2-40B4-BE49-F238E27FC236}">
              <a16:creationId xmlns:a16="http://schemas.microsoft.com/office/drawing/2014/main" xmlns="" id="{00000000-0008-0000-0000-0000A5010000}"/>
            </a:ext>
          </a:extLst>
        </xdr:cNvPr>
        <xdr:cNvPicPr>
          <a:picLocks noChangeAspect="1"/>
        </xdr:cNvPicPr>
      </xdr:nvPicPr>
      <xdr:blipFill>
        <a:blip xmlns:r="http://schemas.openxmlformats.org/officeDocument/2006/relationships" r:embed="rId379" cstate="print"/>
        <a:stretch>
          <a:fillRect/>
        </a:stretch>
      </xdr:blipFill>
      <xdr:spPr>
        <a:xfrm>
          <a:off x="11206" y="210917118"/>
          <a:ext cx="1190625" cy="571500"/>
        </a:xfrm>
        <a:prstGeom prst="rect">
          <a:avLst/>
        </a:prstGeom>
      </xdr:spPr>
    </xdr:pic>
    <xdr:clientData/>
  </xdr:twoCellAnchor>
  <xdr:twoCellAnchor editAs="oneCell">
    <xdr:from>
      <xdr:col>0</xdr:col>
      <xdr:colOff>11206</xdr:colOff>
      <xdr:row>854</xdr:row>
      <xdr:rowOff>22412</xdr:rowOff>
    </xdr:from>
    <xdr:to>
      <xdr:col>0</xdr:col>
      <xdr:colOff>1201831</xdr:colOff>
      <xdr:row>856</xdr:row>
      <xdr:rowOff>2</xdr:rowOff>
    </xdr:to>
    <xdr:pic>
      <xdr:nvPicPr>
        <xdr:cNvPr id="423" name="Рисунок 422" descr="tr-712.jpg">
          <a:extLst>
            <a:ext uri="{FF2B5EF4-FFF2-40B4-BE49-F238E27FC236}">
              <a16:creationId xmlns:a16="http://schemas.microsoft.com/office/drawing/2014/main" xmlns="" id="{00000000-0008-0000-0000-0000A7010000}"/>
            </a:ext>
          </a:extLst>
        </xdr:cNvPr>
        <xdr:cNvPicPr>
          <a:picLocks noChangeAspect="1"/>
        </xdr:cNvPicPr>
      </xdr:nvPicPr>
      <xdr:blipFill>
        <a:blip xmlns:r="http://schemas.openxmlformats.org/officeDocument/2006/relationships" r:embed="rId380" cstate="print"/>
        <a:stretch>
          <a:fillRect/>
        </a:stretch>
      </xdr:blipFill>
      <xdr:spPr>
        <a:xfrm>
          <a:off x="11206" y="218604353"/>
          <a:ext cx="1190625" cy="571500"/>
        </a:xfrm>
        <a:prstGeom prst="rect">
          <a:avLst/>
        </a:prstGeom>
      </xdr:spPr>
    </xdr:pic>
    <xdr:clientData/>
  </xdr:twoCellAnchor>
  <xdr:twoCellAnchor editAs="oneCell">
    <xdr:from>
      <xdr:col>0</xdr:col>
      <xdr:colOff>11206</xdr:colOff>
      <xdr:row>893</xdr:row>
      <xdr:rowOff>22412</xdr:rowOff>
    </xdr:from>
    <xdr:to>
      <xdr:col>0</xdr:col>
      <xdr:colOff>1201831</xdr:colOff>
      <xdr:row>895</xdr:row>
      <xdr:rowOff>2</xdr:rowOff>
    </xdr:to>
    <xdr:pic>
      <xdr:nvPicPr>
        <xdr:cNvPr id="427" name="Рисунок 426" descr="tr-903.jpg">
          <a:extLst>
            <a:ext uri="{FF2B5EF4-FFF2-40B4-BE49-F238E27FC236}">
              <a16:creationId xmlns:a16="http://schemas.microsoft.com/office/drawing/2014/main" xmlns="" id="{00000000-0008-0000-0000-0000AB010000}"/>
            </a:ext>
          </a:extLst>
        </xdr:cNvPr>
        <xdr:cNvPicPr>
          <a:picLocks noChangeAspect="1"/>
        </xdr:cNvPicPr>
      </xdr:nvPicPr>
      <xdr:blipFill>
        <a:blip xmlns:r="http://schemas.openxmlformats.org/officeDocument/2006/relationships" r:embed="rId381" cstate="print"/>
        <a:stretch>
          <a:fillRect/>
        </a:stretch>
      </xdr:blipFill>
      <xdr:spPr>
        <a:xfrm>
          <a:off x="11206" y="258020372"/>
          <a:ext cx="1190625" cy="571948"/>
        </a:xfrm>
        <a:prstGeom prst="rect">
          <a:avLst/>
        </a:prstGeom>
      </xdr:spPr>
    </xdr:pic>
    <xdr:clientData/>
  </xdr:twoCellAnchor>
  <xdr:twoCellAnchor editAs="oneCell">
    <xdr:from>
      <xdr:col>0</xdr:col>
      <xdr:colOff>11206</xdr:colOff>
      <xdr:row>911</xdr:row>
      <xdr:rowOff>22412</xdr:rowOff>
    </xdr:from>
    <xdr:to>
      <xdr:col>0</xdr:col>
      <xdr:colOff>1201831</xdr:colOff>
      <xdr:row>913</xdr:row>
      <xdr:rowOff>1</xdr:rowOff>
    </xdr:to>
    <xdr:pic>
      <xdr:nvPicPr>
        <xdr:cNvPr id="429" name="Рисунок 428" descr="tr-920.jpg">
          <a:extLst>
            <a:ext uri="{FF2B5EF4-FFF2-40B4-BE49-F238E27FC236}">
              <a16:creationId xmlns:a16="http://schemas.microsoft.com/office/drawing/2014/main" xmlns="" id="{00000000-0008-0000-0000-0000AD010000}"/>
            </a:ext>
          </a:extLst>
        </xdr:cNvPr>
        <xdr:cNvPicPr>
          <a:picLocks noChangeAspect="1"/>
        </xdr:cNvPicPr>
      </xdr:nvPicPr>
      <xdr:blipFill>
        <a:blip xmlns:r="http://schemas.openxmlformats.org/officeDocument/2006/relationships" r:embed="rId382" cstate="print"/>
        <a:stretch>
          <a:fillRect/>
        </a:stretch>
      </xdr:blipFill>
      <xdr:spPr>
        <a:xfrm>
          <a:off x="11206" y="234920118"/>
          <a:ext cx="1190625" cy="571500"/>
        </a:xfrm>
        <a:prstGeom prst="rect">
          <a:avLst/>
        </a:prstGeom>
      </xdr:spPr>
    </xdr:pic>
    <xdr:clientData/>
  </xdr:twoCellAnchor>
  <xdr:twoCellAnchor editAs="oneCell">
    <xdr:from>
      <xdr:col>0</xdr:col>
      <xdr:colOff>11206</xdr:colOff>
      <xdr:row>565</xdr:row>
      <xdr:rowOff>22412</xdr:rowOff>
    </xdr:from>
    <xdr:to>
      <xdr:col>0</xdr:col>
      <xdr:colOff>1201831</xdr:colOff>
      <xdr:row>567</xdr:row>
      <xdr:rowOff>1018</xdr:rowOff>
    </xdr:to>
    <xdr:pic>
      <xdr:nvPicPr>
        <xdr:cNvPr id="433" name="Рисунок 432" descr="tr-989F.jpg">
          <a:extLst>
            <a:ext uri="{FF2B5EF4-FFF2-40B4-BE49-F238E27FC236}">
              <a16:creationId xmlns:a16="http://schemas.microsoft.com/office/drawing/2014/main" xmlns="" id="{00000000-0008-0000-0000-0000B1010000}"/>
            </a:ext>
          </a:extLst>
        </xdr:cNvPr>
        <xdr:cNvPicPr>
          <a:picLocks noChangeAspect="1"/>
        </xdr:cNvPicPr>
      </xdr:nvPicPr>
      <xdr:blipFill>
        <a:blip xmlns:r="http://schemas.openxmlformats.org/officeDocument/2006/relationships" r:embed="rId383" cstate="print"/>
        <a:stretch>
          <a:fillRect/>
        </a:stretch>
      </xdr:blipFill>
      <xdr:spPr>
        <a:xfrm>
          <a:off x="11206" y="150125206"/>
          <a:ext cx="1190625" cy="571500"/>
        </a:xfrm>
        <a:prstGeom prst="rect">
          <a:avLst/>
        </a:prstGeom>
      </xdr:spPr>
    </xdr:pic>
    <xdr:clientData/>
  </xdr:twoCellAnchor>
  <xdr:twoCellAnchor editAs="oneCell">
    <xdr:from>
      <xdr:col>0</xdr:col>
      <xdr:colOff>11206</xdr:colOff>
      <xdr:row>573</xdr:row>
      <xdr:rowOff>22412</xdr:rowOff>
    </xdr:from>
    <xdr:to>
      <xdr:col>0</xdr:col>
      <xdr:colOff>1201831</xdr:colOff>
      <xdr:row>575</xdr:row>
      <xdr:rowOff>3</xdr:rowOff>
    </xdr:to>
    <xdr:pic>
      <xdr:nvPicPr>
        <xdr:cNvPr id="435" name="Рисунок 434" descr="tr-995F.jpg">
          <a:extLst>
            <a:ext uri="{FF2B5EF4-FFF2-40B4-BE49-F238E27FC236}">
              <a16:creationId xmlns:a16="http://schemas.microsoft.com/office/drawing/2014/main" xmlns="" id="{00000000-0008-0000-0000-0000B3010000}"/>
            </a:ext>
          </a:extLst>
        </xdr:cNvPr>
        <xdr:cNvPicPr>
          <a:picLocks noChangeAspect="1"/>
        </xdr:cNvPicPr>
      </xdr:nvPicPr>
      <xdr:blipFill>
        <a:blip xmlns:r="http://schemas.openxmlformats.org/officeDocument/2006/relationships" r:embed="rId384" cstate="print"/>
        <a:stretch>
          <a:fillRect/>
        </a:stretch>
      </xdr:blipFill>
      <xdr:spPr>
        <a:xfrm>
          <a:off x="11206" y="152500853"/>
          <a:ext cx="1190625" cy="571500"/>
        </a:xfrm>
        <a:prstGeom prst="rect">
          <a:avLst/>
        </a:prstGeom>
      </xdr:spPr>
    </xdr:pic>
    <xdr:clientData/>
  </xdr:twoCellAnchor>
  <xdr:twoCellAnchor editAs="oneCell">
    <xdr:from>
      <xdr:col>0</xdr:col>
      <xdr:colOff>11206</xdr:colOff>
      <xdr:row>579</xdr:row>
      <xdr:rowOff>22412</xdr:rowOff>
    </xdr:from>
    <xdr:to>
      <xdr:col>0</xdr:col>
      <xdr:colOff>1201831</xdr:colOff>
      <xdr:row>581</xdr:row>
      <xdr:rowOff>2</xdr:rowOff>
    </xdr:to>
    <xdr:pic>
      <xdr:nvPicPr>
        <xdr:cNvPr id="437" name="Рисунок 436" descr="tr-998.jpg">
          <a:extLst>
            <a:ext uri="{FF2B5EF4-FFF2-40B4-BE49-F238E27FC236}">
              <a16:creationId xmlns:a16="http://schemas.microsoft.com/office/drawing/2014/main" xmlns="" id="{00000000-0008-0000-0000-0000B5010000}"/>
            </a:ext>
          </a:extLst>
        </xdr:cNvPr>
        <xdr:cNvPicPr>
          <a:picLocks noChangeAspect="1"/>
        </xdr:cNvPicPr>
      </xdr:nvPicPr>
      <xdr:blipFill>
        <a:blip xmlns:r="http://schemas.openxmlformats.org/officeDocument/2006/relationships" r:embed="rId385" cstate="print"/>
        <a:stretch>
          <a:fillRect/>
        </a:stretch>
      </xdr:blipFill>
      <xdr:spPr>
        <a:xfrm>
          <a:off x="11206" y="154282588"/>
          <a:ext cx="1190625" cy="571500"/>
        </a:xfrm>
        <a:prstGeom prst="rect">
          <a:avLst/>
        </a:prstGeom>
      </xdr:spPr>
    </xdr:pic>
    <xdr:clientData/>
  </xdr:twoCellAnchor>
  <xdr:twoCellAnchor editAs="oneCell">
    <xdr:from>
      <xdr:col>0</xdr:col>
      <xdr:colOff>11206</xdr:colOff>
      <xdr:row>930</xdr:row>
      <xdr:rowOff>22412</xdr:rowOff>
    </xdr:from>
    <xdr:to>
      <xdr:col>0</xdr:col>
      <xdr:colOff>1201831</xdr:colOff>
      <xdr:row>932</xdr:row>
      <xdr:rowOff>6061</xdr:rowOff>
    </xdr:to>
    <xdr:pic>
      <xdr:nvPicPr>
        <xdr:cNvPr id="439" name="Рисунок 438" descr="tr-1700.jpg">
          <a:extLst>
            <a:ext uri="{FF2B5EF4-FFF2-40B4-BE49-F238E27FC236}">
              <a16:creationId xmlns:a16="http://schemas.microsoft.com/office/drawing/2014/main" xmlns="" id="{00000000-0008-0000-0000-0000B7010000}"/>
            </a:ext>
          </a:extLst>
        </xdr:cNvPr>
        <xdr:cNvPicPr>
          <a:picLocks noChangeAspect="1"/>
        </xdr:cNvPicPr>
      </xdr:nvPicPr>
      <xdr:blipFill>
        <a:blip xmlns:r="http://schemas.openxmlformats.org/officeDocument/2006/relationships" r:embed="rId386" cstate="print"/>
        <a:stretch>
          <a:fillRect/>
        </a:stretch>
      </xdr:blipFill>
      <xdr:spPr>
        <a:xfrm>
          <a:off x="11206" y="240511853"/>
          <a:ext cx="1190625" cy="571500"/>
        </a:xfrm>
        <a:prstGeom prst="rect">
          <a:avLst/>
        </a:prstGeom>
      </xdr:spPr>
    </xdr:pic>
    <xdr:clientData/>
  </xdr:twoCellAnchor>
  <xdr:twoCellAnchor editAs="oneCell">
    <xdr:from>
      <xdr:col>0</xdr:col>
      <xdr:colOff>11206</xdr:colOff>
      <xdr:row>707</xdr:row>
      <xdr:rowOff>22412</xdr:rowOff>
    </xdr:from>
    <xdr:to>
      <xdr:col>0</xdr:col>
      <xdr:colOff>1201831</xdr:colOff>
      <xdr:row>709</xdr:row>
      <xdr:rowOff>2</xdr:rowOff>
    </xdr:to>
    <xdr:pic>
      <xdr:nvPicPr>
        <xdr:cNvPr id="441" name="Рисунок 440" descr="tr-1830.jpg">
          <a:extLst>
            <a:ext uri="{FF2B5EF4-FFF2-40B4-BE49-F238E27FC236}">
              <a16:creationId xmlns:a16="http://schemas.microsoft.com/office/drawing/2014/main" xmlns="" id="{00000000-0008-0000-0000-0000B9010000}"/>
            </a:ext>
          </a:extLst>
        </xdr:cNvPr>
        <xdr:cNvPicPr>
          <a:picLocks noChangeAspect="1"/>
        </xdr:cNvPicPr>
      </xdr:nvPicPr>
      <xdr:blipFill>
        <a:blip xmlns:r="http://schemas.openxmlformats.org/officeDocument/2006/relationships" r:embed="rId387" cstate="print"/>
        <a:stretch>
          <a:fillRect/>
        </a:stretch>
      </xdr:blipFill>
      <xdr:spPr>
        <a:xfrm>
          <a:off x="11206" y="189289765"/>
          <a:ext cx="1190625" cy="571500"/>
        </a:xfrm>
        <a:prstGeom prst="rect">
          <a:avLst/>
        </a:prstGeom>
      </xdr:spPr>
    </xdr:pic>
    <xdr:clientData/>
  </xdr:twoCellAnchor>
  <xdr:twoCellAnchor editAs="oneCell">
    <xdr:from>
      <xdr:col>0</xdr:col>
      <xdr:colOff>11206</xdr:colOff>
      <xdr:row>538</xdr:row>
      <xdr:rowOff>22412</xdr:rowOff>
    </xdr:from>
    <xdr:to>
      <xdr:col>0</xdr:col>
      <xdr:colOff>1201831</xdr:colOff>
      <xdr:row>540</xdr:row>
      <xdr:rowOff>1670</xdr:rowOff>
    </xdr:to>
    <xdr:pic>
      <xdr:nvPicPr>
        <xdr:cNvPr id="443" name="Рисунок 442" descr="tr-2125.jpg">
          <a:extLst>
            <a:ext uri="{FF2B5EF4-FFF2-40B4-BE49-F238E27FC236}">
              <a16:creationId xmlns:a16="http://schemas.microsoft.com/office/drawing/2014/main" xmlns="" id="{00000000-0008-0000-0000-0000BB010000}"/>
            </a:ext>
          </a:extLst>
        </xdr:cNvPr>
        <xdr:cNvPicPr>
          <a:picLocks noChangeAspect="1"/>
        </xdr:cNvPicPr>
      </xdr:nvPicPr>
      <xdr:blipFill>
        <a:blip xmlns:r="http://schemas.openxmlformats.org/officeDocument/2006/relationships" r:embed="rId388" cstate="print"/>
        <a:stretch>
          <a:fillRect/>
        </a:stretch>
      </xdr:blipFill>
      <xdr:spPr>
        <a:xfrm>
          <a:off x="11206" y="145093765"/>
          <a:ext cx="1190625" cy="571500"/>
        </a:xfrm>
        <a:prstGeom prst="rect">
          <a:avLst/>
        </a:prstGeom>
      </xdr:spPr>
    </xdr:pic>
    <xdr:clientData/>
  </xdr:twoCellAnchor>
  <xdr:twoCellAnchor editAs="oneCell">
    <xdr:from>
      <xdr:col>0</xdr:col>
      <xdr:colOff>11206</xdr:colOff>
      <xdr:row>38</xdr:row>
      <xdr:rowOff>22412</xdr:rowOff>
    </xdr:from>
    <xdr:to>
      <xdr:col>0</xdr:col>
      <xdr:colOff>1201831</xdr:colOff>
      <xdr:row>40</xdr:row>
      <xdr:rowOff>1015</xdr:rowOff>
    </xdr:to>
    <xdr:pic>
      <xdr:nvPicPr>
        <xdr:cNvPr id="445" name="Рисунок 444" descr="tr-5.jpg">
          <a:extLst>
            <a:ext uri="{FF2B5EF4-FFF2-40B4-BE49-F238E27FC236}">
              <a16:creationId xmlns:a16="http://schemas.microsoft.com/office/drawing/2014/main" xmlns="" id="{00000000-0008-0000-0000-0000BD010000}"/>
            </a:ext>
          </a:extLst>
        </xdr:cNvPr>
        <xdr:cNvPicPr>
          <a:picLocks noChangeAspect="1"/>
        </xdr:cNvPicPr>
      </xdr:nvPicPr>
      <xdr:blipFill>
        <a:blip xmlns:r="http://schemas.openxmlformats.org/officeDocument/2006/relationships" r:embed="rId389" cstate="print"/>
        <a:stretch>
          <a:fillRect/>
        </a:stretch>
      </xdr:blipFill>
      <xdr:spPr>
        <a:xfrm>
          <a:off x="11206" y="10309412"/>
          <a:ext cx="1190625" cy="571500"/>
        </a:xfrm>
        <a:prstGeom prst="rect">
          <a:avLst/>
        </a:prstGeom>
      </xdr:spPr>
    </xdr:pic>
    <xdr:clientData/>
  </xdr:twoCellAnchor>
  <xdr:twoCellAnchor editAs="oneCell">
    <xdr:from>
      <xdr:col>0</xdr:col>
      <xdr:colOff>11206</xdr:colOff>
      <xdr:row>402</xdr:row>
      <xdr:rowOff>22412</xdr:rowOff>
    </xdr:from>
    <xdr:to>
      <xdr:col>0</xdr:col>
      <xdr:colOff>1201831</xdr:colOff>
      <xdr:row>404</xdr:row>
      <xdr:rowOff>0</xdr:rowOff>
    </xdr:to>
    <xdr:pic>
      <xdr:nvPicPr>
        <xdr:cNvPr id="447" name="Рисунок 446" descr="tr-21F.jpg">
          <a:extLst>
            <a:ext uri="{FF2B5EF4-FFF2-40B4-BE49-F238E27FC236}">
              <a16:creationId xmlns:a16="http://schemas.microsoft.com/office/drawing/2014/main" xmlns="" id="{00000000-0008-0000-0000-0000BF010000}"/>
            </a:ext>
          </a:extLst>
        </xdr:cNvPr>
        <xdr:cNvPicPr>
          <a:picLocks noChangeAspect="1"/>
        </xdr:cNvPicPr>
      </xdr:nvPicPr>
      <xdr:blipFill>
        <a:blip xmlns:r="http://schemas.openxmlformats.org/officeDocument/2006/relationships" r:embed="rId390" cstate="print"/>
        <a:stretch>
          <a:fillRect/>
        </a:stretch>
      </xdr:blipFill>
      <xdr:spPr>
        <a:xfrm>
          <a:off x="11206" y="112428618"/>
          <a:ext cx="1190625" cy="571500"/>
        </a:xfrm>
        <a:prstGeom prst="rect">
          <a:avLst/>
        </a:prstGeom>
      </xdr:spPr>
    </xdr:pic>
    <xdr:clientData/>
  </xdr:twoCellAnchor>
  <xdr:twoCellAnchor editAs="oneCell">
    <xdr:from>
      <xdr:col>0</xdr:col>
      <xdr:colOff>11206</xdr:colOff>
      <xdr:row>444</xdr:row>
      <xdr:rowOff>22412</xdr:rowOff>
    </xdr:from>
    <xdr:to>
      <xdr:col>0</xdr:col>
      <xdr:colOff>1201831</xdr:colOff>
      <xdr:row>446</xdr:row>
      <xdr:rowOff>6061</xdr:rowOff>
    </xdr:to>
    <xdr:pic>
      <xdr:nvPicPr>
        <xdr:cNvPr id="449" name="Рисунок 448" descr="tr-26BF.jpg">
          <a:extLst>
            <a:ext uri="{FF2B5EF4-FFF2-40B4-BE49-F238E27FC236}">
              <a16:creationId xmlns:a16="http://schemas.microsoft.com/office/drawing/2014/main" xmlns="" id="{00000000-0008-0000-0000-0000C1010000}"/>
            </a:ext>
          </a:extLst>
        </xdr:cNvPr>
        <xdr:cNvPicPr>
          <a:picLocks noChangeAspect="1"/>
        </xdr:cNvPicPr>
      </xdr:nvPicPr>
      <xdr:blipFill>
        <a:blip xmlns:r="http://schemas.openxmlformats.org/officeDocument/2006/relationships" r:embed="rId391" cstate="print"/>
        <a:stretch>
          <a:fillRect/>
        </a:stretch>
      </xdr:blipFill>
      <xdr:spPr>
        <a:xfrm>
          <a:off x="11206" y="123712941"/>
          <a:ext cx="1190625" cy="571500"/>
        </a:xfrm>
        <a:prstGeom prst="rect">
          <a:avLst/>
        </a:prstGeom>
      </xdr:spPr>
    </xdr:pic>
    <xdr:clientData/>
  </xdr:twoCellAnchor>
  <xdr:twoCellAnchor editAs="oneCell">
    <xdr:from>
      <xdr:col>0</xdr:col>
      <xdr:colOff>11206</xdr:colOff>
      <xdr:row>446</xdr:row>
      <xdr:rowOff>22412</xdr:rowOff>
    </xdr:from>
    <xdr:to>
      <xdr:col>0</xdr:col>
      <xdr:colOff>1201831</xdr:colOff>
      <xdr:row>448</xdr:row>
      <xdr:rowOff>4</xdr:rowOff>
    </xdr:to>
    <xdr:pic>
      <xdr:nvPicPr>
        <xdr:cNvPr id="450" name="Рисунок 449" descr="tr-26C.jpg">
          <a:extLst>
            <a:ext uri="{FF2B5EF4-FFF2-40B4-BE49-F238E27FC236}">
              <a16:creationId xmlns:a16="http://schemas.microsoft.com/office/drawing/2014/main" xmlns="" id="{00000000-0008-0000-0000-0000C2010000}"/>
            </a:ext>
          </a:extLst>
        </xdr:cNvPr>
        <xdr:cNvPicPr>
          <a:picLocks noChangeAspect="1"/>
        </xdr:cNvPicPr>
      </xdr:nvPicPr>
      <xdr:blipFill>
        <a:blip xmlns:r="http://schemas.openxmlformats.org/officeDocument/2006/relationships" r:embed="rId392" cstate="print"/>
        <a:stretch>
          <a:fillRect/>
        </a:stretch>
      </xdr:blipFill>
      <xdr:spPr>
        <a:xfrm>
          <a:off x="11206" y="124306853"/>
          <a:ext cx="1190625" cy="571500"/>
        </a:xfrm>
        <a:prstGeom prst="rect">
          <a:avLst/>
        </a:prstGeom>
      </xdr:spPr>
    </xdr:pic>
    <xdr:clientData/>
  </xdr:twoCellAnchor>
  <xdr:twoCellAnchor editAs="oneCell">
    <xdr:from>
      <xdr:col>0</xdr:col>
      <xdr:colOff>11206</xdr:colOff>
      <xdr:row>456</xdr:row>
      <xdr:rowOff>22412</xdr:rowOff>
    </xdr:from>
    <xdr:to>
      <xdr:col>0</xdr:col>
      <xdr:colOff>1201831</xdr:colOff>
      <xdr:row>458</xdr:row>
      <xdr:rowOff>1</xdr:rowOff>
    </xdr:to>
    <xdr:pic>
      <xdr:nvPicPr>
        <xdr:cNvPr id="452" name="Рисунок 451" descr="tr-27BD.jpg">
          <a:extLst>
            <a:ext uri="{FF2B5EF4-FFF2-40B4-BE49-F238E27FC236}">
              <a16:creationId xmlns:a16="http://schemas.microsoft.com/office/drawing/2014/main" xmlns="" id="{00000000-0008-0000-0000-0000C4010000}"/>
            </a:ext>
          </a:extLst>
        </xdr:cNvPr>
        <xdr:cNvPicPr>
          <a:picLocks noChangeAspect="1"/>
        </xdr:cNvPicPr>
      </xdr:nvPicPr>
      <xdr:blipFill>
        <a:blip xmlns:r="http://schemas.openxmlformats.org/officeDocument/2006/relationships" r:embed="rId393" cstate="print"/>
        <a:stretch>
          <a:fillRect/>
        </a:stretch>
      </xdr:blipFill>
      <xdr:spPr>
        <a:xfrm>
          <a:off x="11206" y="127276412"/>
          <a:ext cx="1190625" cy="571500"/>
        </a:xfrm>
        <a:prstGeom prst="rect">
          <a:avLst/>
        </a:prstGeom>
      </xdr:spPr>
    </xdr:pic>
    <xdr:clientData/>
  </xdr:twoCellAnchor>
  <xdr:twoCellAnchor editAs="oneCell">
    <xdr:from>
      <xdr:col>0</xdr:col>
      <xdr:colOff>11206</xdr:colOff>
      <xdr:row>492</xdr:row>
      <xdr:rowOff>22412</xdr:rowOff>
    </xdr:from>
    <xdr:to>
      <xdr:col>0</xdr:col>
      <xdr:colOff>1201831</xdr:colOff>
      <xdr:row>494</xdr:row>
      <xdr:rowOff>4</xdr:rowOff>
    </xdr:to>
    <xdr:pic>
      <xdr:nvPicPr>
        <xdr:cNvPr id="454" name="Рисунок 453" descr="tr-36F.jpg">
          <a:extLst>
            <a:ext uri="{FF2B5EF4-FFF2-40B4-BE49-F238E27FC236}">
              <a16:creationId xmlns:a16="http://schemas.microsoft.com/office/drawing/2014/main" xmlns="" id="{00000000-0008-0000-0000-0000C6010000}"/>
            </a:ext>
          </a:extLst>
        </xdr:cNvPr>
        <xdr:cNvPicPr>
          <a:picLocks noChangeAspect="1"/>
        </xdr:cNvPicPr>
      </xdr:nvPicPr>
      <xdr:blipFill>
        <a:blip xmlns:r="http://schemas.openxmlformats.org/officeDocument/2006/relationships" r:embed="rId394" cstate="print"/>
        <a:stretch>
          <a:fillRect/>
        </a:stretch>
      </xdr:blipFill>
      <xdr:spPr>
        <a:xfrm>
          <a:off x="11206" y="137966824"/>
          <a:ext cx="1190625" cy="571500"/>
        </a:xfrm>
        <a:prstGeom prst="rect">
          <a:avLst/>
        </a:prstGeom>
      </xdr:spPr>
    </xdr:pic>
    <xdr:clientData/>
  </xdr:twoCellAnchor>
  <xdr:twoCellAnchor editAs="oneCell">
    <xdr:from>
      <xdr:col>0</xdr:col>
      <xdr:colOff>11206</xdr:colOff>
      <xdr:row>749</xdr:row>
      <xdr:rowOff>22412</xdr:rowOff>
    </xdr:from>
    <xdr:to>
      <xdr:col>0</xdr:col>
      <xdr:colOff>1201831</xdr:colOff>
      <xdr:row>751</xdr:row>
      <xdr:rowOff>0</xdr:rowOff>
    </xdr:to>
    <xdr:pic>
      <xdr:nvPicPr>
        <xdr:cNvPr id="456" name="Рисунок 455" descr="tr-322.jpg">
          <a:extLst>
            <a:ext uri="{FF2B5EF4-FFF2-40B4-BE49-F238E27FC236}">
              <a16:creationId xmlns:a16="http://schemas.microsoft.com/office/drawing/2014/main" xmlns="" id="{00000000-0008-0000-0000-0000C8010000}"/>
            </a:ext>
          </a:extLst>
        </xdr:cNvPr>
        <xdr:cNvPicPr>
          <a:picLocks noChangeAspect="1"/>
        </xdr:cNvPicPr>
      </xdr:nvPicPr>
      <xdr:blipFill>
        <a:blip xmlns:r="http://schemas.openxmlformats.org/officeDocument/2006/relationships" r:embed="rId395" cstate="print"/>
        <a:stretch>
          <a:fillRect/>
        </a:stretch>
      </xdr:blipFill>
      <xdr:spPr>
        <a:xfrm>
          <a:off x="11206" y="201134383"/>
          <a:ext cx="1190625" cy="571500"/>
        </a:xfrm>
        <a:prstGeom prst="rect">
          <a:avLst/>
        </a:prstGeom>
      </xdr:spPr>
    </xdr:pic>
    <xdr:clientData/>
  </xdr:twoCellAnchor>
  <xdr:twoCellAnchor editAs="oneCell">
    <xdr:from>
      <xdr:col>0</xdr:col>
      <xdr:colOff>11206</xdr:colOff>
      <xdr:row>769</xdr:row>
      <xdr:rowOff>22412</xdr:rowOff>
    </xdr:from>
    <xdr:to>
      <xdr:col>0</xdr:col>
      <xdr:colOff>1201831</xdr:colOff>
      <xdr:row>771</xdr:row>
      <xdr:rowOff>2</xdr:rowOff>
    </xdr:to>
    <xdr:pic>
      <xdr:nvPicPr>
        <xdr:cNvPr id="458" name="Рисунок 457" descr="tr-454.jpg">
          <a:extLst>
            <a:ext uri="{FF2B5EF4-FFF2-40B4-BE49-F238E27FC236}">
              <a16:creationId xmlns:a16="http://schemas.microsoft.com/office/drawing/2014/main" xmlns="" id="{00000000-0008-0000-0000-0000CA010000}"/>
            </a:ext>
          </a:extLst>
        </xdr:cNvPr>
        <xdr:cNvPicPr>
          <a:picLocks noChangeAspect="1"/>
        </xdr:cNvPicPr>
      </xdr:nvPicPr>
      <xdr:blipFill>
        <a:blip xmlns:r="http://schemas.openxmlformats.org/officeDocument/2006/relationships" r:embed="rId396" cstate="print"/>
        <a:stretch>
          <a:fillRect/>
        </a:stretch>
      </xdr:blipFill>
      <xdr:spPr>
        <a:xfrm>
          <a:off x="11206" y="207073500"/>
          <a:ext cx="1190625" cy="571500"/>
        </a:xfrm>
        <a:prstGeom prst="rect">
          <a:avLst/>
        </a:prstGeom>
      </xdr:spPr>
    </xdr:pic>
    <xdr:clientData/>
  </xdr:twoCellAnchor>
  <xdr:twoCellAnchor editAs="oneCell">
    <xdr:from>
      <xdr:col>0</xdr:col>
      <xdr:colOff>11206</xdr:colOff>
      <xdr:row>391</xdr:row>
      <xdr:rowOff>22412</xdr:rowOff>
    </xdr:from>
    <xdr:to>
      <xdr:col>0</xdr:col>
      <xdr:colOff>1201831</xdr:colOff>
      <xdr:row>393</xdr:row>
      <xdr:rowOff>1</xdr:rowOff>
    </xdr:to>
    <xdr:pic>
      <xdr:nvPicPr>
        <xdr:cNvPr id="460" name="Рисунок 459" descr="tr-1623F.jpg">
          <a:extLst>
            <a:ext uri="{FF2B5EF4-FFF2-40B4-BE49-F238E27FC236}">
              <a16:creationId xmlns:a16="http://schemas.microsoft.com/office/drawing/2014/main" xmlns="" id="{00000000-0008-0000-0000-0000CC010000}"/>
            </a:ext>
          </a:extLst>
        </xdr:cNvPr>
        <xdr:cNvPicPr>
          <a:picLocks noChangeAspect="1"/>
        </xdr:cNvPicPr>
      </xdr:nvPicPr>
      <xdr:blipFill>
        <a:blip xmlns:r="http://schemas.openxmlformats.org/officeDocument/2006/relationships" r:embed="rId397" cstate="print"/>
        <a:stretch>
          <a:fillRect/>
        </a:stretch>
      </xdr:blipFill>
      <xdr:spPr>
        <a:xfrm>
          <a:off x="11206" y="110960647"/>
          <a:ext cx="1190625" cy="571500"/>
        </a:xfrm>
        <a:prstGeom prst="rect">
          <a:avLst/>
        </a:prstGeom>
      </xdr:spPr>
    </xdr:pic>
    <xdr:clientData/>
  </xdr:twoCellAnchor>
  <xdr:twoCellAnchor editAs="oneCell">
    <xdr:from>
      <xdr:col>0</xdr:col>
      <xdr:colOff>11206</xdr:colOff>
      <xdr:row>393</xdr:row>
      <xdr:rowOff>22412</xdr:rowOff>
    </xdr:from>
    <xdr:to>
      <xdr:col>0</xdr:col>
      <xdr:colOff>1201831</xdr:colOff>
      <xdr:row>395</xdr:row>
      <xdr:rowOff>1017</xdr:rowOff>
    </xdr:to>
    <xdr:pic>
      <xdr:nvPicPr>
        <xdr:cNvPr id="461" name="Рисунок 460" descr="tr-1624F.jpg">
          <a:extLst>
            <a:ext uri="{FF2B5EF4-FFF2-40B4-BE49-F238E27FC236}">
              <a16:creationId xmlns:a16="http://schemas.microsoft.com/office/drawing/2014/main" xmlns="" id="{00000000-0008-0000-0000-0000CD010000}"/>
            </a:ext>
          </a:extLst>
        </xdr:cNvPr>
        <xdr:cNvPicPr>
          <a:picLocks noChangeAspect="1"/>
        </xdr:cNvPicPr>
      </xdr:nvPicPr>
      <xdr:blipFill>
        <a:blip xmlns:r="http://schemas.openxmlformats.org/officeDocument/2006/relationships" r:embed="rId398" cstate="print"/>
        <a:stretch>
          <a:fillRect/>
        </a:stretch>
      </xdr:blipFill>
      <xdr:spPr>
        <a:xfrm>
          <a:off x="11206" y="111554559"/>
          <a:ext cx="1190625" cy="571500"/>
        </a:xfrm>
        <a:prstGeom prst="rect">
          <a:avLst/>
        </a:prstGeom>
      </xdr:spPr>
    </xdr:pic>
    <xdr:clientData/>
  </xdr:twoCellAnchor>
  <xdr:twoCellAnchor editAs="oneCell">
    <xdr:from>
      <xdr:col>0</xdr:col>
      <xdr:colOff>9525</xdr:colOff>
      <xdr:row>78</xdr:row>
      <xdr:rowOff>19050</xdr:rowOff>
    </xdr:from>
    <xdr:to>
      <xdr:col>0</xdr:col>
      <xdr:colOff>1200150</xdr:colOff>
      <xdr:row>79</xdr:row>
      <xdr:rowOff>342901</xdr:rowOff>
    </xdr:to>
    <xdr:pic>
      <xdr:nvPicPr>
        <xdr:cNvPr id="426" name="Рисунок 425" descr="tr-9B.jpg">
          <a:extLst>
            <a:ext uri="{FF2B5EF4-FFF2-40B4-BE49-F238E27FC236}">
              <a16:creationId xmlns:a16="http://schemas.microsoft.com/office/drawing/2014/main" xmlns="" id="{00000000-0008-0000-0000-0000AA010000}"/>
            </a:ext>
          </a:extLst>
        </xdr:cNvPr>
        <xdr:cNvPicPr>
          <a:picLocks noChangeAspect="1"/>
        </xdr:cNvPicPr>
      </xdr:nvPicPr>
      <xdr:blipFill>
        <a:blip xmlns:r="http://schemas.openxmlformats.org/officeDocument/2006/relationships" r:embed="rId399" cstate="print"/>
        <a:stretch>
          <a:fillRect/>
        </a:stretch>
      </xdr:blipFill>
      <xdr:spPr>
        <a:xfrm>
          <a:off x="9525" y="21174075"/>
          <a:ext cx="1190625" cy="571500"/>
        </a:xfrm>
        <a:prstGeom prst="rect">
          <a:avLst/>
        </a:prstGeom>
      </xdr:spPr>
    </xdr:pic>
    <xdr:clientData/>
  </xdr:twoCellAnchor>
  <xdr:twoCellAnchor editAs="oneCell">
    <xdr:from>
      <xdr:col>0</xdr:col>
      <xdr:colOff>11206</xdr:colOff>
      <xdr:row>745</xdr:row>
      <xdr:rowOff>22412</xdr:rowOff>
    </xdr:from>
    <xdr:to>
      <xdr:col>0</xdr:col>
      <xdr:colOff>1201831</xdr:colOff>
      <xdr:row>747</xdr:row>
      <xdr:rowOff>1017</xdr:rowOff>
    </xdr:to>
    <xdr:pic>
      <xdr:nvPicPr>
        <xdr:cNvPr id="428" name="Рисунок 427" descr="tr-206.jpg">
          <a:extLst>
            <a:ext uri="{FF2B5EF4-FFF2-40B4-BE49-F238E27FC236}">
              <a16:creationId xmlns:a16="http://schemas.microsoft.com/office/drawing/2014/main" xmlns="" id="{00000000-0008-0000-0000-0000AC010000}"/>
            </a:ext>
          </a:extLst>
        </xdr:cNvPr>
        <xdr:cNvPicPr>
          <a:picLocks noChangeAspect="1"/>
        </xdr:cNvPicPr>
      </xdr:nvPicPr>
      <xdr:blipFill>
        <a:blip xmlns:r="http://schemas.openxmlformats.org/officeDocument/2006/relationships" r:embed="rId400" cstate="print"/>
        <a:stretch>
          <a:fillRect/>
        </a:stretch>
      </xdr:blipFill>
      <xdr:spPr>
        <a:xfrm>
          <a:off x="11206" y="58382087"/>
          <a:ext cx="1190625" cy="577663"/>
        </a:xfrm>
        <a:prstGeom prst="rect">
          <a:avLst/>
        </a:prstGeom>
      </xdr:spPr>
    </xdr:pic>
    <xdr:clientData/>
  </xdr:twoCellAnchor>
  <xdr:twoCellAnchor editAs="oneCell">
    <xdr:from>
      <xdr:col>0</xdr:col>
      <xdr:colOff>9525</xdr:colOff>
      <xdr:row>655</xdr:row>
      <xdr:rowOff>19050</xdr:rowOff>
    </xdr:from>
    <xdr:to>
      <xdr:col>0</xdr:col>
      <xdr:colOff>1200150</xdr:colOff>
      <xdr:row>656</xdr:row>
      <xdr:rowOff>342900</xdr:rowOff>
    </xdr:to>
    <xdr:pic>
      <xdr:nvPicPr>
        <xdr:cNvPr id="431" name="Рисунок 430" descr="tr-773.jpg">
          <a:extLst>
            <a:ext uri="{FF2B5EF4-FFF2-40B4-BE49-F238E27FC236}">
              <a16:creationId xmlns:a16="http://schemas.microsoft.com/office/drawing/2014/main" xmlns="" id="{00000000-0008-0000-0000-0000AF010000}"/>
            </a:ext>
          </a:extLst>
        </xdr:cNvPr>
        <xdr:cNvPicPr>
          <a:picLocks noChangeAspect="1"/>
        </xdr:cNvPicPr>
      </xdr:nvPicPr>
      <xdr:blipFill>
        <a:blip xmlns:r="http://schemas.openxmlformats.org/officeDocument/2006/relationships" r:embed="rId401" cstate="print"/>
        <a:stretch>
          <a:fillRect/>
        </a:stretch>
      </xdr:blipFill>
      <xdr:spPr>
        <a:xfrm>
          <a:off x="9525" y="182175150"/>
          <a:ext cx="1190625" cy="571500"/>
        </a:xfrm>
        <a:prstGeom prst="rect">
          <a:avLst/>
        </a:prstGeom>
      </xdr:spPr>
    </xdr:pic>
    <xdr:clientData/>
  </xdr:twoCellAnchor>
  <xdr:twoCellAnchor editAs="oneCell">
    <xdr:from>
      <xdr:col>0</xdr:col>
      <xdr:colOff>9525</xdr:colOff>
      <xdr:row>512</xdr:row>
      <xdr:rowOff>19050</xdr:rowOff>
    </xdr:from>
    <xdr:to>
      <xdr:col>0</xdr:col>
      <xdr:colOff>1200150</xdr:colOff>
      <xdr:row>513</xdr:row>
      <xdr:rowOff>342897</xdr:rowOff>
    </xdr:to>
    <xdr:pic>
      <xdr:nvPicPr>
        <xdr:cNvPr id="434" name="Рисунок 433" descr="tr-2102.jpg">
          <a:extLst>
            <a:ext uri="{FF2B5EF4-FFF2-40B4-BE49-F238E27FC236}">
              <a16:creationId xmlns:a16="http://schemas.microsoft.com/office/drawing/2014/main" xmlns="" id="{00000000-0008-0000-0000-0000B2010000}"/>
            </a:ext>
          </a:extLst>
        </xdr:cNvPr>
        <xdr:cNvPicPr>
          <a:picLocks noChangeAspect="1"/>
        </xdr:cNvPicPr>
      </xdr:nvPicPr>
      <xdr:blipFill>
        <a:blip xmlns:r="http://schemas.openxmlformats.org/officeDocument/2006/relationships" r:embed="rId402" cstate="print"/>
        <a:stretch>
          <a:fillRect/>
        </a:stretch>
      </xdr:blipFill>
      <xdr:spPr>
        <a:xfrm>
          <a:off x="9525" y="146542125"/>
          <a:ext cx="1190625" cy="571500"/>
        </a:xfrm>
        <a:prstGeom prst="rect">
          <a:avLst/>
        </a:prstGeom>
      </xdr:spPr>
    </xdr:pic>
    <xdr:clientData/>
  </xdr:twoCellAnchor>
  <xdr:twoCellAnchor editAs="oneCell">
    <xdr:from>
      <xdr:col>0</xdr:col>
      <xdr:colOff>10583</xdr:colOff>
      <xdr:row>530</xdr:row>
      <xdr:rowOff>21166</xdr:rowOff>
    </xdr:from>
    <xdr:to>
      <xdr:col>0</xdr:col>
      <xdr:colOff>1201208</xdr:colOff>
      <xdr:row>531</xdr:row>
      <xdr:rowOff>347381</xdr:rowOff>
    </xdr:to>
    <xdr:pic>
      <xdr:nvPicPr>
        <xdr:cNvPr id="436" name="Рисунок 435" descr="tr-2117.jpg">
          <a:extLst>
            <a:ext uri="{FF2B5EF4-FFF2-40B4-BE49-F238E27FC236}">
              <a16:creationId xmlns:a16="http://schemas.microsoft.com/office/drawing/2014/main" xmlns="" id="{00000000-0008-0000-0000-0000B4010000}"/>
            </a:ext>
          </a:extLst>
        </xdr:cNvPr>
        <xdr:cNvPicPr>
          <a:picLocks noChangeAspect="1"/>
        </xdr:cNvPicPr>
      </xdr:nvPicPr>
      <xdr:blipFill>
        <a:blip xmlns:r="http://schemas.openxmlformats.org/officeDocument/2006/relationships" r:embed="rId403" cstate="print"/>
        <a:stretch>
          <a:fillRect/>
        </a:stretch>
      </xdr:blipFill>
      <xdr:spPr>
        <a:xfrm>
          <a:off x="10583" y="163727341"/>
          <a:ext cx="1190625" cy="578910"/>
        </a:xfrm>
        <a:prstGeom prst="rect">
          <a:avLst/>
        </a:prstGeom>
      </xdr:spPr>
    </xdr:pic>
    <xdr:clientData/>
  </xdr:twoCellAnchor>
  <xdr:twoCellAnchor editAs="oneCell">
    <xdr:from>
      <xdr:col>0</xdr:col>
      <xdr:colOff>9525</xdr:colOff>
      <xdr:row>544</xdr:row>
      <xdr:rowOff>19050</xdr:rowOff>
    </xdr:from>
    <xdr:to>
      <xdr:col>0</xdr:col>
      <xdr:colOff>1200150</xdr:colOff>
      <xdr:row>545</xdr:row>
      <xdr:rowOff>342898</xdr:rowOff>
    </xdr:to>
    <xdr:pic>
      <xdr:nvPicPr>
        <xdr:cNvPr id="440" name="Рисунок 439" descr="tr-2218.jpg">
          <a:extLst>
            <a:ext uri="{FF2B5EF4-FFF2-40B4-BE49-F238E27FC236}">
              <a16:creationId xmlns:a16="http://schemas.microsoft.com/office/drawing/2014/main" xmlns="" id="{00000000-0008-0000-0000-0000B8010000}"/>
            </a:ext>
          </a:extLst>
        </xdr:cNvPr>
        <xdr:cNvPicPr>
          <a:picLocks noChangeAspect="1"/>
        </xdr:cNvPicPr>
      </xdr:nvPicPr>
      <xdr:blipFill>
        <a:blip xmlns:r="http://schemas.openxmlformats.org/officeDocument/2006/relationships" r:embed="rId404" cstate="print"/>
        <a:stretch>
          <a:fillRect/>
        </a:stretch>
      </xdr:blipFill>
      <xdr:spPr>
        <a:xfrm>
          <a:off x="9525" y="154343100"/>
          <a:ext cx="1190625" cy="571500"/>
        </a:xfrm>
        <a:prstGeom prst="rect">
          <a:avLst/>
        </a:prstGeom>
      </xdr:spPr>
    </xdr:pic>
    <xdr:clientData/>
  </xdr:twoCellAnchor>
  <xdr:twoCellAnchor editAs="oneCell">
    <xdr:from>
      <xdr:col>0</xdr:col>
      <xdr:colOff>9525</xdr:colOff>
      <xdr:row>124</xdr:row>
      <xdr:rowOff>19050</xdr:rowOff>
    </xdr:from>
    <xdr:to>
      <xdr:col>0</xdr:col>
      <xdr:colOff>1200150</xdr:colOff>
      <xdr:row>125</xdr:row>
      <xdr:rowOff>342896</xdr:rowOff>
    </xdr:to>
    <xdr:pic>
      <xdr:nvPicPr>
        <xdr:cNvPr id="424" name="Рисунок 423" descr="tr-164.jpg">
          <a:extLst>
            <a:ext uri="{FF2B5EF4-FFF2-40B4-BE49-F238E27FC236}">
              <a16:creationId xmlns:a16="http://schemas.microsoft.com/office/drawing/2014/main" xmlns="" id="{00000000-0008-0000-0000-0000A8010000}"/>
            </a:ext>
          </a:extLst>
        </xdr:cNvPr>
        <xdr:cNvPicPr>
          <a:picLocks noChangeAspect="1"/>
        </xdr:cNvPicPr>
      </xdr:nvPicPr>
      <xdr:blipFill>
        <a:blip xmlns:r="http://schemas.openxmlformats.org/officeDocument/2006/relationships" r:embed="rId405" cstate="print"/>
        <a:stretch>
          <a:fillRect/>
        </a:stretch>
      </xdr:blipFill>
      <xdr:spPr>
        <a:xfrm>
          <a:off x="9525" y="34994850"/>
          <a:ext cx="1190625" cy="571500"/>
        </a:xfrm>
        <a:prstGeom prst="rect">
          <a:avLst/>
        </a:prstGeom>
      </xdr:spPr>
    </xdr:pic>
    <xdr:clientData/>
  </xdr:twoCellAnchor>
  <xdr:twoCellAnchor editAs="oneCell">
    <xdr:from>
      <xdr:col>0</xdr:col>
      <xdr:colOff>9525</xdr:colOff>
      <xdr:row>599</xdr:row>
      <xdr:rowOff>19050</xdr:rowOff>
    </xdr:from>
    <xdr:to>
      <xdr:col>0</xdr:col>
      <xdr:colOff>1200150</xdr:colOff>
      <xdr:row>600</xdr:row>
      <xdr:rowOff>342899</xdr:rowOff>
    </xdr:to>
    <xdr:pic>
      <xdr:nvPicPr>
        <xdr:cNvPr id="432" name="Рисунок 431" descr="tr-242.jpg">
          <a:extLst>
            <a:ext uri="{FF2B5EF4-FFF2-40B4-BE49-F238E27FC236}">
              <a16:creationId xmlns:a16="http://schemas.microsoft.com/office/drawing/2014/main" xmlns="" id="{00000000-0008-0000-0000-0000B0010000}"/>
            </a:ext>
          </a:extLst>
        </xdr:cNvPr>
        <xdr:cNvPicPr>
          <a:picLocks noChangeAspect="1"/>
        </xdr:cNvPicPr>
      </xdr:nvPicPr>
      <xdr:blipFill>
        <a:blip xmlns:r="http://schemas.openxmlformats.org/officeDocument/2006/relationships" r:embed="rId406" cstate="print"/>
        <a:stretch>
          <a:fillRect/>
        </a:stretch>
      </xdr:blipFill>
      <xdr:spPr>
        <a:xfrm>
          <a:off x="9525" y="168992550"/>
          <a:ext cx="1190625" cy="571500"/>
        </a:xfrm>
        <a:prstGeom prst="rect">
          <a:avLst/>
        </a:prstGeom>
      </xdr:spPr>
    </xdr:pic>
    <xdr:clientData/>
  </xdr:twoCellAnchor>
  <xdr:twoCellAnchor editAs="oneCell">
    <xdr:from>
      <xdr:col>0</xdr:col>
      <xdr:colOff>9525</xdr:colOff>
      <xdr:row>611</xdr:row>
      <xdr:rowOff>19050</xdr:rowOff>
    </xdr:from>
    <xdr:to>
      <xdr:col>0</xdr:col>
      <xdr:colOff>1200150</xdr:colOff>
      <xdr:row>612</xdr:row>
      <xdr:rowOff>342898</xdr:rowOff>
    </xdr:to>
    <xdr:pic>
      <xdr:nvPicPr>
        <xdr:cNvPr id="442" name="Рисунок 441" descr="tr-262.jpg">
          <a:extLst>
            <a:ext uri="{FF2B5EF4-FFF2-40B4-BE49-F238E27FC236}">
              <a16:creationId xmlns:a16="http://schemas.microsoft.com/office/drawing/2014/main" xmlns="" id="{00000000-0008-0000-0000-0000BA010000}"/>
            </a:ext>
          </a:extLst>
        </xdr:cNvPr>
        <xdr:cNvPicPr>
          <a:picLocks noChangeAspect="1"/>
        </xdr:cNvPicPr>
      </xdr:nvPicPr>
      <xdr:blipFill>
        <a:blip xmlns:r="http://schemas.openxmlformats.org/officeDocument/2006/relationships" r:embed="rId407" cstate="print"/>
        <a:stretch>
          <a:fillRect/>
        </a:stretch>
      </xdr:blipFill>
      <xdr:spPr>
        <a:xfrm>
          <a:off x="9525" y="172593000"/>
          <a:ext cx="1190625" cy="571500"/>
        </a:xfrm>
        <a:prstGeom prst="rect">
          <a:avLst/>
        </a:prstGeom>
      </xdr:spPr>
    </xdr:pic>
    <xdr:clientData/>
  </xdr:twoCellAnchor>
  <xdr:twoCellAnchor editAs="oneCell">
    <xdr:from>
      <xdr:col>0</xdr:col>
      <xdr:colOff>9525</xdr:colOff>
      <xdr:row>909</xdr:row>
      <xdr:rowOff>19050</xdr:rowOff>
    </xdr:from>
    <xdr:to>
      <xdr:col>0</xdr:col>
      <xdr:colOff>1200150</xdr:colOff>
      <xdr:row>910</xdr:row>
      <xdr:rowOff>342897</xdr:rowOff>
    </xdr:to>
    <xdr:pic>
      <xdr:nvPicPr>
        <xdr:cNvPr id="451" name="Рисунок 450" descr="tr-919.jpg">
          <a:extLst>
            <a:ext uri="{FF2B5EF4-FFF2-40B4-BE49-F238E27FC236}">
              <a16:creationId xmlns:a16="http://schemas.microsoft.com/office/drawing/2014/main" xmlns="" id="{00000000-0008-0000-0000-0000C3010000}"/>
            </a:ext>
          </a:extLst>
        </xdr:cNvPr>
        <xdr:cNvPicPr>
          <a:picLocks noChangeAspect="1"/>
        </xdr:cNvPicPr>
      </xdr:nvPicPr>
      <xdr:blipFill>
        <a:blip xmlns:r="http://schemas.openxmlformats.org/officeDocument/2006/relationships" r:embed="rId408" cstate="print"/>
        <a:stretch>
          <a:fillRect/>
        </a:stretch>
      </xdr:blipFill>
      <xdr:spPr>
        <a:xfrm>
          <a:off x="9525" y="251660025"/>
          <a:ext cx="1190625" cy="571500"/>
        </a:xfrm>
        <a:prstGeom prst="rect">
          <a:avLst/>
        </a:prstGeom>
      </xdr:spPr>
    </xdr:pic>
    <xdr:clientData/>
  </xdr:twoCellAnchor>
  <xdr:twoCellAnchor editAs="oneCell">
    <xdr:from>
      <xdr:col>0</xdr:col>
      <xdr:colOff>9525</xdr:colOff>
      <xdr:row>518</xdr:row>
      <xdr:rowOff>19050</xdr:rowOff>
    </xdr:from>
    <xdr:to>
      <xdr:col>0</xdr:col>
      <xdr:colOff>1200150</xdr:colOff>
      <xdr:row>519</xdr:row>
      <xdr:rowOff>342897</xdr:rowOff>
    </xdr:to>
    <xdr:pic>
      <xdr:nvPicPr>
        <xdr:cNvPr id="448" name="Рисунок 447" descr="tr-2107.jpg">
          <a:extLst>
            <a:ext uri="{FF2B5EF4-FFF2-40B4-BE49-F238E27FC236}">
              <a16:creationId xmlns:a16="http://schemas.microsoft.com/office/drawing/2014/main" xmlns="" id="{00000000-0008-0000-0000-0000C0010000}"/>
            </a:ext>
          </a:extLst>
        </xdr:cNvPr>
        <xdr:cNvPicPr>
          <a:picLocks noChangeAspect="1"/>
        </xdr:cNvPicPr>
      </xdr:nvPicPr>
      <xdr:blipFill>
        <a:blip xmlns:r="http://schemas.openxmlformats.org/officeDocument/2006/relationships" r:embed="rId409" cstate="print"/>
        <a:stretch>
          <a:fillRect/>
        </a:stretch>
      </xdr:blipFill>
      <xdr:spPr>
        <a:xfrm>
          <a:off x="9525" y="148961475"/>
          <a:ext cx="1190625" cy="571500"/>
        </a:xfrm>
        <a:prstGeom prst="rect">
          <a:avLst/>
        </a:prstGeom>
      </xdr:spPr>
    </xdr:pic>
    <xdr:clientData/>
  </xdr:twoCellAnchor>
  <xdr:twoCellAnchor editAs="oneCell">
    <xdr:from>
      <xdr:col>0</xdr:col>
      <xdr:colOff>10583</xdr:colOff>
      <xdr:row>526</xdr:row>
      <xdr:rowOff>21166</xdr:rowOff>
    </xdr:from>
    <xdr:to>
      <xdr:col>0</xdr:col>
      <xdr:colOff>1201208</xdr:colOff>
      <xdr:row>528</xdr:row>
      <xdr:rowOff>1869</xdr:rowOff>
    </xdr:to>
    <xdr:pic>
      <xdr:nvPicPr>
        <xdr:cNvPr id="453" name="Рисунок 452" descr="tr-2112.jpg">
          <a:extLst>
            <a:ext uri="{FF2B5EF4-FFF2-40B4-BE49-F238E27FC236}">
              <a16:creationId xmlns:a16="http://schemas.microsoft.com/office/drawing/2014/main" xmlns="" id="{00000000-0008-0000-0000-0000C5010000}"/>
            </a:ext>
          </a:extLst>
        </xdr:cNvPr>
        <xdr:cNvPicPr>
          <a:picLocks noChangeAspect="1"/>
        </xdr:cNvPicPr>
      </xdr:nvPicPr>
      <xdr:blipFill>
        <a:blip xmlns:r="http://schemas.openxmlformats.org/officeDocument/2006/relationships" r:embed="rId410" cstate="print"/>
        <a:stretch>
          <a:fillRect/>
        </a:stretch>
      </xdr:blipFill>
      <xdr:spPr>
        <a:xfrm>
          <a:off x="10583" y="166146691"/>
          <a:ext cx="1190625" cy="580776"/>
        </a:xfrm>
        <a:prstGeom prst="rect">
          <a:avLst/>
        </a:prstGeom>
      </xdr:spPr>
    </xdr:pic>
    <xdr:clientData/>
  </xdr:twoCellAnchor>
  <xdr:twoCellAnchor editAs="oneCell">
    <xdr:from>
      <xdr:col>0</xdr:col>
      <xdr:colOff>9525</xdr:colOff>
      <xdr:row>432</xdr:row>
      <xdr:rowOff>19050</xdr:rowOff>
    </xdr:from>
    <xdr:to>
      <xdr:col>0</xdr:col>
      <xdr:colOff>1200150</xdr:colOff>
      <xdr:row>433</xdr:row>
      <xdr:rowOff>342903</xdr:rowOff>
    </xdr:to>
    <xdr:pic>
      <xdr:nvPicPr>
        <xdr:cNvPr id="444" name="Рисунок 443" descr="tr-25BF.jpg">
          <a:extLst>
            <a:ext uri="{FF2B5EF4-FFF2-40B4-BE49-F238E27FC236}">
              <a16:creationId xmlns:a16="http://schemas.microsoft.com/office/drawing/2014/main" xmlns="" id="{00000000-0008-0000-0000-0000BC010000}"/>
            </a:ext>
          </a:extLst>
        </xdr:cNvPr>
        <xdr:cNvPicPr>
          <a:picLocks noChangeAspect="1"/>
        </xdr:cNvPicPr>
      </xdr:nvPicPr>
      <xdr:blipFill>
        <a:blip xmlns:r="http://schemas.openxmlformats.org/officeDocument/2006/relationships" r:embed="rId411" cstate="print"/>
        <a:stretch>
          <a:fillRect/>
        </a:stretch>
      </xdr:blipFill>
      <xdr:spPr>
        <a:xfrm>
          <a:off x="9525" y="123758325"/>
          <a:ext cx="1190625" cy="571500"/>
        </a:xfrm>
        <a:prstGeom prst="rect">
          <a:avLst/>
        </a:prstGeom>
      </xdr:spPr>
    </xdr:pic>
    <xdr:clientData/>
  </xdr:twoCellAnchor>
  <xdr:twoCellAnchor editAs="oneCell">
    <xdr:from>
      <xdr:col>0</xdr:col>
      <xdr:colOff>9525</xdr:colOff>
      <xdr:row>891</xdr:row>
      <xdr:rowOff>19050</xdr:rowOff>
    </xdr:from>
    <xdr:to>
      <xdr:col>0</xdr:col>
      <xdr:colOff>1200150</xdr:colOff>
      <xdr:row>892</xdr:row>
      <xdr:rowOff>342899</xdr:rowOff>
    </xdr:to>
    <xdr:pic>
      <xdr:nvPicPr>
        <xdr:cNvPr id="457" name="Рисунок 456" descr="tr-151F.jpg">
          <a:extLst>
            <a:ext uri="{FF2B5EF4-FFF2-40B4-BE49-F238E27FC236}">
              <a16:creationId xmlns:a16="http://schemas.microsoft.com/office/drawing/2014/main" xmlns="" id="{00000000-0008-0000-0000-0000C9010000}"/>
            </a:ext>
          </a:extLst>
        </xdr:cNvPr>
        <xdr:cNvPicPr>
          <a:picLocks noChangeAspect="1"/>
        </xdr:cNvPicPr>
      </xdr:nvPicPr>
      <xdr:blipFill>
        <a:blip xmlns:r="http://schemas.openxmlformats.org/officeDocument/2006/relationships" r:embed="rId412" cstate="print"/>
        <a:stretch>
          <a:fillRect/>
        </a:stretch>
      </xdr:blipFill>
      <xdr:spPr>
        <a:xfrm>
          <a:off x="9525" y="247459500"/>
          <a:ext cx="1190625" cy="571500"/>
        </a:xfrm>
        <a:prstGeom prst="rect">
          <a:avLst/>
        </a:prstGeom>
      </xdr:spPr>
    </xdr:pic>
    <xdr:clientData/>
  </xdr:twoCellAnchor>
  <xdr:twoCellAnchor editAs="oneCell">
    <xdr:from>
      <xdr:col>0</xdr:col>
      <xdr:colOff>9525</xdr:colOff>
      <xdr:row>68</xdr:row>
      <xdr:rowOff>19050</xdr:rowOff>
    </xdr:from>
    <xdr:to>
      <xdr:col>0</xdr:col>
      <xdr:colOff>1200150</xdr:colOff>
      <xdr:row>69</xdr:row>
      <xdr:rowOff>342902</xdr:rowOff>
    </xdr:to>
    <xdr:pic>
      <xdr:nvPicPr>
        <xdr:cNvPr id="462" name="Рисунок 461" descr="tr-7BDF.jpg">
          <a:extLst>
            <a:ext uri="{FF2B5EF4-FFF2-40B4-BE49-F238E27FC236}">
              <a16:creationId xmlns:a16="http://schemas.microsoft.com/office/drawing/2014/main" xmlns="" id="{00000000-0008-0000-0000-0000CE010000}"/>
            </a:ext>
          </a:extLst>
        </xdr:cNvPr>
        <xdr:cNvPicPr>
          <a:picLocks noChangeAspect="1"/>
        </xdr:cNvPicPr>
      </xdr:nvPicPr>
      <xdr:blipFill>
        <a:blip xmlns:r="http://schemas.openxmlformats.org/officeDocument/2006/relationships" r:embed="rId413" cstate="print"/>
        <a:stretch>
          <a:fillRect/>
        </a:stretch>
      </xdr:blipFill>
      <xdr:spPr>
        <a:xfrm>
          <a:off x="9525" y="18792825"/>
          <a:ext cx="1190625" cy="571500"/>
        </a:xfrm>
        <a:prstGeom prst="rect">
          <a:avLst/>
        </a:prstGeom>
      </xdr:spPr>
    </xdr:pic>
    <xdr:clientData/>
  </xdr:twoCellAnchor>
  <xdr:twoCellAnchor editAs="oneCell">
    <xdr:from>
      <xdr:col>0</xdr:col>
      <xdr:colOff>9525</xdr:colOff>
      <xdr:row>32</xdr:row>
      <xdr:rowOff>19050</xdr:rowOff>
    </xdr:from>
    <xdr:to>
      <xdr:col>0</xdr:col>
      <xdr:colOff>1200150</xdr:colOff>
      <xdr:row>33</xdr:row>
      <xdr:rowOff>342901</xdr:rowOff>
    </xdr:to>
    <xdr:pic>
      <xdr:nvPicPr>
        <xdr:cNvPr id="463" name="Рисунок 462" descr="tr-3CF.jpg">
          <a:extLst>
            <a:ext uri="{FF2B5EF4-FFF2-40B4-BE49-F238E27FC236}">
              <a16:creationId xmlns:a16="http://schemas.microsoft.com/office/drawing/2014/main" xmlns="" id="{00000000-0008-0000-0000-0000CF010000}"/>
            </a:ext>
          </a:extLst>
        </xdr:cNvPr>
        <xdr:cNvPicPr>
          <a:picLocks noChangeAspect="1"/>
        </xdr:cNvPicPr>
      </xdr:nvPicPr>
      <xdr:blipFill>
        <a:blip xmlns:r="http://schemas.openxmlformats.org/officeDocument/2006/relationships" r:embed="rId414" cstate="print"/>
        <a:stretch>
          <a:fillRect/>
        </a:stretch>
      </xdr:blipFill>
      <xdr:spPr>
        <a:xfrm>
          <a:off x="9525" y="65703450"/>
          <a:ext cx="1190625" cy="571500"/>
        </a:xfrm>
        <a:prstGeom prst="rect">
          <a:avLst/>
        </a:prstGeom>
      </xdr:spPr>
    </xdr:pic>
    <xdr:clientData/>
  </xdr:twoCellAnchor>
  <xdr:twoCellAnchor editAs="oneCell">
    <xdr:from>
      <xdr:col>0</xdr:col>
      <xdr:colOff>9525</xdr:colOff>
      <xdr:row>782</xdr:row>
      <xdr:rowOff>19050</xdr:rowOff>
    </xdr:from>
    <xdr:to>
      <xdr:col>0</xdr:col>
      <xdr:colOff>1200150</xdr:colOff>
      <xdr:row>783</xdr:row>
      <xdr:rowOff>342900</xdr:rowOff>
    </xdr:to>
    <xdr:pic>
      <xdr:nvPicPr>
        <xdr:cNvPr id="459" name="Рисунок 458" descr="tr-81.jpg">
          <a:extLst>
            <a:ext uri="{FF2B5EF4-FFF2-40B4-BE49-F238E27FC236}">
              <a16:creationId xmlns:a16="http://schemas.microsoft.com/office/drawing/2014/main" xmlns="" id="{00000000-0008-0000-0000-0000CB010000}"/>
            </a:ext>
          </a:extLst>
        </xdr:cNvPr>
        <xdr:cNvPicPr>
          <a:picLocks noChangeAspect="1"/>
        </xdr:cNvPicPr>
      </xdr:nvPicPr>
      <xdr:blipFill>
        <a:blip xmlns:r="http://schemas.openxmlformats.org/officeDocument/2006/relationships" r:embed="rId415" cstate="print"/>
        <a:stretch>
          <a:fillRect/>
        </a:stretch>
      </xdr:blipFill>
      <xdr:spPr>
        <a:xfrm>
          <a:off x="9525" y="220227525"/>
          <a:ext cx="1190625" cy="571500"/>
        </a:xfrm>
        <a:prstGeom prst="rect">
          <a:avLst/>
        </a:prstGeom>
      </xdr:spPr>
    </xdr:pic>
    <xdr:clientData/>
  </xdr:twoCellAnchor>
  <xdr:twoCellAnchor editAs="oneCell">
    <xdr:from>
      <xdr:col>0</xdr:col>
      <xdr:colOff>9525</xdr:colOff>
      <xdr:row>367</xdr:row>
      <xdr:rowOff>19050</xdr:rowOff>
    </xdr:from>
    <xdr:to>
      <xdr:col>0</xdr:col>
      <xdr:colOff>1200150</xdr:colOff>
      <xdr:row>368</xdr:row>
      <xdr:rowOff>342898</xdr:rowOff>
    </xdr:to>
    <xdr:pic>
      <xdr:nvPicPr>
        <xdr:cNvPr id="465" name="Рисунок 464" descr="tr-86F.jpg">
          <a:extLst>
            <a:ext uri="{FF2B5EF4-FFF2-40B4-BE49-F238E27FC236}">
              <a16:creationId xmlns:a16="http://schemas.microsoft.com/office/drawing/2014/main" xmlns="" id="{00000000-0008-0000-0000-0000D1010000}"/>
            </a:ext>
          </a:extLst>
        </xdr:cNvPr>
        <xdr:cNvPicPr>
          <a:picLocks noChangeAspect="1"/>
        </xdr:cNvPicPr>
      </xdr:nvPicPr>
      <xdr:blipFill>
        <a:blip xmlns:r="http://schemas.openxmlformats.org/officeDocument/2006/relationships" r:embed="rId416" cstate="print"/>
        <a:stretch>
          <a:fillRect/>
        </a:stretch>
      </xdr:blipFill>
      <xdr:spPr>
        <a:xfrm>
          <a:off x="9525" y="106680000"/>
          <a:ext cx="1190625" cy="571500"/>
        </a:xfrm>
        <a:prstGeom prst="rect">
          <a:avLst/>
        </a:prstGeom>
      </xdr:spPr>
    </xdr:pic>
    <xdr:clientData/>
  </xdr:twoCellAnchor>
  <xdr:twoCellAnchor editAs="oneCell">
    <xdr:from>
      <xdr:col>0</xdr:col>
      <xdr:colOff>9525</xdr:colOff>
      <xdr:row>784</xdr:row>
      <xdr:rowOff>19050</xdr:rowOff>
    </xdr:from>
    <xdr:to>
      <xdr:col>0</xdr:col>
      <xdr:colOff>1200150</xdr:colOff>
      <xdr:row>785</xdr:row>
      <xdr:rowOff>342903</xdr:rowOff>
    </xdr:to>
    <xdr:pic>
      <xdr:nvPicPr>
        <xdr:cNvPr id="467" name="Рисунок 466" descr="tr-221.jpg">
          <a:extLst>
            <a:ext uri="{FF2B5EF4-FFF2-40B4-BE49-F238E27FC236}">
              <a16:creationId xmlns:a16="http://schemas.microsoft.com/office/drawing/2014/main" xmlns="" id="{00000000-0008-0000-0000-0000D3010000}"/>
            </a:ext>
          </a:extLst>
        </xdr:cNvPr>
        <xdr:cNvPicPr>
          <a:picLocks noChangeAspect="1"/>
        </xdr:cNvPicPr>
      </xdr:nvPicPr>
      <xdr:blipFill>
        <a:blip xmlns:r="http://schemas.openxmlformats.org/officeDocument/2006/relationships" r:embed="rId417" cstate="print"/>
        <a:stretch>
          <a:fillRect/>
        </a:stretch>
      </xdr:blipFill>
      <xdr:spPr>
        <a:xfrm>
          <a:off x="9525" y="221427675"/>
          <a:ext cx="1190625" cy="571500"/>
        </a:xfrm>
        <a:prstGeom prst="rect">
          <a:avLst/>
        </a:prstGeom>
      </xdr:spPr>
    </xdr:pic>
    <xdr:clientData/>
  </xdr:twoCellAnchor>
  <xdr:twoCellAnchor editAs="oneCell">
    <xdr:from>
      <xdr:col>0</xdr:col>
      <xdr:colOff>11206</xdr:colOff>
      <xdr:row>780</xdr:row>
      <xdr:rowOff>22412</xdr:rowOff>
    </xdr:from>
    <xdr:to>
      <xdr:col>0</xdr:col>
      <xdr:colOff>1201831</xdr:colOff>
      <xdr:row>782</xdr:row>
      <xdr:rowOff>1018</xdr:rowOff>
    </xdr:to>
    <xdr:pic>
      <xdr:nvPicPr>
        <xdr:cNvPr id="468" name="Рисунок 467" descr="tr-711.jpg">
          <a:extLst>
            <a:ext uri="{FF2B5EF4-FFF2-40B4-BE49-F238E27FC236}">
              <a16:creationId xmlns:a16="http://schemas.microsoft.com/office/drawing/2014/main" xmlns="" id="{00000000-0008-0000-0000-0000D4010000}"/>
            </a:ext>
          </a:extLst>
        </xdr:cNvPr>
        <xdr:cNvPicPr>
          <a:picLocks noChangeAspect="1"/>
        </xdr:cNvPicPr>
      </xdr:nvPicPr>
      <xdr:blipFill>
        <a:blip xmlns:r="http://schemas.openxmlformats.org/officeDocument/2006/relationships" r:embed="rId418" cstate="print"/>
        <a:stretch>
          <a:fillRect/>
        </a:stretch>
      </xdr:blipFill>
      <xdr:spPr>
        <a:xfrm>
          <a:off x="11206" y="105711812"/>
          <a:ext cx="1190625" cy="577664"/>
        </a:xfrm>
        <a:prstGeom prst="rect">
          <a:avLst/>
        </a:prstGeom>
      </xdr:spPr>
    </xdr:pic>
    <xdr:clientData/>
  </xdr:twoCellAnchor>
  <xdr:twoCellAnchor editAs="oneCell">
    <xdr:from>
      <xdr:col>0</xdr:col>
      <xdr:colOff>9525</xdr:colOff>
      <xdr:row>563</xdr:row>
      <xdr:rowOff>19050</xdr:rowOff>
    </xdr:from>
    <xdr:to>
      <xdr:col>0</xdr:col>
      <xdr:colOff>1200150</xdr:colOff>
      <xdr:row>564</xdr:row>
      <xdr:rowOff>342902</xdr:rowOff>
    </xdr:to>
    <xdr:pic>
      <xdr:nvPicPr>
        <xdr:cNvPr id="464" name="Рисунок 463" descr="tr-999F.jpg">
          <a:extLst>
            <a:ext uri="{FF2B5EF4-FFF2-40B4-BE49-F238E27FC236}">
              <a16:creationId xmlns:a16="http://schemas.microsoft.com/office/drawing/2014/main" xmlns="" id="{00000000-0008-0000-0000-0000D0010000}"/>
            </a:ext>
          </a:extLst>
        </xdr:cNvPr>
        <xdr:cNvPicPr>
          <a:picLocks noChangeAspect="1"/>
        </xdr:cNvPicPr>
      </xdr:nvPicPr>
      <xdr:blipFill>
        <a:blip xmlns:r="http://schemas.openxmlformats.org/officeDocument/2006/relationships" r:embed="rId419" cstate="print"/>
        <a:stretch>
          <a:fillRect/>
        </a:stretch>
      </xdr:blipFill>
      <xdr:spPr>
        <a:xfrm>
          <a:off x="9525" y="163039425"/>
          <a:ext cx="1190625" cy="571500"/>
        </a:xfrm>
        <a:prstGeom prst="rect">
          <a:avLst/>
        </a:prstGeom>
      </xdr:spPr>
    </xdr:pic>
    <xdr:clientData/>
  </xdr:twoCellAnchor>
  <xdr:twoCellAnchor editAs="oneCell">
    <xdr:from>
      <xdr:col>0</xdr:col>
      <xdr:colOff>9525</xdr:colOff>
      <xdr:row>818</xdr:row>
      <xdr:rowOff>19050</xdr:rowOff>
    </xdr:from>
    <xdr:to>
      <xdr:col>0</xdr:col>
      <xdr:colOff>1200150</xdr:colOff>
      <xdr:row>819</xdr:row>
      <xdr:rowOff>342904</xdr:rowOff>
    </xdr:to>
    <xdr:pic>
      <xdr:nvPicPr>
        <xdr:cNvPr id="483" name="Рисунок 482" descr="tr-223.jpg">
          <a:extLst>
            <a:ext uri="{FF2B5EF4-FFF2-40B4-BE49-F238E27FC236}">
              <a16:creationId xmlns:a16="http://schemas.microsoft.com/office/drawing/2014/main" xmlns="" id="{00000000-0008-0000-0000-0000E3010000}"/>
            </a:ext>
          </a:extLst>
        </xdr:cNvPr>
        <xdr:cNvPicPr>
          <a:picLocks noChangeAspect="1"/>
        </xdr:cNvPicPr>
      </xdr:nvPicPr>
      <xdr:blipFill>
        <a:blip xmlns:r="http://schemas.openxmlformats.org/officeDocument/2006/relationships" r:embed="rId420" cstate="print"/>
        <a:stretch>
          <a:fillRect/>
        </a:stretch>
      </xdr:blipFill>
      <xdr:spPr>
        <a:xfrm>
          <a:off x="9525" y="233526330"/>
          <a:ext cx="1190625" cy="567690"/>
        </a:xfrm>
        <a:prstGeom prst="rect">
          <a:avLst/>
        </a:prstGeom>
      </xdr:spPr>
    </xdr:pic>
    <xdr:clientData/>
  </xdr:twoCellAnchor>
  <xdr:twoCellAnchor editAs="oneCell">
    <xdr:from>
      <xdr:col>0</xdr:col>
      <xdr:colOff>10583</xdr:colOff>
      <xdr:row>915</xdr:row>
      <xdr:rowOff>21166</xdr:rowOff>
    </xdr:from>
    <xdr:to>
      <xdr:col>0</xdr:col>
      <xdr:colOff>1201208</xdr:colOff>
      <xdr:row>917</xdr:row>
      <xdr:rowOff>1866</xdr:rowOff>
    </xdr:to>
    <xdr:pic>
      <xdr:nvPicPr>
        <xdr:cNvPr id="495" name="Рисунок 494" descr="tr-922.jpg">
          <a:extLst>
            <a:ext uri="{FF2B5EF4-FFF2-40B4-BE49-F238E27FC236}">
              <a16:creationId xmlns:a16="http://schemas.microsoft.com/office/drawing/2014/main" xmlns="" id="{00000000-0008-0000-0000-0000EF010000}"/>
            </a:ext>
          </a:extLst>
        </xdr:cNvPr>
        <xdr:cNvPicPr>
          <a:picLocks noChangeAspect="1"/>
        </xdr:cNvPicPr>
      </xdr:nvPicPr>
      <xdr:blipFill>
        <a:blip xmlns:r="http://schemas.openxmlformats.org/officeDocument/2006/relationships" r:embed="rId421" cstate="print"/>
        <a:stretch>
          <a:fillRect/>
        </a:stretch>
      </xdr:blipFill>
      <xdr:spPr>
        <a:xfrm>
          <a:off x="10583" y="262880686"/>
          <a:ext cx="1190625" cy="575059"/>
        </a:xfrm>
        <a:prstGeom prst="rect">
          <a:avLst/>
        </a:prstGeom>
      </xdr:spPr>
    </xdr:pic>
    <xdr:clientData/>
  </xdr:twoCellAnchor>
  <xdr:twoCellAnchor editAs="oneCell">
    <xdr:from>
      <xdr:col>0</xdr:col>
      <xdr:colOff>10583</xdr:colOff>
      <xdr:row>715</xdr:row>
      <xdr:rowOff>21166</xdr:rowOff>
    </xdr:from>
    <xdr:to>
      <xdr:col>0</xdr:col>
      <xdr:colOff>1201208</xdr:colOff>
      <xdr:row>717</xdr:row>
      <xdr:rowOff>1867</xdr:rowOff>
    </xdr:to>
    <xdr:pic>
      <xdr:nvPicPr>
        <xdr:cNvPr id="497" name="Рисунок 496" descr="tr-304.jpg">
          <a:extLst>
            <a:ext uri="{FF2B5EF4-FFF2-40B4-BE49-F238E27FC236}">
              <a16:creationId xmlns:a16="http://schemas.microsoft.com/office/drawing/2014/main" xmlns="" id="{00000000-0008-0000-0000-0000F1010000}"/>
            </a:ext>
          </a:extLst>
        </xdr:cNvPr>
        <xdr:cNvPicPr>
          <a:picLocks noChangeAspect="1"/>
        </xdr:cNvPicPr>
      </xdr:nvPicPr>
      <xdr:blipFill>
        <a:blip xmlns:r="http://schemas.openxmlformats.org/officeDocument/2006/relationships" r:embed="rId422" cstate="print"/>
        <a:stretch>
          <a:fillRect/>
        </a:stretch>
      </xdr:blipFill>
      <xdr:spPr>
        <a:xfrm>
          <a:off x="10583" y="207742366"/>
          <a:ext cx="1190625" cy="575062"/>
        </a:xfrm>
        <a:prstGeom prst="rect">
          <a:avLst/>
        </a:prstGeom>
      </xdr:spPr>
    </xdr:pic>
    <xdr:clientData/>
  </xdr:twoCellAnchor>
  <xdr:twoCellAnchor editAs="oneCell">
    <xdr:from>
      <xdr:col>0</xdr:col>
      <xdr:colOff>9525</xdr:colOff>
      <xdr:row>581</xdr:row>
      <xdr:rowOff>19050</xdr:rowOff>
    </xdr:from>
    <xdr:to>
      <xdr:col>0</xdr:col>
      <xdr:colOff>1200150</xdr:colOff>
      <xdr:row>582</xdr:row>
      <xdr:rowOff>342898</xdr:rowOff>
    </xdr:to>
    <xdr:pic>
      <xdr:nvPicPr>
        <xdr:cNvPr id="499" name="Рисунок 498" descr="tr-999.jpg">
          <a:extLst>
            <a:ext uri="{FF2B5EF4-FFF2-40B4-BE49-F238E27FC236}">
              <a16:creationId xmlns:a16="http://schemas.microsoft.com/office/drawing/2014/main" xmlns="" id="{00000000-0008-0000-0000-0000F3010000}"/>
            </a:ext>
          </a:extLst>
        </xdr:cNvPr>
        <xdr:cNvPicPr>
          <a:picLocks noChangeAspect="1"/>
        </xdr:cNvPicPr>
      </xdr:nvPicPr>
      <xdr:blipFill>
        <a:blip xmlns:r="http://schemas.openxmlformats.org/officeDocument/2006/relationships" r:embed="rId423" cstate="print"/>
        <a:stretch>
          <a:fillRect/>
        </a:stretch>
      </xdr:blipFill>
      <xdr:spPr>
        <a:xfrm>
          <a:off x="9525" y="169746930"/>
          <a:ext cx="1190625" cy="567690"/>
        </a:xfrm>
        <a:prstGeom prst="rect">
          <a:avLst/>
        </a:prstGeom>
      </xdr:spPr>
    </xdr:pic>
    <xdr:clientData/>
  </xdr:twoCellAnchor>
  <xdr:twoCellAnchor editAs="oneCell">
    <xdr:from>
      <xdr:col>0</xdr:col>
      <xdr:colOff>9525</xdr:colOff>
      <xdr:row>66</xdr:row>
      <xdr:rowOff>19050</xdr:rowOff>
    </xdr:from>
    <xdr:to>
      <xdr:col>0</xdr:col>
      <xdr:colOff>1200150</xdr:colOff>
      <xdr:row>67</xdr:row>
      <xdr:rowOff>342901</xdr:rowOff>
    </xdr:to>
    <xdr:pic>
      <xdr:nvPicPr>
        <xdr:cNvPr id="466" name="Рисунок 465" descr="tr-7BF.jpg">
          <a:extLst>
            <a:ext uri="{FF2B5EF4-FFF2-40B4-BE49-F238E27FC236}">
              <a16:creationId xmlns:a16="http://schemas.microsoft.com/office/drawing/2014/main" xmlns="" id="{00000000-0008-0000-0000-0000D2010000}"/>
            </a:ext>
          </a:extLst>
        </xdr:cNvPr>
        <xdr:cNvPicPr>
          <a:picLocks noChangeAspect="1"/>
        </xdr:cNvPicPr>
      </xdr:nvPicPr>
      <xdr:blipFill>
        <a:blip xmlns:r="http://schemas.openxmlformats.org/officeDocument/2006/relationships" r:embed="rId424" cstate="print"/>
        <a:stretch>
          <a:fillRect/>
        </a:stretch>
      </xdr:blipFill>
      <xdr:spPr>
        <a:xfrm>
          <a:off x="9525" y="18783300"/>
          <a:ext cx="1190625" cy="571500"/>
        </a:xfrm>
        <a:prstGeom prst="rect">
          <a:avLst/>
        </a:prstGeom>
      </xdr:spPr>
    </xdr:pic>
    <xdr:clientData/>
  </xdr:twoCellAnchor>
  <xdr:twoCellAnchor editAs="oneCell">
    <xdr:from>
      <xdr:col>0</xdr:col>
      <xdr:colOff>9525</xdr:colOff>
      <xdr:row>820</xdr:row>
      <xdr:rowOff>19050</xdr:rowOff>
    </xdr:from>
    <xdr:to>
      <xdr:col>0</xdr:col>
      <xdr:colOff>1200150</xdr:colOff>
      <xdr:row>821</xdr:row>
      <xdr:rowOff>342898</xdr:rowOff>
    </xdr:to>
    <xdr:pic>
      <xdr:nvPicPr>
        <xdr:cNvPr id="484" name="Рисунок 483" descr="tr-83.jpg">
          <a:extLst>
            <a:ext uri="{FF2B5EF4-FFF2-40B4-BE49-F238E27FC236}">
              <a16:creationId xmlns:a16="http://schemas.microsoft.com/office/drawing/2014/main" xmlns="" id="{00000000-0008-0000-0000-0000E4010000}"/>
            </a:ext>
          </a:extLst>
        </xdr:cNvPr>
        <xdr:cNvPicPr>
          <a:picLocks noChangeAspect="1"/>
        </xdr:cNvPicPr>
      </xdr:nvPicPr>
      <xdr:blipFill>
        <a:blip xmlns:r="http://schemas.openxmlformats.org/officeDocument/2006/relationships" r:embed="rId425" cstate="print"/>
        <a:stretch>
          <a:fillRect/>
        </a:stretch>
      </xdr:blipFill>
      <xdr:spPr>
        <a:xfrm>
          <a:off x="9525" y="238039275"/>
          <a:ext cx="1190625" cy="571500"/>
        </a:xfrm>
        <a:prstGeom prst="rect">
          <a:avLst/>
        </a:prstGeom>
      </xdr:spPr>
    </xdr:pic>
    <xdr:clientData/>
  </xdr:twoCellAnchor>
  <xdr:twoCellAnchor editAs="oneCell">
    <xdr:from>
      <xdr:col>0</xdr:col>
      <xdr:colOff>9525</xdr:colOff>
      <xdr:row>822</xdr:row>
      <xdr:rowOff>19050</xdr:rowOff>
    </xdr:from>
    <xdr:to>
      <xdr:col>0</xdr:col>
      <xdr:colOff>1200150</xdr:colOff>
      <xdr:row>823</xdr:row>
      <xdr:rowOff>342899</xdr:rowOff>
    </xdr:to>
    <xdr:pic>
      <xdr:nvPicPr>
        <xdr:cNvPr id="485" name="Рисунок 484" descr="tr-507.jpg">
          <a:extLst>
            <a:ext uri="{FF2B5EF4-FFF2-40B4-BE49-F238E27FC236}">
              <a16:creationId xmlns:a16="http://schemas.microsoft.com/office/drawing/2014/main" xmlns="" id="{00000000-0008-0000-0000-0000E5010000}"/>
            </a:ext>
          </a:extLst>
        </xdr:cNvPr>
        <xdr:cNvPicPr>
          <a:picLocks noChangeAspect="1"/>
        </xdr:cNvPicPr>
      </xdr:nvPicPr>
      <xdr:blipFill>
        <a:blip xmlns:r="http://schemas.openxmlformats.org/officeDocument/2006/relationships" r:embed="rId426" cstate="print"/>
        <a:stretch>
          <a:fillRect/>
        </a:stretch>
      </xdr:blipFill>
      <xdr:spPr>
        <a:xfrm>
          <a:off x="9525" y="238639350"/>
          <a:ext cx="1190625" cy="571500"/>
        </a:xfrm>
        <a:prstGeom prst="rect">
          <a:avLst/>
        </a:prstGeom>
      </xdr:spPr>
    </xdr:pic>
    <xdr:clientData/>
  </xdr:twoCellAnchor>
  <xdr:twoCellAnchor editAs="oneCell">
    <xdr:from>
      <xdr:col>0</xdr:col>
      <xdr:colOff>9525</xdr:colOff>
      <xdr:row>954</xdr:row>
      <xdr:rowOff>19050</xdr:rowOff>
    </xdr:from>
    <xdr:to>
      <xdr:col>0</xdr:col>
      <xdr:colOff>1200150</xdr:colOff>
      <xdr:row>955</xdr:row>
      <xdr:rowOff>342899</xdr:rowOff>
    </xdr:to>
    <xdr:pic>
      <xdr:nvPicPr>
        <xdr:cNvPr id="490" name="Рисунок 489" descr="tr-PF558F.jpg">
          <a:extLst>
            <a:ext uri="{FF2B5EF4-FFF2-40B4-BE49-F238E27FC236}">
              <a16:creationId xmlns:a16="http://schemas.microsoft.com/office/drawing/2014/main" xmlns="" id="{00000000-0008-0000-0000-0000EA010000}"/>
            </a:ext>
          </a:extLst>
        </xdr:cNvPr>
        <xdr:cNvPicPr>
          <a:picLocks noChangeAspect="1"/>
        </xdr:cNvPicPr>
      </xdr:nvPicPr>
      <xdr:blipFill>
        <a:blip xmlns:r="http://schemas.openxmlformats.org/officeDocument/2006/relationships" r:embed="rId427" cstate="print"/>
        <a:stretch>
          <a:fillRect/>
        </a:stretch>
      </xdr:blipFill>
      <xdr:spPr>
        <a:xfrm>
          <a:off x="9525" y="240439575"/>
          <a:ext cx="1190625" cy="571500"/>
        </a:xfrm>
        <a:prstGeom prst="rect">
          <a:avLst/>
        </a:prstGeom>
      </xdr:spPr>
    </xdr:pic>
    <xdr:clientData/>
  </xdr:twoCellAnchor>
  <xdr:twoCellAnchor editAs="oneCell">
    <xdr:from>
      <xdr:col>0</xdr:col>
      <xdr:colOff>9525</xdr:colOff>
      <xdr:row>958</xdr:row>
      <xdr:rowOff>19050</xdr:rowOff>
    </xdr:from>
    <xdr:to>
      <xdr:col>0</xdr:col>
      <xdr:colOff>1200150</xdr:colOff>
      <xdr:row>959</xdr:row>
      <xdr:rowOff>342902</xdr:rowOff>
    </xdr:to>
    <xdr:pic>
      <xdr:nvPicPr>
        <xdr:cNvPr id="494" name="Рисунок 493" descr="tr-PF592.jpg">
          <a:extLst>
            <a:ext uri="{FF2B5EF4-FFF2-40B4-BE49-F238E27FC236}">
              <a16:creationId xmlns:a16="http://schemas.microsoft.com/office/drawing/2014/main" xmlns="" id="{00000000-0008-0000-0000-0000EE010000}"/>
            </a:ext>
          </a:extLst>
        </xdr:cNvPr>
        <xdr:cNvPicPr>
          <a:picLocks noChangeAspect="1"/>
        </xdr:cNvPicPr>
      </xdr:nvPicPr>
      <xdr:blipFill>
        <a:blip xmlns:r="http://schemas.openxmlformats.org/officeDocument/2006/relationships" r:embed="rId428" cstate="print"/>
        <a:stretch>
          <a:fillRect/>
        </a:stretch>
      </xdr:blipFill>
      <xdr:spPr>
        <a:xfrm>
          <a:off x="9525" y="239839500"/>
          <a:ext cx="1190625" cy="571500"/>
        </a:xfrm>
        <a:prstGeom prst="rect">
          <a:avLst/>
        </a:prstGeom>
      </xdr:spPr>
    </xdr:pic>
    <xdr:clientData/>
  </xdr:twoCellAnchor>
  <xdr:twoCellAnchor editAs="oneCell">
    <xdr:from>
      <xdr:col>0</xdr:col>
      <xdr:colOff>9525</xdr:colOff>
      <xdr:row>583</xdr:row>
      <xdr:rowOff>19050</xdr:rowOff>
    </xdr:from>
    <xdr:to>
      <xdr:col>0</xdr:col>
      <xdr:colOff>1200150</xdr:colOff>
      <xdr:row>584</xdr:row>
      <xdr:rowOff>342897</xdr:rowOff>
    </xdr:to>
    <xdr:pic>
      <xdr:nvPicPr>
        <xdr:cNvPr id="498" name="Рисунок 497" descr="tr-989.jpg">
          <a:extLst>
            <a:ext uri="{FF2B5EF4-FFF2-40B4-BE49-F238E27FC236}">
              <a16:creationId xmlns:a16="http://schemas.microsoft.com/office/drawing/2014/main" xmlns="" id="{00000000-0008-0000-0000-0000F2010000}"/>
            </a:ext>
          </a:extLst>
        </xdr:cNvPr>
        <xdr:cNvPicPr>
          <a:picLocks noChangeAspect="1"/>
        </xdr:cNvPicPr>
      </xdr:nvPicPr>
      <xdr:blipFill>
        <a:blip xmlns:r="http://schemas.openxmlformats.org/officeDocument/2006/relationships" r:embed="rId429" cstate="print"/>
        <a:stretch>
          <a:fillRect/>
        </a:stretch>
      </xdr:blipFill>
      <xdr:spPr>
        <a:xfrm>
          <a:off x="9525" y="171249975"/>
          <a:ext cx="1190625" cy="571500"/>
        </a:xfrm>
        <a:prstGeom prst="rect">
          <a:avLst/>
        </a:prstGeom>
      </xdr:spPr>
    </xdr:pic>
    <xdr:clientData/>
  </xdr:twoCellAnchor>
  <xdr:twoCellAnchor editAs="oneCell">
    <xdr:from>
      <xdr:col>0</xdr:col>
      <xdr:colOff>9525</xdr:colOff>
      <xdr:row>585</xdr:row>
      <xdr:rowOff>19050</xdr:rowOff>
    </xdr:from>
    <xdr:to>
      <xdr:col>0</xdr:col>
      <xdr:colOff>1200150</xdr:colOff>
      <xdr:row>586</xdr:row>
      <xdr:rowOff>342901</xdr:rowOff>
    </xdr:to>
    <xdr:pic>
      <xdr:nvPicPr>
        <xdr:cNvPr id="500" name="Рисунок 499" descr="tr-992.jpg">
          <a:extLst>
            <a:ext uri="{FF2B5EF4-FFF2-40B4-BE49-F238E27FC236}">
              <a16:creationId xmlns:a16="http://schemas.microsoft.com/office/drawing/2014/main" xmlns="" id="{00000000-0008-0000-0000-0000F4010000}"/>
            </a:ext>
          </a:extLst>
        </xdr:cNvPr>
        <xdr:cNvPicPr>
          <a:picLocks noChangeAspect="1"/>
        </xdr:cNvPicPr>
      </xdr:nvPicPr>
      <xdr:blipFill>
        <a:blip xmlns:r="http://schemas.openxmlformats.org/officeDocument/2006/relationships" r:embed="rId430" cstate="print"/>
        <a:stretch>
          <a:fillRect/>
        </a:stretch>
      </xdr:blipFill>
      <xdr:spPr>
        <a:xfrm>
          <a:off x="9525" y="171850050"/>
          <a:ext cx="1190625" cy="571500"/>
        </a:xfrm>
        <a:prstGeom prst="rect">
          <a:avLst/>
        </a:prstGeom>
      </xdr:spPr>
    </xdr:pic>
    <xdr:clientData/>
  </xdr:twoCellAnchor>
  <xdr:twoCellAnchor editAs="oneCell">
    <xdr:from>
      <xdr:col>0</xdr:col>
      <xdr:colOff>9525</xdr:colOff>
      <xdr:row>717</xdr:row>
      <xdr:rowOff>19050</xdr:rowOff>
    </xdr:from>
    <xdr:to>
      <xdr:col>0</xdr:col>
      <xdr:colOff>1200150</xdr:colOff>
      <xdr:row>718</xdr:row>
      <xdr:rowOff>342903</xdr:rowOff>
    </xdr:to>
    <xdr:pic>
      <xdr:nvPicPr>
        <xdr:cNvPr id="503" name="Рисунок 502" descr="tr-960.jpg">
          <a:extLst>
            <a:ext uri="{FF2B5EF4-FFF2-40B4-BE49-F238E27FC236}">
              <a16:creationId xmlns:a16="http://schemas.microsoft.com/office/drawing/2014/main" xmlns="" id="{00000000-0008-0000-0000-0000F7010000}"/>
            </a:ext>
          </a:extLst>
        </xdr:cNvPr>
        <xdr:cNvPicPr>
          <a:picLocks noChangeAspect="1"/>
        </xdr:cNvPicPr>
      </xdr:nvPicPr>
      <xdr:blipFill>
        <a:blip xmlns:r="http://schemas.openxmlformats.org/officeDocument/2006/relationships" r:embed="rId431" cstate="print"/>
        <a:stretch>
          <a:fillRect/>
        </a:stretch>
      </xdr:blipFill>
      <xdr:spPr>
        <a:xfrm>
          <a:off x="9525" y="210807300"/>
          <a:ext cx="1190625" cy="571500"/>
        </a:xfrm>
        <a:prstGeom prst="rect">
          <a:avLst/>
        </a:prstGeom>
      </xdr:spPr>
    </xdr:pic>
    <xdr:clientData/>
  </xdr:twoCellAnchor>
  <xdr:twoCellAnchor editAs="oneCell">
    <xdr:from>
      <xdr:col>0</xdr:col>
      <xdr:colOff>9525</xdr:colOff>
      <xdr:row>917</xdr:row>
      <xdr:rowOff>19050</xdr:rowOff>
    </xdr:from>
    <xdr:to>
      <xdr:col>0</xdr:col>
      <xdr:colOff>1200150</xdr:colOff>
      <xdr:row>918</xdr:row>
      <xdr:rowOff>342898</xdr:rowOff>
    </xdr:to>
    <xdr:pic>
      <xdr:nvPicPr>
        <xdr:cNvPr id="509" name="Рисунок 508" descr="tr-901.jpg">
          <a:extLst>
            <a:ext uri="{FF2B5EF4-FFF2-40B4-BE49-F238E27FC236}">
              <a16:creationId xmlns:a16="http://schemas.microsoft.com/office/drawing/2014/main" xmlns="" id="{00000000-0008-0000-0000-0000FD010000}"/>
            </a:ext>
          </a:extLst>
        </xdr:cNvPr>
        <xdr:cNvPicPr>
          <a:picLocks noChangeAspect="1"/>
        </xdr:cNvPicPr>
      </xdr:nvPicPr>
      <xdr:blipFill>
        <a:blip xmlns:r="http://schemas.openxmlformats.org/officeDocument/2006/relationships" r:embed="rId432" cstate="print"/>
        <a:stretch>
          <a:fillRect/>
        </a:stretch>
      </xdr:blipFill>
      <xdr:spPr>
        <a:xfrm>
          <a:off x="9525" y="265871325"/>
          <a:ext cx="1190625" cy="571500"/>
        </a:xfrm>
        <a:prstGeom prst="rect">
          <a:avLst/>
        </a:prstGeom>
      </xdr:spPr>
    </xdr:pic>
    <xdr:clientData/>
  </xdr:twoCellAnchor>
  <xdr:twoCellAnchor editAs="oneCell">
    <xdr:from>
      <xdr:col>0</xdr:col>
      <xdr:colOff>7125</xdr:colOff>
      <xdr:row>824</xdr:row>
      <xdr:rowOff>16650</xdr:rowOff>
    </xdr:from>
    <xdr:to>
      <xdr:col>0</xdr:col>
      <xdr:colOff>1197750</xdr:colOff>
      <xdr:row>825</xdr:row>
      <xdr:rowOff>340499</xdr:rowOff>
    </xdr:to>
    <xdr:pic>
      <xdr:nvPicPr>
        <xdr:cNvPr id="487" name="Рисунок 486" descr="tr-557-v2.jpg">
          <a:extLst>
            <a:ext uri="{FF2B5EF4-FFF2-40B4-BE49-F238E27FC236}">
              <a16:creationId xmlns:a16="http://schemas.microsoft.com/office/drawing/2014/main" xmlns="" id="{00000000-0008-0000-0000-0000E7010000}"/>
            </a:ext>
          </a:extLst>
        </xdr:cNvPr>
        <xdr:cNvPicPr>
          <a:picLocks noChangeAspect="1"/>
        </xdr:cNvPicPr>
      </xdr:nvPicPr>
      <xdr:blipFill>
        <a:blip xmlns:r="http://schemas.openxmlformats.org/officeDocument/2006/relationships" r:embed="rId433" cstate="print"/>
        <a:stretch>
          <a:fillRect/>
        </a:stretch>
      </xdr:blipFill>
      <xdr:spPr>
        <a:xfrm>
          <a:off x="7125" y="274879575"/>
          <a:ext cx="1190625" cy="571500"/>
        </a:xfrm>
        <a:prstGeom prst="rect">
          <a:avLst/>
        </a:prstGeom>
      </xdr:spPr>
    </xdr:pic>
    <xdr:clientData/>
  </xdr:twoCellAnchor>
  <xdr:twoCellAnchor editAs="oneCell">
    <xdr:from>
      <xdr:col>0</xdr:col>
      <xdr:colOff>9525</xdr:colOff>
      <xdr:row>420</xdr:row>
      <xdr:rowOff>19050</xdr:rowOff>
    </xdr:from>
    <xdr:to>
      <xdr:col>0</xdr:col>
      <xdr:colOff>1200150</xdr:colOff>
      <xdr:row>421</xdr:row>
      <xdr:rowOff>342901</xdr:rowOff>
    </xdr:to>
    <xdr:pic>
      <xdr:nvPicPr>
        <xdr:cNvPr id="488" name="Рисунок 487" descr="tr-24F.jpg">
          <a:extLst>
            <a:ext uri="{FF2B5EF4-FFF2-40B4-BE49-F238E27FC236}">
              <a16:creationId xmlns:a16="http://schemas.microsoft.com/office/drawing/2014/main" xmlns="" id="{00000000-0008-0000-0000-0000E8010000}"/>
            </a:ext>
          </a:extLst>
        </xdr:cNvPr>
        <xdr:cNvPicPr>
          <a:picLocks noChangeAspect="1"/>
        </xdr:cNvPicPr>
      </xdr:nvPicPr>
      <xdr:blipFill>
        <a:blip xmlns:r="http://schemas.openxmlformats.org/officeDocument/2006/relationships" r:embed="rId434" cstate="print"/>
        <a:stretch>
          <a:fillRect/>
        </a:stretch>
      </xdr:blipFill>
      <xdr:spPr>
        <a:xfrm>
          <a:off x="9525" y="124082175"/>
          <a:ext cx="1190625" cy="571500"/>
        </a:xfrm>
        <a:prstGeom prst="rect">
          <a:avLst/>
        </a:prstGeom>
      </xdr:spPr>
    </xdr:pic>
    <xdr:clientData/>
  </xdr:twoCellAnchor>
  <xdr:twoCellAnchor editAs="oneCell">
    <xdr:from>
      <xdr:col>0</xdr:col>
      <xdr:colOff>9525</xdr:colOff>
      <xdr:row>220</xdr:row>
      <xdr:rowOff>19050</xdr:rowOff>
    </xdr:from>
    <xdr:to>
      <xdr:col>0</xdr:col>
      <xdr:colOff>1200150</xdr:colOff>
      <xdr:row>221</xdr:row>
      <xdr:rowOff>342902</xdr:rowOff>
    </xdr:to>
    <xdr:pic>
      <xdr:nvPicPr>
        <xdr:cNvPr id="491" name="Рисунок 490" descr="tr-942.jpg">
          <a:extLst>
            <a:ext uri="{FF2B5EF4-FFF2-40B4-BE49-F238E27FC236}">
              <a16:creationId xmlns:a16="http://schemas.microsoft.com/office/drawing/2014/main" xmlns="" id="{00000000-0008-0000-0000-0000EB010000}"/>
            </a:ext>
          </a:extLst>
        </xdr:cNvPr>
        <xdr:cNvPicPr>
          <a:picLocks noChangeAspect="1"/>
        </xdr:cNvPicPr>
      </xdr:nvPicPr>
      <xdr:blipFill>
        <a:blip xmlns:r="http://schemas.openxmlformats.org/officeDocument/2006/relationships" r:embed="rId435" cstate="print"/>
        <a:stretch>
          <a:fillRect/>
        </a:stretch>
      </xdr:blipFill>
      <xdr:spPr>
        <a:xfrm>
          <a:off x="9525" y="65360550"/>
          <a:ext cx="1190625" cy="571500"/>
        </a:xfrm>
        <a:prstGeom prst="rect">
          <a:avLst/>
        </a:prstGeom>
      </xdr:spPr>
    </xdr:pic>
    <xdr:clientData/>
  </xdr:twoCellAnchor>
  <xdr:twoCellAnchor editAs="oneCell">
    <xdr:from>
      <xdr:col>0</xdr:col>
      <xdr:colOff>9525</xdr:colOff>
      <xdr:row>231</xdr:row>
      <xdr:rowOff>19050</xdr:rowOff>
    </xdr:from>
    <xdr:to>
      <xdr:col>0</xdr:col>
      <xdr:colOff>1200150</xdr:colOff>
      <xdr:row>232</xdr:row>
      <xdr:rowOff>342900</xdr:rowOff>
    </xdr:to>
    <xdr:pic>
      <xdr:nvPicPr>
        <xdr:cNvPr id="489" name="Рисунок 488" descr="tr-41F.jpg">
          <a:extLst>
            <a:ext uri="{FF2B5EF4-FFF2-40B4-BE49-F238E27FC236}">
              <a16:creationId xmlns:a16="http://schemas.microsoft.com/office/drawing/2014/main" xmlns="" id="{00000000-0008-0000-0000-0000E9010000}"/>
            </a:ext>
          </a:extLst>
        </xdr:cNvPr>
        <xdr:cNvPicPr>
          <a:picLocks noChangeAspect="1"/>
        </xdr:cNvPicPr>
      </xdr:nvPicPr>
      <xdr:blipFill>
        <a:blip xmlns:r="http://schemas.openxmlformats.org/officeDocument/2006/relationships" r:embed="rId436" cstate="print"/>
        <a:stretch>
          <a:fillRect/>
        </a:stretch>
      </xdr:blipFill>
      <xdr:spPr>
        <a:xfrm>
          <a:off x="9525" y="67437000"/>
          <a:ext cx="1190625" cy="571500"/>
        </a:xfrm>
        <a:prstGeom prst="rect">
          <a:avLst/>
        </a:prstGeom>
      </xdr:spPr>
    </xdr:pic>
    <xdr:clientData/>
  </xdr:twoCellAnchor>
  <xdr:twoCellAnchor editAs="oneCell">
    <xdr:from>
      <xdr:col>0</xdr:col>
      <xdr:colOff>9525</xdr:colOff>
      <xdr:row>665</xdr:row>
      <xdr:rowOff>19050</xdr:rowOff>
    </xdr:from>
    <xdr:to>
      <xdr:col>0</xdr:col>
      <xdr:colOff>1200150</xdr:colOff>
      <xdr:row>666</xdr:row>
      <xdr:rowOff>342901</xdr:rowOff>
    </xdr:to>
    <xdr:pic>
      <xdr:nvPicPr>
        <xdr:cNvPr id="493" name="Рисунок 492" descr="tr-276.jpg">
          <a:extLst>
            <a:ext uri="{FF2B5EF4-FFF2-40B4-BE49-F238E27FC236}">
              <a16:creationId xmlns:a16="http://schemas.microsoft.com/office/drawing/2014/main" xmlns="" id="{00000000-0008-0000-0000-0000ED010000}"/>
            </a:ext>
          </a:extLst>
        </xdr:cNvPr>
        <xdr:cNvPicPr>
          <a:picLocks noChangeAspect="1"/>
        </xdr:cNvPicPr>
      </xdr:nvPicPr>
      <xdr:blipFill>
        <a:blip xmlns:r="http://schemas.openxmlformats.org/officeDocument/2006/relationships" r:embed="rId437" cstate="print"/>
        <a:stretch>
          <a:fillRect/>
        </a:stretch>
      </xdr:blipFill>
      <xdr:spPr>
        <a:xfrm>
          <a:off x="9525" y="214283925"/>
          <a:ext cx="1190625" cy="571500"/>
        </a:xfrm>
        <a:prstGeom prst="rect">
          <a:avLst/>
        </a:prstGeom>
      </xdr:spPr>
    </xdr:pic>
    <xdr:clientData/>
  </xdr:twoCellAnchor>
  <xdr:twoCellAnchor editAs="oneCell">
    <xdr:from>
      <xdr:col>0</xdr:col>
      <xdr:colOff>9525</xdr:colOff>
      <xdr:row>534</xdr:row>
      <xdr:rowOff>19050</xdr:rowOff>
    </xdr:from>
    <xdr:to>
      <xdr:col>0</xdr:col>
      <xdr:colOff>1200150</xdr:colOff>
      <xdr:row>535</xdr:row>
      <xdr:rowOff>342900</xdr:rowOff>
    </xdr:to>
    <xdr:pic>
      <xdr:nvPicPr>
        <xdr:cNvPr id="515" name="Рисунок 514" descr="tr-2119.jpg">
          <a:extLst>
            <a:ext uri="{FF2B5EF4-FFF2-40B4-BE49-F238E27FC236}">
              <a16:creationId xmlns:a16="http://schemas.microsoft.com/office/drawing/2014/main" xmlns="" id="{00000000-0008-0000-0000-000003020000}"/>
            </a:ext>
          </a:extLst>
        </xdr:cNvPr>
        <xdr:cNvPicPr>
          <a:picLocks noChangeAspect="1"/>
        </xdr:cNvPicPr>
      </xdr:nvPicPr>
      <xdr:blipFill>
        <a:blip xmlns:r="http://schemas.openxmlformats.org/officeDocument/2006/relationships" r:embed="rId438" cstate="print"/>
        <a:stretch>
          <a:fillRect/>
        </a:stretch>
      </xdr:blipFill>
      <xdr:spPr>
        <a:xfrm>
          <a:off x="9525" y="160543875"/>
          <a:ext cx="1190625" cy="571500"/>
        </a:xfrm>
        <a:prstGeom prst="rect">
          <a:avLst/>
        </a:prstGeom>
      </xdr:spPr>
    </xdr:pic>
    <xdr:clientData/>
  </xdr:twoCellAnchor>
  <xdr:twoCellAnchor editAs="oneCell">
    <xdr:from>
      <xdr:col>0</xdr:col>
      <xdr:colOff>9525</xdr:colOff>
      <xdr:row>550</xdr:row>
      <xdr:rowOff>19050</xdr:rowOff>
    </xdr:from>
    <xdr:to>
      <xdr:col>0</xdr:col>
      <xdr:colOff>1200150</xdr:colOff>
      <xdr:row>551</xdr:row>
      <xdr:rowOff>342899</xdr:rowOff>
    </xdr:to>
    <xdr:pic>
      <xdr:nvPicPr>
        <xdr:cNvPr id="516" name="Рисунок 515" descr="tr-27BF.jpg">
          <a:extLst>
            <a:ext uri="{FF2B5EF4-FFF2-40B4-BE49-F238E27FC236}">
              <a16:creationId xmlns:a16="http://schemas.microsoft.com/office/drawing/2014/main" xmlns="" id="{00000000-0008-0000-0000-000004020000}"/>
            </a:ext>
          </a:extLst>
        </xdr:cNvPr>
        <xdr:cNvPicPr>
          <a:picLocks noChangeAspect="1"/>
        </xdr:cNvPicPr>
      </xdr:nvPicPr>
      <xdr:blipFill>
        <a:blip xmlns:r="http://schemas.openxmlformats.org/officeDocument/2006/relationships" r:embed="rId439" cstate="print"/>
        <a:stretch>
          <a:fillRect/>
        </a:stretch>
      </xdr:blipFill>
      <xdr:spPr>
        <a:xfrm>
          <a:off x="9525" y="165344475"/>
          <a:ext cx="1190625" cy="571500"/>
        </a:xfrm>
        <a:prstGeom prst="rect">
          <a:avLst/>
        </a:prstGeom>
      </xdr:spPr>
    </xdr:pic>
    <xdr:clientData/>
  </xdr:twoCellAnchor>
  <xdr:twoCellAnchor editAs="oneCell">
    <xdr:from>
      <xdr:col>0</xdr:col>
      <xdr:colOff>9525</xdr:colOff>
      <xdr:row>777</xdr:row>
      <xdr:rowOff>19050</xdr:rowOff>
    </xdr:from>
    <xdr:to>
      <xdr:col>0</xdr:col>
      <xdr:colOff>1200150</xdr:colOff>
      <xdr:row>778</xdr:row>
      <xdr:rowOff>342901</xdr:rowOff>
    </xdr:to>
    <xdr:pic>
      <xdr:nvPicPr>
        <xdr:cNvPr id="517" name="Рисунок 516" descr="tr-333.jpg">
          <a:extLst>
            <a:ext uri="{FF2B5EF4-FFF2-40B4-BE49-F238E27FC236}">
              <a16:creationId xmlns:a16="http://schemas.microsoft.com/office/drawing/2014/main" xmlns="" id="{00000000-0008-0000-0000-000005020000}"/>
            </a:ext>
          </a:extLst>
        </xdr:cNvPr>
        <xdr:cNvPicPr>
          <a:picLocks noChangeAspect="1"/>
        </xdr:cNvPicPr>
      </xdr:nvPicPr>
      <xdr:blipFill>
        <a:blip xmlns:r="http://schemas.openxmlformats.org/officeDocument/2006/relationships" r:embed="rId440" cstate="print"/>
        <a:stretch>
          <a:fillRect/>
        </a:stretch>
      </xdr:blipFill>
      <xdr:spPr>
        <a:xfrm>
          <a:off x="9525" y="229133400"/>
          <a:ext cx="1190625" cy="571500"/>
        </a:xfrm>
        <a:prstGeom prst="rect">
          <a:avLst/>
        </a:prstGeom>
      </xdr:spPr>
    </xdr:pic>
    <xdr:clientData/>
  </xdr:twoCellAnchor>
  <xdr:twoCellAnchor editAs="oneCell">
    <xdr:from>
      <xdr:col>0</xdr:col>
      <xdr:colOff>9525</xdr:colOff>
      <xdr:row>919</xdr:row>
      <xdr:rowOff>19050</xdr:rowOff>
    </xdr:from>
    <xdr:to>
      <xdr:col>0</xdr:col>
      <xdr:colOff>1200150</xdr:colOff>
      <xdr:row>920</xdr:row>
      <xdr:rowOff>342899</xdr:rowOff>
    </xdr:to>
    <xdr:pic>
      <xdr:nvPicPr>
        <xdr:cNvPr id="518" name="Рисунок 517" descr="tr-902.jpg">
          <a:extLst>
            <a:ext uri="{FF2B5EF4-FFF2-40B4-BE49-F238E27FC236}">
              <a16:creationId xmlns:a16="http://schemas.microsoft.com/office/drawing/2014/main" xmlns="" id="{00000000-0008-0000-0000-000006020000}"/>
            </a:ext>
          </a:extLst>
        </xdr:cNvPr>
        <xdr:cNvPicPr>
          <a:picLocks noChangeAspect="1"/>
        </xdr:cNvPicPr>
      </xdr:nvPicPr>
      <xdr:blipFill>
        <a:blip xmlns:r="http://schemas.openxmlformats.org/officeDocument/2006/relationships" r:embed="rId441" cstate="print"/>
        <a:stretch>
          <a:fillRect/>
        </a:stretch>
      </xdr:blipFill>
      <xdr:spPr>
        <a:xfrm>
          <a:off x="9525" y="270443325"/>
          <a:ext cx="1190625" cy="571500"/>
        </a:xfrm>
        <a:prstGeom prst="rect">
          <a:avLst/>
        </a:prstGeom>
      </xdr:spPr>
    </xdr:pic>
    <xdr:clientData/>
  </xdr:twoCellAnchor>
  <xdr:twoCellAnchor editAs="oneCell">
    <xdr:from>
      <xdr:col>0</xdr:col>
      <xdr:colOff>9525</xdr:colOff>
      <xdr:row>224</xdr:row>
      <xdr:rowOff>19050</xdr:rowOff>
    </xdr:from>
    <xdr:to>
      <xdr:col>0</xdr:col>
      <xdr:colOff>1200150</xdr:colOff>
      <xdr:row>225</xdr:row>
      <xdr:rowOff>342899</xdr:rowOff>
    </xdr:to>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442" cstate="print">
          <a:extLst>
            <a:ext uri="{28A0092B-C50C-407E-A947-70E740481C1C}">
              <a14:useLocalDpi xmlns:a14="http://schemas.microsoft.com/office/drawing/2010/main" val="0"/>
            </a:ext>
          </a:extLst>
        </a:blip>
        <a:stretch>
          <a:fillRect/>
        </a:stretch>
      </xdr:blipFill>
      <xdr:spPr>
        <a:xfrm>
          <a:off x="9525" y="66732150"/>
          <a:ext cx="1190625" cy="571500"/>
        </a:xfrm>
        <a:prstGeom prst="rect">
          <a:avLst/>
        </a:prstGeom>
      </xdr:spPr>
    </xdr:pic>
    <xdr:clientData/>
  </xdr:twoCellAnchor>
  <xdr:twoCellAnchor editAs="oneCell">
    <xdr:from>
      <xdr:col>0</xdr:col>
      <xdr:colOff>11906</xdr:colOff>
      <xdr:row>257</xdr:row>
      <xdr:rowOff>23812</xdr:rowOff>
    </xdr:from>
    <xdr:to>
      <xdr:col>0</xdr:col>
      <xdr:colOff>1202531</xdr:colOff>
      <xdr:row>258</xdr:row>
      <xdr:rowOff>345281</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443" cstate="print">
          <a:extLst>
            <a:ext uri="{28A0092B-C50C-407E-A947-70E740481C1C}">
              <a14:useLocalDpi xmlns:a14="http://schemas.microsoft.com/office/drawing/2010/main" val="0"/>
            </a:ext>
          </a:extLst>
        </a:blip>
        <a:stretch>
          <a:fillRect/>
        </a:stretch>
      </xdr:blipFill>
      <xdr:spPr>
        <a:xfrm>
          <a:off x="11906" y="77473968"/>
          <a:ext cx="1190625" cy="571500"/>
        </a:xfrm>
        <a:prstGeom prst="rect">
          <a:avLst/>
        </a:prstGeom>
      </xdr:spPr>
    </xdr:pic>
    <xdr:clientData/>
  </xdr:twoCellAnchor>
  <xdr:twoCellAnchor editAs="oneCell">
    <xdr:from>
      <xdr:col>0</xdr:col>
      <xdr:colOff>11906</xdr:colOff>
      <xdr:row>261</xdr:row>
      <xdr:rowOff>23812</xdr:rowOff>
    </xdr:from>
    <xdr:to>
      <xdr:col>0</xdr:col>
      <xdr:colOff>1202531</xdr:colOff>
      <xdr:row>262</xdr:row>
      <xdr:rowOff>345280</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444" cstate="print">
          <a:extLst>
            <a:ext uri="{28A0092B-C50C-407E-A947-70E740481C1C}">
              <a14:useLocalDpi xmlns:a14="http://schemas.microsoft.com/office/drawing/2010/main" val="0"/>
            </a:ext>
          </a:extLst>
        </a:blip>
        <a:stretch>
          <a:fillRect/>
        </a:stretch>
      </xdr:blipFill>
      <xdr:spPr>
        <a:xfrm>
          <a:off x="11906" y="78688406"/>
          <a:ext cx="1190625" cy="571500"/>
        </a:xfrm>
        <a:prstGeom prst="rect">
          <a:avLst/>
        </a:prstGeom>
      </xdr:spPr>
    </xdr:pic>
    <xdr:clientData/>
  </xdr:twoCellAnchor>
  <xdr:twoCellAnchor editAs="oneCell">
    <xdr:from>
      <xdr:col>0</xdr:col>
      <xdr:colOff>11906</xdr:colOff>
      <xdr:row>285</xdr:row>
      <xdr:rowOff>23812</xdr:rowOff>
    </xdr:from>
    <xdr:to>
      <xdr:col>0</xdr:col>
      <xdr:colOff>1202531</xdr:colOff>
      <xdr:row>286</xdr:row>
      <xdr:rowOff>345280</xdr:rowOff>
    </xdr:to>
    <xdr:pic>
      <xdr:nvPicPr>
        <xdr:cNvPr id="5" name="Рисунок 4">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445" cstate="print">
          <a:extLst>
            <a:ext uri="{28A0092B-C50C-407E-A947-70E740481C1C}">
              <a14:useLocalDpi xmlns:a14="http://schemas.microsoft.com/office/drawing/2010/main" val="0"/>
            </a:ext>
          </a:extLst>
        </a:blip>
        <a:stretch>
          <a:fillRect/>
        </a:stretch>
      </xdr:blipFill>
      <xdr:spPr>
        <a:xfrm>
          <a:off x="11906" y="85975031"/>
          <a:ext cx="1190625" cy="571500"/>
        </a:xfrm>
        <a:prstGeom prst="rect">
          <a:avLst/>
        </a:prstGeom>
      </xdr:spPr>
    </xdr:pic>
    <xdr:clientData/>
  </xdr:twoCellAnchor>
  <xdr:twoCellAnchor editAs="oneCell">
    <xdr:from>
      <xdr:col>0</xdr:col>
      <xdr:colOff>22412</xdr:colOff>
      <xdr:row>287</xdr:row>
      <xdr:rowOff>23812</xdr:rowOff>
    </xdr:from>
    <xdr:to>
      <xdr:col>1</xdr:col>
      <xdr:colOff>2802</xdr:colOff>
      <xdr:row>288</xdr:row>
      <xdr:rowOff>345281</xdr:rowOff>
    </xdr:to>
    <xdr:pic>
      <xdr:nvPicPr>
        <xdr:cNvPr id="11" name="Рисунок 10">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446" cstate="print">
          <a:extLst>
            <a:ext uri="{28A0092B-C50C-407E-A947-70E740481C1C}">
              <a14:useLocalDpi xmlns:a14="http://schemas.microsoft.com/office/drawing/2010/main" val="0"/>
            </a:ext>
          </a:extLst>
        </a:blip>
        <a:stretch>
          <a:fillRect/>
        </a:stretch>
      </xdr:blipFill>
      <xdr:spPr>
        <a:xfrm>
          <a:off x="22412" y="85681577"/>
          <a:ext cx="1190625" cy="567998"/>
        </a:xfrm>
        <a:prstGeom prst="rect">
          <a:avLst/>
        </a:prstGeom>
      </xdr:spPr>
    </xdr:pic>
    <xdr:clientData/>
  </xdr:twoCellAnchor>
  <xdr:twoCellAnchor editAs="oneCell">
    <xdr:from>
      <xdr:col>0</xdr:col>
      <xdr:colOff>11906</xdr:colOff>
      <xdr:row>400</xdr:row>
      <xdr:rowOff>23812</xdr:rowOff>
    </xdr:from>
    <xdr:to>
      <xdr:col>0</xdr:col>
      <xdr:colOff>1202531</xdr:colOff>
      <xdr:row>401</xdr:row>
      <xdr:rowOff>345281</xdr:rowOff>
    </xdr:to>
    <xdr:pic>
      <xdr:nvPicPr>
        <xdr:cNvPr id="36" name="Рисунок 35">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447" cstate="print">
          <a:extLst>
            <a:ext uri="{28A0092B-C50C-407E-A947-70E740481C1C}">
              <a14:useLocalDpi xmlns:a14="http://schemas.microsoft.com/office/drawing/2010/main" val="0"/>
            </a:ext>
          </a:extLst>
        </a:blip>
        <a:stretch>
          <a:fillRect/>
        </a:stretch>
      </xdr:blipFill>
      <xdr:spPr>
        <a:xfrm>
          <a:off x="11906" y="120253125"/>
          <a:ext cx="1190625" cy="571500"/>
        </a:xfrm>
        <a:prstGeom prst="rect">
          <a:avLst/>
        </a:prstGeom>
      </xdr:spPr>
    </xdr:pic>
    <xdr:clientData/>
  </xdr:twoCellAnchor>
  <xdr:twoCellAnchor editAs="oneCell">
    <xdr:from>
      <xdr:col>0</xdr:col>
      <xdr:colOff>11906</xdr:colOff>
      <xdr:row>430</xdr:row>
      <xdr:rowOff>23812</xdr:rowOff>
    </xdr:from>
    <xdr:to>
      <xdr:col>0</xdr:col>
      <xdr:colOff>1202531</xdr:colOff>
      <xdr:row>431</xdr:row>
      <xdr:rowOff>345280</xdr:rowOff>
    </xdr:to>
    <xdr:pic>
      <xdr:nvPicPr>
        <xdr:cNvPr id="37" name="Рисунок 36">
          <a:extLst>
            <a:ext uri="{FF2B5EF4-FFF2-40B4-BE49-F238E27FC236}">
              <a16:creationId xmlns:a16="http://schemas.microsoft.com/office/drawing/2014/main" xmlns="" id="{00000000-0008-0000-0000-000025000000}"/>
            </a:ext>
          </a:extLst>
        </xdr:cNvPr>
        <xdr:cNvPicPr>
          <a:picLocks noChangeAspect="1"/>
        </xdr:cNvPicPr>
      </xdr:nvPicPr>
      <xdr:blipFill>
        <a:blip xmlns:r="http://schemas.openxmlformats.org/officeDocument/2006/relationships" r:embed="rId448" cstate="print">
          <a:extLst>
            <a:ext uri="{28A0092B-C50C-407E-A947-70E740481C1C}">
              <a14:useLocalDpi xmlns:a14="http://schemas.microsoft.com/office/drawing/2010/main" val="0"/>
            </a:ext>
          </a:extLst>
        </a:blip>
        <a:stretch>
          <a:fillRect/>
        </a:stretch>
      </xdr:blipFill>
      <xdr:spPr>
        <a:xfrm>
          <a:off x="11906" y="129361406"/>
          <a:ext cx="1190625" cy="571500"/>
        </a:xfrm>
        <a:prstGeom prst="rect">
          <a:avLst/>
        </a:prstGeom>
      </xdr:spPr>
    </xdr:pic>
    <xdr:clientData/>
  </xdr:twoCellAnchor>
  <xdr:twoCellAnchor editAs="oneCell">
    <xdr:from>
      <xdr:col>0</xdr:col>
      <xdr:colOff>11906</xdr:colOff>
      <xdr:row>442</xdr:row>
      <xdr:rowOff>23812</xdr:rowOff>
    </xdr:from>
    <xdr:to>
      <xdr:col>0</xdr:col>
      <xdr:colOff>1202531</xdr:colOff>
      <xdr:row>443</xdr:row>
      <xdr:rowOff>345281</xdr:rowOff>
    </xdr:to>
    <xdr:pic>
      <xdr:nvPicPr>
        <xdr:cNvPr id="99" name="Рисунок 98">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449" cstate="print">
          <a:extLst>
            <a:ext uri="{28A0092B-C50C-407E-A947-70E740481C1C}">
              <a14:useLocalDpi xmlns:a14="http://schemas.microsoft.com/office/drawing/2010/main" val="0"/>
            </a:ext>
          </a:extLst>
        </a:blip>
        <a:stretch>
          <a:fillRect/>
        </a:stretch>
      </xdr:blipFill>
      <xdr:spPr>
        <a:xfrm>
          <a:off x="11906" y="133004718"/>
          <a:ext cx="1190625" cy="571500"/>
        </a:xfrm>
        <a:prstGeom prst="rect">
          <a:avLst/>
        </a:prstGeom>
      </xdr:spPr>
    </xdr:pic>
    <xdr:clientData/>
  </xdr:twoCellAnchor>
  <xdr:twoCellAnchor editAs="oneCell">
    <xdr:from>
      <xdr:col>0</xdr:col>
      <xdr:colOff>11906</xdr:colOff>
      <xdr:row>468</xdr:row>
      <xdr:rowOff>23812</xdr:rowOff>
    </xdr:from>
    <xdr:to>
      <xdr:col>0</xdr:col>
      <xdr:colOff>1202531</xdr:colOff>
      <xdr:row>469</xdr:row>
      <xdr:rowOff>345281</xdr:rowOff>
    </xdr:to>
    <xdr:pic>
      <xdr:nvPicPr>
        <xdr:cNvPr id="121" name="Рисунок 120">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450" cstate="print">
          <a:extLst>
            <a:ext uri="{28A0092B-C50C-407E-A947-70E740481C1C}">
              <a14:useLocalDpi xmlns:a14="http://schemas.microsoft.com/office/drawing/2010/main" val="0"/>
            </a:ext>
          </a:extLst>
        </a:blip>
        <a:stretch>
          <a:fillRect/>
        </a:stretch>
      </xdr:blipFill>
      <xdr:spPr>
        <a:xfrm>
          <a:off x="11906" y="140898562"/>
          <a:ext cx="1190625" cy="571500"/>
        </a:xfrm>
        <a:prstGeom prst="rect">
          <a:avLst/>
        </a:prstGeom>
      </xdr:spPr>
    </xdr:pic>
    <xdr:clientData/>
  </xdr:twoCellAnchor>
  <xdr:twoCellAnchor editAs="oneCell">
    <xdr:from>
      <xdr:col>0</xdr:col>
      <xdr:colOff>11906</xdr:colOff>
      <xdr:row>948</xdr:row>
      <xdr:rowOff>23812</xdr:rowOff>
    </xdr:from>
    <xdr:to>
      <xdr:col>0</xdr:col>
      <xdr:colOff>1202531</xdr:colOff>
      <xdr:row>949</xdr:row>
      <xdr:rowOff>345281</xdr:rowOff>
    </xdr:to>
    <xdr:pic>
      <xdr:nvPicPr>
        <xdr:cNvPr id="123" name="Рисунок 122">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451" cstate="print">
          <a:extLst>
            <a:ext uri="{28A0092B-C50C-407E-A947-70E740481C1C}">
              <a14:useLocalDpi xmlns:a14="http://schemas.microsoft.com/office/drawing/2010/main" val="0"/>
            </a:ext>
          </a:extLst>
        </a:blip>
        <a:stretch>
          <a:fillRect/>
        </a:stretch>
      </xdr:blipFill>
      <xdr:spPr>
        <a:xfrm>
          <a:off x="11906" y="278046656"/>
          <a:ext cx="1190625" cy="571500"/>
        </a:xfrm>
        <a:prstGeom prst="rect">
          <a:avLst/>
        </a:prstGeom>
      </xdr:spPr>
    </xdr:pic>
    <xdr:clientData/>
  </xdr:twoCellAnchor>
  <xdr:twoCellAnchor editAs="oneCell">
    <xdr:from>
      <xdr:col>0</xdr:col>
      <xdr:colOff>11906</xdr:colOff>
      <xdr:row>952</xdr:row>
      <xdr:rowOff>23812</xdr:rowOff>
    </xdr:from>
    <xdr:to>
      <xdr:col>0</xdr:col>
      <xdr:colOff>1202531</xdr:colOff>
      <xdr:row>953</xdr:row>
      <xdr:rowOff>345282</xdr:rowOff>
    </xdr:to>
    <xdr:pic>
      <xdr:nvPicPr>
        <xdr:cNvPr id="133" name="Рисунок 132">
          <a:extLst>
            <a:ext uri="{FF2B5EF4-FFF2-40B4-BE49-F238E27FC236}">
              <a16:creationId xmlns:a16="http://schemas.microsoft.com/office/drawing/2014/main" xmlns="" id="{00000000-0008-0000-0000-000085000000}"/>
            </a:ext>
          </a:extLst>
        </xdr:cNvPr>
        <xdr:cNvPicPr>
          <a:picLocks noChangeAspect="1"/>
        </xdr:cNvPicPr>
      </xdr:nvPicPr>
      <xdr:blipFill>
        <a:blip xmlns:r="http://schemas.openxmlformats.org/officeDocument/2006/relationships" r:embed="rId452" cstate="print">
          <a:extLst>
            <a:ext uri="{28A0092B-C50C-407E-A947-70E740481C1C}">
              <a14:useLocalDpi xmlns:a14="http://schemas.microsoft.com/office/drawing/2010/main" val="0"/>
            </a:ext>
          </a:extLst>
        </a:blip>
        <a:stretch>
          <a:fillRect/>
        </a:stretch>
      </xdr:blipFill>
      <xdr:spPr>
        <a:xfrm>
          <a:off x="11906" y="278653875"/>
          <a:ext cx="1190625" cy="571500"/>
        </a:xfrm>
        <a:prstGeom prst="rect">
          <a:avLst/>
        </a:prstGeom>
      </xdr:spPr>
    </xdr:pic>
    <xdr:clientData/>
  </xdr:twoCellAnchor>
  <xdr:twoCellAnchor editAs="oneCell">
    <xdr:from>
      <xdr:col>0</xdr:col>
      <xdr:colOff>11906</xdr:colOff>
      <xdr:row>719</xdr:row>
      <xdr:rowOff>23812</xdr:rowOff>
    </xdr:from>
    <xdr:to>
      <xdr:col>0</xdr:col>
      <xdr:colOff>1202531</xdr:colOff>
      <xdr:row>720</xdr:row>
      <xdr:rowOff>345281</xdr:rowOff>
    </xdr:to>
    <xdr:pic>
      <xdr:nvPicPr>
        <xdr:cNvPr id="134" name="Рисунок 133">
          <a:extLst>
            <a:ext uri="{FF2B5EF4-FFF2-40B4-BE49-F238E27FC236}">
              <a16:creationId xmlns:a16="http://schemas.microsoft.com/office/drawing/2014/main" xmlns="" id="{00000000-0008-0000-0000-000086000000}"/>
            </a:ext>
          </a:extLst>
        </xdr:cNvPr>
        <xdr:cNvPicPr>
          <a:picLocks noChangeAspect="1"/>
        </xdr:cNvPicPr>
      </xdr:nvPicPr>
      <xdr:blipFill>
        <a:blip xmlns:r="http://schemas.openxmlformats.org/officeDocument/2006/relationships" r:embed="rId453" cstate="print">
          <a:extLst>
            <a:ext uri="{28A0092B-C50C-407E-A947-70E740481C1C}">
              <a14:useLocalDpi xmlns:a14="http://schemas.microsoft.com/office/drawing/2010/main" val="0"/>
            </a:ext>
          </a:extLst>
        </a:blip>
        <a:stretch>
          <a:fillRect/>
        </a:stretch>
      </xdr:blipFill>
      <xdr:spPr>
        <a:xfrm>
          <a:off x="11906" y="216408000"/>
          <a:ext cx="1190625" cy="571500"/>
        </a:xfrm>
        <a:prstGeom prst="rect">
          <a:avLst/>
        </a:prstGeom>
      </xdr:spPr>
    </xdr:pic>
    <xdr:clientData/>
  </xdr:twoCellAnchor>
  <xdr:twoCellAnchor editAs="oneCell">
    <xdr:from>
      <xdr:col>0</xdr:col>
      <xdr:colOff>11906</xdr:colOff>
      <xdr:row>397</xdr:row>
      <xdr:rowOff>23812</xdr:rowOff>
    </xdr:from>
    <xdr:to>
      <xdr:col>0</xdr:col>
      <xdr:colOff>1202531</xdr:colOff>
      <xdr:row>398</xdr:row>
      <xdr:rowOff>345280</xdr:rowOff>
    </xdr:to>
    <xdr:pic>
      <xdr:nvPicPr>
        <xdr:cNvPr id="177" name="Рисунок 176">
          <a:extLst>
            <a:ext uri="{FF2B5EF4-FFF2-40B4-BE49-F238E27FC236}">
              <a16:creationId xmlns:a16="http://schemas.microsoft.com/office/drawing/2014/main" xmlns="" id="{00000000-0008-0000-0000-0000B1000000}"/>
            </a:ext>
          </a:extLst>
        </xdr:cNvPr>
        <xdr:cNvPicPr>
          <a:picLocks noChangeAspect="1"/>
        </xdr:cNvPicPr>
      </xdr:nvPicPr>
      <xdr:blipFill>
        <a:blip xmlns:r="http://schemas.openxmlformats.org/officeDocument/2006/relationships" r:embed="rId454" cstate="print">
          <a:extLst>
            <a:ext uri="{28A0092B-C50C-407E-A947-70E740481C1C}">
              <a14:useLocalDpi xmlns:a14="http://schemas.microsoft.com/office/drawing/2010/main" val="0"/>
            </a:ext>
          </a:extLst>
        </a:blip>
        <a:stretch>
          <a:fillRect/>
        </a:stretch>
      </xdr:blipFill>
      <xdr:spPr>
        <a:xfrm>
          <a:off x="11906" y="119979281"/>
          <a:ext cx="1190625" cy="571500"/>
        </a:xfrm>
        <a:prstGeom prst="rect">
          <a:avLst/>
        </a:prstGeom>
      </xdr:spPr>
    </xdr:pic>
    <xdr:clientData/>
  </xdr:twoCellAnchor>
  <xdr:twoCellAnchor editAs="oneCell">
    <xdr:from>
      <xdr:col>0</xdr:col>
      <xdr:colOff>11906</xdr:colOff>
      <xdr:row>226</xdr:row>
      <xdr:rowOff>23812</xdr:rowOff>
    </xdr:from>
    <xdr:to>
      <xdr:col>0</xdr:col>
      <xdr:colOff>1202531</xdr:colOff>
      <xdr:row>227</xdr:row>
      <xdr:rowOff>345281</xdr:rowOff>
    </xdr:to>
    <xdr:pic>
      <xdr:nvPicPr>
        <xdr:cNvPr id="190" name="Рисунок 189">
          <a:extLst>
            <a:ext uri="{FF2B5EF4-FFF2-40B4-BE49-F238E27FC236}">
              <a16:creationId xmlns:a16="http://schemas.microsoft.com/office/drawing/2014/main" xmlns="" id="{00000000-0008-0000-0000-0000BE000000}"/>
            </a:ext>
          </a:extLst>
        </xdr:cNvPr>
        <xdr:cNvPicPr>
          <a:picLocks noChangeAspect="1"/>
        </xdr:cNvPicPr>
      </xdr:nvPicPr>
      <xdr:blipFill>
        <a:blip xmlns:r="http://schemas.openxmlformats.org/officeDocument/2006/relationships" r:embed="rId455" cstate="print">
          <a:extLst>
            <a:ext uri="{28A0092B-C50C-407E-A947-70E740481C1C}">
              <a14:useLocalDpi xmlns:a14="http://schemas.microsoft.com/office/drawing/2010/main" val="0"/>
            </a:ext>
          </a:extLst>
        </a:blip>
        <a:stretch>
          <a:fillRect/>
        </a:stretch>
      </xdr:blipFill>
      <xdr:spPr>
        <a:xfrm>
          <a:off x="11906" y="68699062"/>
          <a:ext cx="1190625" cy="571500"/>
        </a:xfrm>
        <a:prstGeom prst="rect">
          <a:avLst/>
        </a:prstGeom>
      </xdr:spPr>
    </xdr:pic>
    <xdr:clientData/>
  </xdr:twoCellAnchor>
  <xdr:twoCellAnchor editAs="oneCell">
    <xdr:from>
      <xdr:col>0</xdr:col>
      <xdr:colOff>11906</xdr:colOff>
      <xdr:row>921</xdr:row>
      <xdr:rowOff>23812</xdr:rowOff>
    </xdr:from>
    <xdr:to>
      <xdr:col>0</xdr:col>
      <xdr:colOff>1202531</xdr:colOff>
      <xdr:row>922</xdr:row>
      <xdr:rowOff>345281</xdr:rowOff>
    </xdr:to>
    <xdr:pic>
      <xdr:nvPicPr>
        <xdr:cNvPr id="195" name="Рисунок 194">
          <a:extLst>
            <a:ext uri="{FF2B5EF4-FFF2-40B4-BE49-F238E27FC236}">
              <a16:creationId xmlns:a16="http://schemas.microsoft.com/office/drawing/2014/main" xmlns="" id="{00000000-0008-0000-0000-0000C3000000}"/>
            </a:ext>
          </a:extLst>
        </xdr:cNvPr>
        <xdr:cNvPicPr>
          <a:picLocks noChangeAspect="1"/>
        </xdr:cNvPicPr>
      </xdr:nvPicPr>
      <xdr:blipFill>
        <a:blip xmlns:r="http://schemas.openxmlformats.org/officeDocument/2006/relationships" r:embed="rId456" cstate="print">
          <a:extLst>
            <a:ext uri="{28A0092B-C50C-407E-A947-70E740481C1C}">
              <a14:useLocalDpi xmlns:a14="http://schemas.microsoft.com/office/drawing/2010/main" val="0"/>
            </a:ext>
          </a:extLst>
        </a:blip>
        <a:stretch>
          <a:fillRect/>
        </a:stretch>
      </xdr:blipFill>
      <xdr:spPr>
        <a:xfrm>
          <a:off x="11906" y="275129625"/>
          <a:ext cx="1190625" cy="571500"/>
        </a:xfrm>
        <a:prstGeom prst="rect">
          <a:avLst/>
        </a:prstGeom>
      </xdr:spPr>
    </xdr:pic>
    <xdr:clientData/>
  </xdr:twoCellAnchor>
  <xdr:twoCellAnchor editAs="oneCell">
    <xdr:from>
      <xdr:col>0</xdr:col>
      <xdr:colOff>11906</xdr:colOff>
      <xdr:row>721</xdr:row>
      <xdr:rowOff>23812</xdr:rowOff>
    </xdr:from>
    <xdr:to>
      <xdr:col>0</xdr:col>
      <xdr:colOff>1202531</xdr:colOff>
      <xdr:row>722</xdr:row>
      <xdr:rowOff>345280</xdr:rowOff>
    </xdr:to>
    <xdr:pic>
      <xdr:nvPicPr>
        <xdr:cNvPr id="203" name="Рисунок 202">
          <a:extLst>
            <a:ext uri="{FF2B5EF4-FFF2-40B4-BE49-F238E27FC236}">
              <a16:creationId xmlns:a16="http://schemas.microsoft.com/office/drawing/2014/main" xmlns="" id="{00000000-0008-0000-0000-0000CB000000}"/>
            </a:ext>
          </a:extLst>
        </xdr:cNvPr>
        <xdr:cNvPicPr>
          <a:picLocks noChangeAspect="1"/>
        </xdr:cNvPicPr>
      </xdr:nvPicPr>
      <xdr:blipFill>
        <a:blip xmlns:r="http://schemas.openxmlformats.org/officeDocument/2006/relationships" r:embed="rId457" cstate="print">
          <a:extLst>
            <a:ext uri="{28A0092B-C50C-407E-A947-70E740481C1C}">
              <a14:useLocalDpi xmlns:a14="http://schemas.microsoft.com/office/drawing/2010/main" val="0"/>
            </a:ext>
          </a:extLst>
        </a:blip>
        <a:stretch>
          <a:fillRect/>
        </a:stretch>
      </xdr:blipFill>
      <xdr:spPr>
        <a:xfrm>
          <a:off x="11906" y="218229656"/>
          <a:ext cx="1190625" cy="571500"/>
        </a:xfrm>
        <a:prstGeom prst="rect">
          <a:avLst/>
        </a:prstGeom>
      </xdr:spPr>
    </xdr:pic>
    <xdr:clientData/>
  </xdr:twoCellAnchor>
  <xdr:twoCellAnchor editAs="oneCell">
    <xdr:from>
      <xdr:col>0</xdr:col>
      <xdr:colOff>7125</xdr:colOff>
      <xdr:row>941</xdr:row>
      <xdr:rowOff>16650</xdr:rowOff>
    </xdr:from>
    <xdr:to>
      <xdr:col>0</xdr:col>
      <xdr:colOff>1197750</xdr:colOff>
      <xdr:row>942</xdr:row>
      <xdr:rowOff>340499</xdr:rowOff>
    </xdr:to>
    <xdr:pic>
      <xdr:nvPicPr>
        <xdr:cNvPr id="474" name="Рисунок 473" descr="tr-557-v2.jpg">
          <a:extLst>
            <a:ext uri="{FF2B5EF4-FFF2-40B4-BE49-F238E27FC236}">
              <a16:creationId xmlns:a16="http://schemas.microsoft.com/office/drawing/2014/main" xmlns="" id="{00000000-0008-0000-0000-0000DA010000}"/>
            </a:ext>
          </a:extLst>
        </xdr:cNvPr>
        <xdr:cNvPicPr>
          <a:picLocks noChangeAspect="1"/>
        </xdr:cNvPicPr>
      </xdr:nvPicPr>
      <xdr:blipFill>
        <a:blip xmlns:r="http://schemas.openxmlformats.org/officeDocument/2006/relationships" r:embed="rId433" cstate="print"/>
        <a:stretch>
          <a:fillRect/>
        </a:stretch>
      </xdr:blipFill>
      <xdr:spPr>
        <a:xfrm>
          <a:off x="7125" y="247690463"/>
          <a:ext cx="1190625" cy="573880"/>
        </a:xfrm>
        <a:prstGeom prst="rect">
          <a:avLst/>
        </a:prstGeom>
      </xdr:spPr>
    </xdr:pic>
    <xdr:clientData/>
  </xdr:twoCellAnchor>
  <xdr:twoCellAnchor editAs="oneCell">
    <xdr:from>
      <xdr:col>0</xdr:col>
      <xdr:colOff>9525</xdr:colOff>
      <xdr:row>944</xdr:row>
      <xdr:rowOff>19050</xdr:rowOff>
    </xdr:from>
    <xdr:to>
      <xdr:col>0</xdr:col>
      <xdr:colOff>1200150</xdr:colOff>
      <xdr:row>945</xdr:row>
      <xdr:rowOff>342902</xdr:rowOff>
    </xdr:to>
    <xdr:pic>
      <xdr:nvPicPr>
        <xdr:cNvPr id="475" name="Рисунок 474" descr="tr-PF551.jpg">
          <a:extLst>
            <a:ext uri="{FF2B5EF4-FFF2-40B4-BE49-F238E27FC236}">
              <a16:creationId xmlns:a16="http://schemas.microsoft.com/office/drawing/2014/main" xmlns="" id="{00000000-0008-0000-0000-0000DB010000}"/>
            </a:ext>
          </a:extLst>
        </xdr:cNvPr>
        <xdr:cNvPicPr>
          <a:picLocks noChangeAspect="1"/>
        </xdr:cNvPicPr>
      </xdr:nvPicPr>
      <xdr:blipFill>
        <a:blip xmlns:r="http://schemas.openxmlformats.org/officeDocument/2006/relationships" r:embed="rId458" cstate="print"/>
        <a:stretch>
          <a:fillRect/>
        </a:stretch>
      </xdr:blipFill>
      <xdr:spPr>
        <a:xfrm>
          <a:off x="9525" y="288078863"/>
          <a:ext cx="1190625" cy="573883"/>
        </a:xfrm>
        <a:prstGeom prst="rect">
          <a:avLst/>
        </a:prstGeom>
      </xdr:spPr>
    </xdr:pic>
    <xdr:clientData/>
  </xdr:twoCellAnchor>
  <xdr:twoCellAnchor editAs="oneCell">
    <xdr:from>
      <xdr:col>0</xdr:col>
      <xdr:colOff>11906</xdr:colOff>
      <xdr:row>960</xdr:row>
      <xdr:rowOff>23812</xdr:rowOff>
    </xdr:from>
    <xdr:to>
      <xdr:col>0</xdr:col>
      <xdr:colOff>1202531</xdr:colOff>
      <xdr:row>961</xdr:row>
      <xdr:rowOff>345281</xdr:rowOff>
    </xdr:to>
    <xdr:pic>
      <xdr:nvPicPr>
        <xdr:cNvPr id="237" name="Рисунок 236">
          <a:extLst>
            <a:ext uri="{FF2B5EF4-FFF2-40B4-BE49-F238E27FC236}">
              <a16:creationId xmlns:a16="http://schemas.microsoft.com/office/drawing/2014/main" xmlns="" id="{00000000-0008-0000-0000-0000ED000000}"/>
            </a:ext>
          </a:extLst>
        </xdr:cNvPr>
        <xdr:cNvPicPr>
          <a:picLocks noChangeAspect="1"/>
        </xdr:cNvPicPr>
      </xdr:nvPicPr>
      <xdr:blipFill>
        <a:blip xmlns:r="http://schemas.openxmlformats.org/officeDocument/2006/relationships" r:embed="rId459" cstate="print">
          <a:extLst>
            <a:ext uri="{28A0092B-C50C-407E-A947-70E740481C1C}">
              <a14:useLocalDpi xmlns:a14="http://schemas.microsoft.com/office/drawing/2010/main" val="0"/>
            </a:ext>
          </a:extLst>
        </a:blip>
        <a:stretch>
          <a:fillRect/>
        </a:stretch>
      </xdr:blipFill>
      <xdr:spPr>
        <a:xfrm>
          <a:off x="11906" y="289964812"/>
          <a:ext cx="1190625" cy="571500"/>
        </a:xfrm>
        <a:prstGeom prst="rect">
          <a:avLst/>
        </a:prstGeom>
      </xdr:spPr>
    </xdr:pic>
    <xdr:clientData/>
  </xdr:twoCellAnchor>
  <xdr:twoCellAnchor editAs="oneCell">
    <xdr:from>
      <xdr:col>0</xdr:col>
      <xdr:colOff>11906</xdr:colOff>
      <xdr:row>956</xdr:row>
      <xdr:rowOff>23812</xdr:rowOff>
    </xdr:from>
    <xdr:to>
      <xdr:col>0</xdr:col>
      <xdr:colOff>1202531</xdr:colOff>
      <xdr:row>957</xdr:row>
      <xdr:rowOff>345281</xdr:rowOff>
    </xdr:to>
    <xdr:pic>
      <xdr:nvPicPr>
        <xdr:cNvPr id="243" name="Рисунок 242">
          <a:extLst>
            <a:ext uri="{FF2B5EF4-FFF2-40B4-BE49-F238E27FC236}">
              <a16:creationId xmlns:a16="http://schemas.microsoft.com/office/drawing/2014/main" xmlns="" id="{00000000-0008-0000-0000-0000F3000000}"/>
            </a:ext>
          </a:extLst>
        </xdr:cNvPr>
        <xdr:cNvPicPr>
          <a:picLocks noChangeAspect="1"/>
        </xdr:cNvPicPr>
      </xdr:nvPicPr>
      <xdr:blipFill>
        <a:blip xmlns:r="http://schemas.openxmlformats.org/officeDocument/2006/relationships" r:embed="rId460" cstate="print">
          <a:extLst>
            <a:ext uri="{28A0092B-C50C-407E-A947-70E740481C1C}">
              <a14:useLocalDpi xmlns:a14="http://schemas.microsoft.com/office/drawing/2010/main" val="0"/>
            </a:ext>
          </a:extLst>
        </a:blip>
        <a:stretch>
          <a:fillRect/>
        </a:stretch>
      </xdr:blipFill>
      <xdr:spPr>
        <a:xfrm>
          <a:off x="11906" y="288750375"/>
          <a:ext cx="1190625" cy="571500"/>
        </a:xfrm>
        <a:prstGeom prst="rect">
          <a:avLst/>
        </a:prstGeom>
      </xdr:spPr>
    </xdr:pic>
    <xdr:clientData/>
  </xdr:twoCellAnchor>
  <xdr:twoCellAnchor editAs="oneCell">
    <xdr:from>
      <xdr:col>0</xdr:col>
      <xdr:colOff>11906</xdr:colOff>
      <xdr:row>950</xdr:row>
      <xdr:rowOff>23812</xdr:rowOff>
    </xdr:from>
    <xdr:to>
      <xdr:col>0</xdr:col>
      <xdr:colOff>1202531</xdr:colOff>
      <xdr:row>951</xdr:row>
      <xdr:rowOff>345280</xdr:rowOff>
    </xdr:to>
    <xdr:pic>
      <xdr:nvPicPr>
        <xdr:cNvPr id="244" name="Рисунок 243">
          <a:extLst>
            <a:ext uri="{FF2B5EF4-FFF2-40B4-BE49-F238E27FC236}">
              <a16:creationId xmlns:a16="http://schemas.microsoft.com/office/drawing/2014/main" xmlns="" id="{00000000-0008-0000-0000-0000F4000000}"/>
            </a:ext>
          </a:extLst>
        </xdr:cNvPr>
        <xdr:cNvPicPr>
          <a:picLocks noChangeAspect="1"/>
        </xdr:cNvPicPr>
      </xdr:nvPicPr>
      <xdr:blipFill>
        <a:blip xmlns:r="http://schemas.openxmlformats.org/officeDocument/2006/relationships" r:embed="rId461" cstate="print">
          <a:extLst>
            <a:ext uri="{28A0092B-C50C-407E-A947-70E740481C1C}">
              <a14:useLocalDpi xmlns:a14="http://schemas.microsoft.com/office/drawing/2010/main" val="0"/>
            </a:ext>
          </a:extLst>
        </a:blip>
        <a:stretch>
          <a:fillRect/>
        </a:stretch>
      </xdr:blipFill>
      <xdr:spPr>
        <a:xfrm>
          <a:off x="11906" y="287535937"/>
          <a:ext cx="1190625" cy="571500"/>
        </a:xfrm>
        <a:prstGeom prst="rect">
          <a:avLst/>
        </a:prstGeom>
      </xdr:spPr>
    </xdr:pic>
    <xdr:clientData/>
  </xdr:twoCellAnchor>
  <xdr:twoCellAnchor editAs="oneCell">
    <xdr:from>
      <xdr:col>0</xdr:col>
      <xdr:colOff>11906</xdr:colOff>
      <xdr:row>723</xdr:row>
      <xdr:rowOff>23812</xdr:rowOff>
    </xdr:from>
    <xdr:to>
      <xdr:col>0</xdr:col>
      <xdr:colOff>1202531</xdr:colOff>
      <xdr:row>724</xdr:row>
      <xdr:rowOff>345281</xdr:rowOff>
    </xdr:to>
    <xdr:pic>
      <xdr:nvPicPr>
        <xdr:cNvPr id="300" name="Рисунок 299">
          <a:extLst>
            <a:ext uri="{FF2B5EF4-FFF2-40B4-BE49-F238E27FC236}">
              <a16:creationId xmlns:a16="http://schemas.microsoft.com/office/drawing/2014/main" xmlns="" id="{00000000-0008-0000-0000-00002C010000}"/>
            </a:ext>
          </a:extLst>
        </xdr:cNvPr>
        <xdr:cNvPicPr>
          <a:picLocks noChangeAspect="1"/>
        </xdr:cNvPicPr>
      </xdr:nvPicPr>
      <xdr:blipFill>
        <a:blip xmlns:r="http://schemas.openxmlformats.org/officeDocument/2006/relationships" r:embed="rId462" cstate="print">
          <a:extLst>
            <a:ext uri="{28A0092B-C50C-407E-A947-70E740481C1C}">
              <a14:useLocalDpi xmlns:a14="http://schemas.microsoft.com/office/drawing/2010/main" val="0"/>
            </a:ext>
          </a:extLst>
        </a:blip>
        <a:stretch>
          <a:fillRect/>
        </a:stretch>
      </xdr:blipFill>
      <xdr:spPr>
        <a:xfrm>
          <a:off x="11906" y="218836875"/>
          <a:ext cx="1190625" cy="571500"/>
        </a:xfrm>
        <a:prstGeom prst="rect">
          <a:avLst/>
        </a:prstGeom>
      </xdr:spPr>
    </xdr:pic>
    <xdr:clientData/>
  </xdr:twoCellAnchor>
  <xdr:twoCellAnchor editAs="oneCell">
    <xdr:from>
      <xdr:col>0</xdr:col>
      <xdr:colOff>11906</xdr:colOff>
      <xdr:row>725</xdr:row>
      <xdr:rowOff>23812</xdr:rowOff>
    </xdr:from>
    <xdr:to>
      <xdr:col>0</xdr:col>
      <xdr:colOff>1202531</xdr:colOff>
      <xdr:row>726</xdr:row>
      <xdr:rowOff>345281</xdr:rowOff>
    </xdr:to>
    <xdr:pic>
      <xdr:nvPicPr>
        <xdr:cNvPr id="322" name="Рисунок 321">
          <a:extLst>
            <a:ext uri="{FF2B5EF4-FFF2-40B4-BE49-F238E27FC236}">
              <a16:creationId xmlns:a16="http://schemas.microsoft.com/office/drawing/2014/main" xmlns="" id="{00000000-0008-0000-0000-000042010000}"/>
            </a:ext>
          </a:extLst>
        </xdr:cNvPr>
        <xdr:cNvPicPr>
          <a:picLocks noChangeAspect="1"/>
        </xdr:cNvPicPr>
      </xdr:nvPicPr>
      <xdr:blipFill>
        <a:blip xmlns:r="http://schemas.openxmlformats.org/officeDocument/2006/relationships" r:embed="rId463" cstate="print">
          <a:extLst>
            <a:ext uri="{28A0092B-C50C-407E-A947-70E740481C1C}">
              <a14:useLocalDpi xmlns:a14="http://schemas.microsoft.com/office/drawing/2010/main" val="0"/>
            </a:ext>
          </a:extLst>
        </a:blip>
        <a:stretch>
          <a:fillRect/>
        </a:stretch>
      </xdr:blipFill>
      <xdr:spPr>
        <a:xfrm>
          <a:off x="11906" y="219444093"/>
          <a:ext cx="1190625" cy="571500"/>
        </a:xfrm>
        <a:prstGeom prst="rect">
          <a:avLst/>
        </a:prstGeom>
      </xdr:spPr>
    </xdr:pic>
    <xdr:clientData/>
  </xdr:twoCellAnchor>
  <xdr:twoCellAnchor editAs="oneCell">
    <xdr:from>
      <xdr:col>0</xdr:col>
      <xdr:colOff>11906</xdr:colOff>
      <xdr:row>734</xdr:row>
      <xdr:rowOff>23812</xdr:rowOff>
    </xdr:from>
    <xdr:to>
      <xdr:col>0</xdr:col>
      <xdr:colOff>1202531</xdr:colOff>
      <xdr:row>735</xdr:row>
      <xdr:rowOff>345281</xdr:rowOff>
    </xdr:to>
    <xdr:pic>
      <xdr:nvPicPr>
        <xdr:cNvPr id="358" name="Рисунок 357">
          <a:extLst>
            <a:ext uri="{FF2B5EF4-FFF2-40B4-BE49-F238E27FC236}">
              <a16:creationId xmlns:a16="http://schemas.microsoft.com/office/drawing/2014/main" xmlns="" id="{00000000-0008-0000-0000-000066010000}"/>
            </a:ext>
          </a:extLst>
        </xdr:cNvPr>
        <xdr:cNvPicPr>
          <a:picLocks noChangeAspect="1"/>
        </xdr:cNvPicPr>
      </xdr:nvPicPr>
      <xdr:blipFill>
        <a:blip xmlns:r="http://schemas.openxmlformats.org/officeDocument/2006/relationships" r:embed="rId464" cstate="print">
          <a:extLst>
            <a:ext uri="{28A0092B-C50C-407E-A947-70E740481C1C}">
              <a14:useLocalDpi xmlns:a14="http://schemas.microsoft.com/office/drawing/2010/main" val="0"/>
            </a:ext>
          </a:extLst>
        </a:blip>
        <a:stretch>
          <a:fillRect/>
        </a:stretch>
      </xdr:blipFill>
      <xdr:spPr>
        <a:xfrm>
          <a:off x="11906" y="221539593"/>
          <a:ext cx="1190625" cy="571500"/>
        </a:xfrm>
        <a:prstGeom prst="rect">
          <a:avLst/>
        </a:prstGeom>
      </xdr:spPr>
    </xdr:pic>
    <xdr:clientData/>
  </xdr:twoCellAnchor>
  <xdr:twoCellAnchor editAs="oneCell">
    <xdr:from>
      <xdr:col>0</xdr:col>
      <xdr:colOff>11906</xdr:colOff>
      <xdr:row>851</xdr:row>
      <xdr:rowOff>23812</xdr:rowOff>
    </xdr:from>
    <xdr:to>
      <xdr:col>0</xdr:col>
      <xdr:colOff>1202531</xdr:colOff>
      <xdr:row>852</xdr:row>
      <xdr:rowOff>345281</xdr:rowOff>
    </xdr:to>
    <xdr:pic>
      <xdr:nvPicPr>
        <xdr:cNvPr id="365" name="Рисунок 364">
          <a:extLst>
            <a:ext uri="{FF2B5EF4-FFF2-40B4-BE49-F238E27FC236}">
              <a16:creationId xmlns:a16="http://schemas.microsoft.com/office/drawing/2014/main" xmlns="" id="{00000000-0008-0000-0000-00006D010000}"/>
            </a:ext>
          </a:extLst>
        </xdr:cNvPr>
        <xdr:cNvPicPr>
          <a:picLocks noChangeAspect="1"/>
        </xdr:cNvPicPr>
      </xdr:nvPicPr>
      <xdr:blipFill>
        <a:blip xmlns:r="http://schemas.openxmlformats.org/officeDocument/2006/relationships" r:embed="rId465" cstate="print">
          <a:extLst>
            <a:ext uri="{28A0092B-C50C-407E-A947-70E740481C1C}">
              <a14:useLocalDpi xmlns:a14="http://schemas.microsoft.com/office/drawing/2010/main" val="0"/>
            </a:ext>
          </a:extLst>
        </a:blip>
        <a:stretch>
          <a:fillRect/>
        </a:stretch>
      </xdr:blipFill>
      <xdr:spPr>
        <a:xfrm>
          <a:off x="11906" y="256972593"/>
          <a:ext cx="1190625" cy="571500"/>
        </a:xfrm>
        <a:prstGeom prst="rect">
          <a:avLst/>
        </a:prstGeom>
      </xdr:spPr>
    </xdr:pic>
    <xdr:clientData/>
  </xdr:twoCellAnchor>
  <xdr:twoCellAnchor editAs="oneCell">
    <xdr:from>
      <xdr:col>0</xdr:col>
      <xdr:colOff>11906</xdr:colOff>
      <xdr:row>727</xdr:row>
      <xdr:rowOff>23812</xdr:rowOff>
    </xdr:from>
    <xdr:to>
      <xdr:col>0</xdr:col>
      <xdr:colOff>1202531</xdr:colOff>
      <xdr:row>728</xdr:row>
      <xdr:rowOff>345282</xdr:rowOff>
    </xdr:to>
    <xdr:pic>
      <xdr:nvPicPr>
        <xdr:cNvPr id="366" name="Рисунок 365">
          <a:extLst>
            <a:ext uri="{FF2B5EF4-FFF2-40B4-BE49-F238E27FC236}">
              <a16:creationId xmlns:a16="http://schemas.microsoft.com/office/drawing/2014/main" xmlns="" id="{00000000-0008-0000-0000-00006E010000}"/>
            </a:ext>
          </a:extLst>
        </xdr:cNvPr>
        <xdr:cNvPicPr>
          <a:picLocks noChangeAspect="1"/>
        </xdr:cNvPicPr>
      </xdr:nvPicPr>
      <xdr:blipFill>
        <a:blip xmlns:r="http://schemas.openxmlformats.org/officeDocument/2006/relationships" r:embed="rId466" cstate="print">
          <a:extLst>
            <a:ext uri="{28A0092B-C50C-407E-A947-70E740481C1C}">
              <a14:useLocalDpi xmlns:a14="http://schemas.microsoft.com/office/drawing/2010/main" val="0"/>
            </a:ext>
          </a:extLst>
        </a:blip>
        <a:stretch>
          <a:fillRect/>
        </a:stretch>
      </xdr:blipFill>
      <xdr:spPr>
        <a:xfrm>
          <a:off x="11906" y="220051312"/>
          <a:ext cx="1190625" cy="571500"/>
        </a:xfrm>
        <a:prstGeom prst="rect">
          <a:avLst/>
        </a:prstGeom>
      </xdr:spPr>
    </xdr:pic>
    <xdr:clientData/>
  </xdr:twoCellAnchor>
  <xdr:twoCellAnchor editAs="oneCell">
    <xdr:from>
      <xdr:col>0</xdr:col>
      <xdr:colOff>11906</xdr:colOff>
      <xdr:row>556</xdr:row>
      <xdr:rowOff>23812</xdr:rowOff>
    </xdr:from>
    <xdr:to>
      <xdr:col>0</xdr:col>
      <xdr:colOff>1202531</xdr:colOff>
      <xdr:row>557</xdr:row>
      <xdr:rowOff>345281</xdr:rowOff>
    </xdr:to>
    <xdr:pic>
      <xdr:nvPicPr>
        <xdr:cNvPr id="367" name="Рисунок 366">
          <a:extLst>
            <a:ext uri="{FF2B5EF4-FFF2-40B4-BE49-F238E27FC236}">
              <a16:creationId xmlns:a16="http://schemas.microsoft.com/office/drawing/2014/main" xmlns="" id="{00000000-0008-0000-0000-00006F010000}"/>
            </a:ext>
          </a:extLst>
        </xdr:cNvPr>
        <xdr:cNvPicPr>
          <a:picLocks noChangeAspect="1"/>
        </xdr:cNvPicPr>
      </xdr:nvPicPr>
      <xdr:blipFill>
        <a:blip xmlns:r="http://schemas.openxmlformats.org/officeDocument/2006/relationships" r:embed="rId467" cstate="print">
          <a:extLst>
            <a:ext uri="{28A0092B-C50C-407E-A947-70E740481C1C}">
              <a14:useLocalDpi xmlns:a14="http://schemas.microsoft.com/office/drawing/2010/main" val="0"/>
            </a:ext>
          </a:extLst>
        </a:blip>
        <a:stretch>
          <a:fillRect/>
        </a:stretch>
      </xdr:blipFill>
      <xdr:spPr>
        <a:xfrm>
          <a:off x="11906" y="168830625"/>
          <a:ext cx="1190625" cy="571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R966"/>
  <sheetViews>
    <sheetView tabSelected="1" topLeftCell="A914" zoomScale="85" zoomScaleNormal="85" workbookViewId="0">
      <selection activeCell="F965" sqref="F965"/>
    </sheetView>
  </sheetViews>
  <sheetFormatPr defaultRowHeight="15" x14ac:dyDescent="0.25"/>
  <cols>
    <col min="1" max="1" width="18.140625" customWidth="1"/>
    <col min="2" max="2" width="11.140625" customWidth="1"/>
    <col min="3" max="3" width="23.7109375" customWidth="1"/>
    <col min="4" max="4" width="20.5703125" customWidth="1"/>
    <col min="5" max="5" width="13.5703125" customWidth="1"/>
    <col min="6" max="6" width="14.5703125" style="18" customWidth="1"/>
    <col min="7" max="7" width="18.140625" style="88" customWidth="1"/>
    <col min="8" max="8" width="22.7109375" style="27" hidden="1" customWidth="1"/>
    <col min="9" max="9" width="19.85546875" style="78" customWidth="1"/>
    <col min="10" max="10" width="14.28515625" style="27" hidden="1" customWidth="1"/>
    <col min="11" max="11" width="19.28515625" style="78" customWidth="1"/>
    <col min="12" max="12" width="16.5703125" style="28" hidden="1" customWidth="1"/>
    <col min="13" max="13" width="12.140625" style="167" customWidth="1"/>
    <col min="14" max="14" width="17.85546875" style="28" customWidth="1"/>
    <col min="15" max="15" width="17.85546875" customWidth="1"/>
    <col min="16" max="16" width="20" customWidth="1"/>
    <col min="17" max="17" width="13.7109375" customWidth="1"/>
    <col min="18" max="18" width="9.7109375" bestFit="1" customWidth="1"/>
  </cols>
  <sheetData>
    <row r="1" spans="1:18" ht="74.25" customHeight="1" x14ac:dyDescent="0.25">
      <c r="A1" s="1" t="s">
        <v>0</v>
      </c>
      <c r="B1" s="45"/>
      <c r="C1" s="141" t="s">
        <v>1425</v>
      </c>
      <c r="D1" s="141"/>
      <c r="E1" s="141"/>
      <c r="F1" s="141"/>
      <c r="G1" s="84"/>
      <c r="H1" s="15"/>
      <c r="I1" s="79"/>
      <c r="J1" s="14"/>
      <c r="K1" s="152" t="s">
        <v>1374</v>
      </c>
      <c r="L1" s="152"/>
      <c r="M1" s="152"/>
      <c r="N1" s="153"/>
      <c r="O1" s="61"/>
    </row>
    <row r="2" spans="1:18" ht="21.75" customHeight="1" x14ac:dyDescent="0.25">
      <c r="A2" s="130" t="s">
        <v>29</v>
      </c>
      <c r="B2" s="131"/>
      <c r="C2" s="149" t="s">
        <v>1375</v>
      </c>
      <c r="D2" s="150"/>
      <c r="E2" s="150"/>
      <c r="F2" s="150"/>
      <c r="G2" s="150"/>
      <c r="H2" s="150"/>
      <c r="I2" s="150"/>
      <c r="J2" s="150"/>
      <c r="K2" s="150"/>
      <c r="L2" s="150"/>
      <c r="M2" s="150"/>
      <c r="N2" s="151"/>
      <c r="O2" s="58"/>
      <c r="P2" s="57"/>
    </row>
    <row r="3" spans="1:18" ht="21.75" customHeight="1" x14ac:dyDescent="0.25">
      <c r="A3" s="130" t="s">
        <v>28</v>
      </c>
      <c r="B3" s="131"/>
      <c r="C3" s="146"/>
      <c r="D3" s="147"/>
      <c r="E3" s="147"/>
      <c r="F3" s="147"/>
      <c r="G3" s="147"/>
      <c r="H3" s="147"/>
      <c r="I3" s="147"/>
      <c r="J3" s="147"/>
      <c r="K3" s="147"/>
      <c r="L3" s="147"/>
      <c r="M3" s="147"/>
      <c r="N3" s="148"/>
      <c r="O3" s="59"/>
      <c r="P3" s="57"/>
      <c r="Q3" s="13"/>
    </row>
    <row r="4" spans="1:18" ht="21.75" customHeight="1" x14ac:dyDescent="0.25">
      <c r="A4" s="136" t="s">
        <v>1373</v>
      </c>
      <c r="B4" s="136"/>
      <c r="C4" s="138"/>
      <c r="D4" s="139"/>
      <c r="E4" s="139"/>
      <c r="F4" s="139"/>
      <c r="G4" s="139"/>
      <c r="H4" s="139"/>
      <c r="I4" s="139"/>
      <c r="J4" s="139"/>
      <c r="K4" s="139"/>
      <c r="L4" s="139"/>
      <c r="M4" s="139"/>
      <c r="N4" s="140"/>
      <c r="O4" s="60"/>
      <c r="P4" s="20"/>
    </row>
    <row r="5" spans="1:18" ht="7.5" customHeight="1" thickBot="1" x14ac:dyDescent="0.3">
      <c r="A5" s="21"/>
      <c r="B5" s="43"/>
      <c r="C5" s="22"/>
      <c r="D5" s="22"/>
      <c r="E5" s="22"/>
      <c r="F5" s="22"/>
      <c r="G5" s="72"/>
      <c r="H5" s="22"/>
      <c r="I5" s="72"/>
      <c r="J5" s="22"/>
      <c r="K5" s="72"/>
      <c r="L5" s="23"/>
      <c r="M5" s="154"/>
      <c r="N5" s="23"/>
      <c r="O5" s="19"/>
      <c r="P5" s="20"/>
    </row>
    <row r="6" spans="1:18" ht="26.25" customHeight="1" thickTop="1" x14ac:dyDescent="0.25">
      <c r="A6" s="118"/>
      <c r="B6" s="118"/>
      <c r="C6" s="118"/>
      <c r="D6" s="118"/>
      <c r="E6" s="118"/>
      <c r="F6" s="118"/>
      <c r="G6" s="80"/>
      <c r="H6" s="53"/>
      <c r="I6" s="80"/>
      <c r="J6" s="53"/>
      <c r="K6" s="110"/>
      <c r="L6" s="110"/>
      <c r="M6" s="111"/>
      <c r="N6" s="125" t="str">
        <f>SUM(N13:N962)*1&amp;" шт"</f>
        <v>0 шт</v>
      </c>
      <c r="P6" s="63"/>
    </row>
    <row r="7" spans="1:18" ht="26.25" customHeight="1" thickBot="1" x14ac:dyDescent="0.3">
      <c r="A7" s="137" t="s">
        <v>1434</v>
      </c>
      <c r="B7" s="137"/>
      <c r="C7" s="137"/>
      <c r="D7" s="137"/>
      <c r="E7" s="137"/>
      <c r="F7" s="137"/>
      <c r="G7" s="85">
        <f>SUM(H13:H962)</f>
        <v>0</v>
      </c>
      <c r="H7" s="55"/>
      <c r="I7" s="81">
        <f>SUM(J13:J962)</f>
        <v>0</v>
      </c>
      <c r="J7" s="56"/>
      <c r="K7" s="73">
        <f>SUM(L13:L962)</f>
        <v>0</v>
      </c>
      <c r="L7" s="54"/>
      <c r="M7" s="155"/>
      <c r="N7" s="126"/>
      <c r="O7" s="16"/>
      <c r="P7" s="63"/>
      <c r="Q7" s="17"/>
      <c r="R7" s="17"/>
    </row>
    <row r="8" spans="1:18" ht="20.25" customHeight="1" thickTop="1" x14ac:dyDescent="0.25">
      <c r="A8" s="132" t="s">
        <v>1370</v>
      </c>
      <c r="B8" s="134" t="s">
        <v>1371</v>
      </c>
      <c r="C8" s="114" t="s">
        <v>1</v>
      </c>
      <c r="D8" s="114" t="s">
        <v>1431</v>
      </c>
      <c r="E8" s="116" t="s">
        <v>2</v>
      </c>
      <c r="F8" s="142" t="s">
        <v>1433</v>
      </c>
      <c r="G8" s="119" t="s">
        <v>1372</v>
      </c>
      <c r="H8" s="120"/>
      <c r="I8" s="120"/>
      <c r="J8" s="120"/>
      <c r="K8" s="121"/>
      <c r="L8" s="32"/>
      <c r="M8" s="156" t="s">
        <v>1432</v>
      </c>
      <c r="N8" s="127" t="s">
        <v>1435</v>
      </c>
      <c r="O8" s="16"/>
      <c r="P8" s="17"/>
      <c r="Q8" s="17"/>
      <c r="R8" s="17"/>
    </row>
    <row r="9" spans="1:18" ht="20.25" customHeight="1" x14ac:dyDescent="0.25">
      <c r="A9" s="132"/>
      <c r="B9" s="134"/>
      <c r="C9" s="114"/>
      <c r="D9" s="114"/>
      <c r="E9" s="116"/>
      <c r="F9" s="142"/>
      <c r="G9" s="86" t="s">
        <v>1421</v>
      </c>
      <c r="H9" s="29"/>
      <c r="I9" s="82" t="s">
        <v>1422</v>
      </c>
      <c r="J9" s="30"/>
      <c r="K9" s="74" t="s">
        <v>1423</v>
      </c>
      <c r="L9" s="31"/>
      <c r="M9" s="156"/>
      <c r="N9" s="128"/>
      <c r="O9" s="16"/>
      <c r="P9" s="17"/>
      <c r="Q9" s="17"/>
      <c r="R9" s="17"/>
    </row>
    <row r="10" spans="1:18" ht="20.25" customHeight="1" x14ac:dyDescent="0.25">
      <c r="A10" s="132"/>
      <c r="B10" s="134"/>
      <c r="C10" s="114"/>
      <c r="D10" s="114"/>
      <c r="E10" s="116"/>
      <c r="F10" s="142"/>
      <c r="G10" s="122" t="s">
        <v>1369</v>
      </c>
      <c r="H10" s="123"/>
      <c r="I10" s="123"/>
      <c r="J10" s="123"/>
      <c r="K10" s="124"/>
      <c r="L10" s="32"/>
      <c r="M10" s="156"/>
      <c r="N10" s="128"/>
      <c r="O10" s="16"/>
      <c r="P10" s="17"/>
      <c r="Q10" s="17"/>
      <c r="R10" s="17"/>
    </row>
    <row r="11" spans="1:18" ht="20.25" customHeight="1" x14ac:dyDescent="0.25">
      <c r="A11" s="133"/>
      <c r="B11" s="135"/>
      <c r="C11" s="115"/>
      <c r="D11" s="115"/>
      <c r="E11" s="117"/>
      <c r="F11" s="143"/>
      <c r="G11" s="87" t="s">
        <v>1424</v>
      </c>
      <c r="H11" s="40"/>
      <c r="I11" s="83" t="s">
        <v>1419</v>
      </c>
      <c r="J11" s="41"/>
      <c r="K11" s="75" t="s">
        <v>1420</v>
      </c>
      <c r="L11" s="31"/>
      <c r="M11" s="157"/>
      <c r="N11" s="129"/>
      <c r="O11" s="16"/>
      <c r="P11" s="17"/>
      <c r="Q11" s="17"/>
      <c r="R11" s="17"/>
    </row>
    <row r="12" spans="1:18" ht="26.25" customHeight="1" x14ac:dyDescent="0.25">
      <c r="A12" s="39"/>
      <c r="B12" s="39" t="s">
        <v>4</v>
      </c>
      <c r="C12" s="39"/>
      <c r="D12" s="39"/>
      <c r="E12" s="39"/>
      <c r="F12" s="33"/>
      <c r="G12" s="76"/>
      <c r="H12" s="33"/>
      <c r="I12" s="76"/>
      <c r="J12" s="33"/>
      <c r="K12" s="76"/>
      <c r="L12" s="33"/>
      <c r="M12" s="158"/>
      <c r="N12" s="34"/>
      <c r="O12" s="28"/>
    </row>
    <row r="13" spans="1:18" ht="21" customHeight="1" x14ac:dyDescent="0.25">
      <c r="A13" s="105"/>
      <c r="B13" s="46" t="s">
        <v>125</v>
      </c>
      <c r="C13" s="11"/>
      <c r="D13" s="11"/>
      <c r="E13" s="11"/>
      <c r="F13" s="42"/>
      <c r="G13" s="99">
        <f>F14*0.8</f>
        <v>137.6</v>
      </c>
      <c r="H13" s="101">
        <f>G13*N13</f>
        <v>0</v>
      </c>
      <c r="I13" s="89">
        <f>F14*0.75</f>
        <v>129</v>
      </c>
      <c r="J13" s="95">
        <f>I13*N13</f>
        <v>0</v>
      </c>
      <c r="K13" s="103">
        <f>F14*70%</f>
        <v>120.39999999999999</v>
      </c>
      <c r="L13" s="91">
        <f>K13*N13</f>
        <v>0</v>
      </c>
      <c r="M13" s="159">
        <v>44</v>
      </c>
      <c r="N13" s="93"/>
      <c r="O13" s="62"/>
    </row>
    <row r="14" spans="1:18" ht="28.5" customHeight="1" x14ac:dyDescent="0.25">
      <c r="A14" s="106"/>
      <c r="B14" s="47" t="s">
        <v>5</v>
      </c>
      <c r="C14" s="5" t="s">
        <v>124</v>
      </c>
      <c r="D14" s="3" t="s">
        <v>31</v>
      </c>
      <c r="E14" s="3" t="s">
        <v>3</v>
      </c>
      <c r="F14" s="65">
        <v>172</v>
      </c>
      <c r="G14" s="100"/>
      <c r="H14" s="102"/>
      <c r="I14" s="90"/>
      <c r="J14" s="96"/>
      <c r="K14" s="104"/>
      <c r="L14" s="92"/>
      <c r="M14" s="160"/>
      <c r="N14" s="94"/>
      <c r="O14" s="62"/>
    </row>
    <row r="15" spans="1:18" ht="19.5" customHeight="1" x14ac:dyDescent="0.25">
      <c r="A15" s="105"/>
      <c r="B15" s="50" t="s">
        <v>127</v>
      </c>
      <c r="C15" s="10"/>
      <c r="D15" s="10"/>
      <c r="E15" s="10"/>
      <c r="F15" s="42"/>
      <c r="G15" s="99">
        <f>F16*0.8</f>
        <v>165.60000000000002</v>
      </c>
      <c r="H15" s="101">
        <f>G15*N15</f>
        <v>0</v>
      </c>
      <c r="I15" s="89">
        <f>F16*0.75</f>
        <v>155.25</v>
      </c>
      <c r="J15" s="95">
        <f t="shared" ref="J15" si="0">I15*N15</f>
        <v>0</v>
      </c>
      <c r="K15" s="103">
        <f t="shared" ref="K15" si="1">F16*70%</f>
        <v>144.89999999999998</v>
      </c>
      <c r="L15" s="91">
        <f t="shared" ref="L15" si="2">K15*N15</f>
        <v>0</v>
      </c>
      <c r="M15" s="161">
        <v>35</v>
      </c>
      <c r="N15" s="112"/>
      <c r="O15" s="62"/>
    </row>
    <row r="16" spans="1:18" ht="27.75" customHeight="1" x14ac:dyDescent="0.25">
      <c r="A16" s="106"/>
      <c r="B16" s="51" t="s">
        <v>7</v>
      </c>
      <c r="C16" s="4" t="s">
        <v>126</v>
      </c>
      <c r="D16" s="2" t="s">
        <v>31</v>
      </c>
      <c r="E16" s="2" t="s">
        <v>3</v>
      </c>
      <c r="F16" s="65">
        <v>207</v>
      </c>
      <c r="G16" s="100"/>
      <c r="H16" s="102"/>
      <c r="I16" s="90"/>
      <c r="J16" s="96"/>
      <c r="K16" s="104"/>
      <c r="L16" s="92"/>
      <c r="M16" s="162"/>
      <c r="N16" s="113"/>
      <c r="O16" s="62"/>
    </row>
    <row r="17" spans="1:15" ht="19.5" customHeight="1" x14ac:dyDescent="0.25">
      <c r="A17" s="105"/>
      <c r="B17" s="46" t="s">
        <v>119</v>
      </c>
      <c r="C17" s="11"/>
      <c r="D17" s="11"/>
      <c r="E17" s="11"/>
      <c r="F17" s="42"/>
      <c r="G17" s="99">
        <f t="shared" ref="G17" si="3">F18*0.8</f>
        <v>137.6</v>
      </c>
      <c r="H17" s="101">
        <f>G17*N17</f>
        <v>0</v>
      </c>
      <c r="I17" s="89">
        <f>F18*0.75</f>
        <v>129</v>
      </c>
      <c r="J17" s="95">
        <f t="shared" ref="J17" si="4">I17*N17</f>
        <v>0</v>
      </c>
      <c r="K17" s="103">
        <f t="shared" ref="K17" si="5">F18*70%</f>
        <v>120.39999999999999</v>
      </c>
      <c r="L17" s="91">
        <f t="shared" ref="L17" si="6">K17*N17</f>
        <v>0</v>
      </c>
      <c r="M17" s="159" t="s">
        <v>1438</v>
      </c>
      <c r="N17" s="93"/>
      <c r="O17" s="62"/>
    </row>
    <row r="18" spans="1:15" ht="27.75" customHeight="1" x14ac:dyDescent="0.25">
      <c r="A18" s="106"/>
      <c r="B18" s="47" t="s">
        <v>6</v>
      </c>
      <c r="C18" s="5" t="s">
        <v>128</v>
      </c>
      <c r="D18" s="3" t="s">
        <v>31</v>
      </c>
      <c r="E18" s="3" t="s">
        <v>3</v>
      </c>
      <c r="F18" s="65">
        <v>172</v>
      </c>
      <c r="G18" s="100"/>
      <c r="H18" s="102"/>
      <c r="I18" s="90"/>
      <c r="J18" s="96"/>
      <c r="K18" s="104"/>
      <c r="L18" s="92"/>
      <c r="M18" s="160"/>
      <c r="N18" s="94"/>
      <c r="O18" s="62"/>
    </row>
    <row r="19" spans="1:15" ht="19.5" customHeight="1" x14ac:dyDescent="0.25">
      <c r="A19" s="105"/>
      <c r="B19" s="50" t="s">
        <v>130</v>
      </c>
      <c r="C19" s="10"/>
      <c r="D19" s="10"/>
      <c r="E19" s="10"/>
      <c r="F19" s="42"/>
      <c r="G19" s="99">
        <f t="shared" ref="G19" si="7">F20*0.8</f>
        <v>165.60000000000002</v>
      </c>
      <c r="H19" s="101">
        <f>G19*N19</f>
        <v>0</v>
      </c>
      <c r="I19" s="89">
        <f>F20*0.75</f>
        <v>155.25</v>
      </c>
      <c r="J19" s="95">
        <f>I19*N19</f>
        <v>0</v>
      </c>
      <c r="K19" s="103">
        <f t="shared" ref="K19" si="8">F20*70%</f>
        <v>144.89999999999998</v>
      </c>
      <c r="L19" s="91">
        <f t="shared" ref="L19" si="9">K19*N19</f>
        <v>0</v>
      </c>
      <c r="M19" s="159">
        <v>29</v>
      </c>
      <c r="N19" s="93"/>
      <c r="O19" s="62"/>
    </row>
    <row r="20" spans="1:15" ht="27.75" customHeight="1" x14ac:dyDescent="0.25">
      <c r="A20" s="106"/>
      <c r="B20" s="51" t="s">
        <v>8</v>
      </c>
      <c r="C20" s="4" t="s">
        <v>129</v>
      </c>
      <c r="D20" s="2" t="s">
        <v>31</v>
      </c>
      <c r="E20" s="2" t="s">
        <v>3</v>
      </c>
      <c r="F20" s="65">
        <v>207</v>
      </c>
      <c r="G20" s="100"/>
      <c r="H20" s="102"/>
      <c r="I20" s="90"/>
      <c r="J20" s="96"/>
      <c r="K20" s="104"/>
      <c r="L20" s="92"/>
      <c r="M20" s="160"/>
      <c r="N20" s="94"/>
      <c r="O20" s="62"/>
    </row>
    <row r="21" spans="1:15" ht="19.5" customHeight="1" x14ac:dyDescent="0.25">
      <c r="A21" s="105"/>
      <c r="B21" s="46" t="s">
        <v>132</v>
      </c>
      <c r="C21" s="11"/>
      <c r="D21" s="11"/>
      <c r="E21" s="11"/>
      <c r="F21" s="42"/>
      <c r="G21" s="99">
        <f t="shared" ref="G21" si="10">F22*0.8</f>
        <v>137.6</v>
      </c>
      <c r="H21" s="101">
        <f>G21*N21</f>
        <v>0</v>
      </c>
      <c r="I21" s="89">
        <f>F22*0.75</f>
        <v>129</v>
      </c>
      <c r="J21" s="95">
        <f>I21*N21</f>
        <v>0</v>
      </c>
      <c r="K21" s="103">
        <f t="shared" ref="K21" si="11">F22*70%</f>
        <v>120.39999999999999</v>
      </c>
      <c r="L21" s="91">
        <f t="shared" ref="L21" si="12">K21*N21</f>
        <v>0</v>
      </c>
      <c r="M21" s="159">
        <v>26</v>
      </c>
      <c r="N21" s="93"/>
      <c r="O21" s="62"/>
    </row>
    <row r="22" spans="1:15" ht="27.75" customHeight="1" x14ac:dyDescent="0.25">
      <c r="A22" s="106"/>
      <c r="B22" s="47" t="s">
        <v>9</v>
      </c>
      <c r="C22" s="5" t="s">
        <v>131</v>
      </c>
      <c r="D22" s="3" t="s">
        <v>31</v>
      </c>
      <c r="E22" s="3" t="s">
        <v>3</v>
      </c>
      <c r="F22" s="65">
        <v>172</v>
      </c>
      <c r="G22" s="100"/>
      <c r="H22" s="102"/>
      <c r="I22" s="90"/>
      <c r="J22" s="96"/>
      <c r="K22" s="104"/>
      <c r="L22" s="92"/>
      <c r="M22" s="160"/>
      <c r="N22" s="94"/>
      <c r="O22" s="62"/>
    </row>
    <row r="23" spans="1:15" ht="19.5" customHeight="1" x14ac:dyDescent="0.25">
      <c r="A23" s="105"/>
      <c r="B23" s="50" t="s">
        <v>134</v>
      </c>
      <c r="C23" s="10"/>
      <c r="D23" s="10"/>
      <c r="E23" s="10"/>
      <c r="F23" s="42"/>
      <c r="G23" s="99">
        <f t="shared" ref="G23" si="13">F24*0.8</f>
        <v>165.60000000000002</v>
      </c>
      <c r="H23" s="101">
        <f>G23*N23</f>
        <v>0</v>
      </c>
      <c r="I23" s="89">
        <f>F24*0.75</f>
        <v>155.25</v>
      </c>
      <c r="J23" s="95">
        <f>I23*N23</f>
        <v>0</v>
      </c>
      <c r="K23" s="103">
        <f t="shared" ref="K23" si="14">F24*70%</f>
        <v>144.89999999999998</v>
      </c>
      <c r="L23" s="91">
        <f>K23*N23</f>
        <v>0</v>
      </c>
      <c r="M23" s="159">
        <v>6</v>
      </c>
      <c r="N23" s="93"/>
      <c r="O23" s="62"/>
    </row>
    <row r="24" spans="1:15" ht="27.75" customHeight="1" x14ac:dyDescent="0.25">
      <c r="A24" s="106"/>
      <c r="B24" s="51" t="s">
        <v>10</v>
      </c>
      <c r="C24" s="4" t="s">
        <v>133</v>
      </c>
      <c r="D24" s="2" t="s">
        <v>31</v>
      </c>
      <c r="E24" s="2" t="s">
        <v>3</v>
      </c>
      <c r="F24" s="65">
        <v>207</v>
      </c>
      <c r="G24" s="100"/>
      <c r="H24" s="102"/>
      <c r="I24" s="90"/>
      <c r="J24" s="96"/>
      <c r="K24" s="104"/>
      <c r="L24" s="92"/>
      <c r="M24" s="160"/>
      <c r="N24" s="94"/>
      <c r="O24" s="62"/>
    </row>
    <row r="25" spans="1:15" ht="19.5" customHeight="1" x14ac:dyDescent="0.25">
      <c r="A25" s="105"/>
      <c r="B25" s="46" t="s">
        <v>136</v>
      </c>
      <c r="C25" s="11"/>
      <c r="D25" s="11"/>
      <c r="E25" s="11"/>
      <c r="F25" s="42"/>
      <c r="G25" s="99">
        <f t="shared" ref="G25" si="15">F26*0.8</f>
        <v>137.6</v>
      </c>
      <c r="H25" s="101">
        <f>G25*N25</f>
        <v>0</v>
      </c>
      <c r="I25" s="89">
        <f>F26*0.75</f>
        <v>129</v>
      </c>
      <c r="J25" s="95">
        <f>I25*N25</f>
        <v>0</v>
      </c>
      <c r="K25" s="103">
        <f t="shared" ref="K25:K85" si="16">F26*70%</f>
        <v>120.39999999999999</v>
      </c>
      <c r="L25" s="91">
        <f>K25*N25</f>
        <v>0</v>
      </c>
      <c r="M25" s="159">
        <v>47</v>
      </c>
      <c r="N25" s="93"/>
      <c r="O25" s="62"/>
    </row>
    <row r="26" spans="1:15" ht="27.75" customHeight="1" x14ac:dyDescent="0.25">
      <c r="A26" s="106"/>
      <c r="B26" s="47" t="s">
        <v>11</v>
      </c>
      <c r="C26" s="5" t="s">
        <v>135</v>
      </c>
      <c r="D26" s="3" t="s">
        <v>31</v>
      </c>
      <c r="E26" s="3" t="s">
        <v>3</v>
      </c>
      <c r="F26" s="65">
        <v>172</v>
      </c>
      <c r="G26" s="100"/>
      <c r="H26" s="102"/>
      <c r="I26" s="90"/>
      <c r="J26" s="96"/>
      <c r="K26" s="104"/>
      <c r="L26" s="92"/>
      <c r="M26" s="160"/>
      <c r="N26" s="94"/>
      <c r="O26" s="62"/>
    </row>
    <row r="27" spans="1:15" ht="19.5" customHeight="1" x14ac:dyDescent="0.25">
      <c r="A27" s="105"/>
      <c r="B27" s="50" t="s">
        <v>138</v>
      </c>
      <c r="C27" s="10"/>
      <c r="D27" s="10"/>
      <c r="E27" s="10"/>
      <c r="F27" s="42"/>
      <c r="G27" s="99">
        <f t="shared" ref="G27" si="17">F28*0.8</f>
        <v>165.60000000000002</v>
      </c>
      <c r="H27" s="101">
        <f>G27*N27</f>
        <v>0</v>
      </c>
      <c r="I27" s="89">
        <f>F28*0.75</f>
        <v>155.25</v>
      </c>
      <c r="J27" s="95">
        <f>I27*N27</f>
        <v>0</v>
      </c>
      <c r="K27" s="103">
        <f t="shared" ref="K27:K87" si="18">F28*70%</f>
        <v>144.89999999999998</v>
      </c>
      <c r="L27" s="91">
        <f>K27*N27</f>
        <v>0</v>
      </c>
      <c r="M27" s="168" t="s">
        <v>1438</v>
      </c>
      <c r="N27" s="93"/>
      <c r="O27" s="62"/>
    </row>
    <row r="28" spans="1:15" ht="27.75" customHeight="1" x14ac:dyDescent="0.25">
      <c r="A28" s="106"/>
      <c r="B28" s="51" t="s">
        <v>12</v>
      </c>
      <c r="C28" s="4" t="s">
        <v>137</v>
      </c>
      <c r="D28" s="2" t="s">
        <v>31</v>
      </c>
      <c r="E28" s="2" t="s">
        <v>3</v>
      </c>
      <c r="F28" s="65">
        <v>207</v>
      </c>
      <c r="G28" s="100"/>
      <c r="H28" s="102"/>
      <c r="I28" s="90"/>
      <c r="J28" s="96"/>
      <c r="K28" s="104"/>
      <c r="L28" s="92"/>
      <c r="M28" s="169"/>
      <c r="N28" s="94"/>
      <c r="O28" s="62"/>
    </row>
    <row r="29" spans="1:15" ht="19.5" customHeight="1" x14ac:dyDescent="0.25">
      <c r="A29" s="105"/>
      <c r="B29" s="46" t="s">
        <v>140</v>
      </c>
      <c r="C29" s="11"/>
      <c r="D29" s="11"/>
      <c r="E29" s="11"/>
      <c r="F29" s="42"/>
      <c r="G29" s="99">
        <f t="shared" ref="G29" si="19">F30*0.8</f>
        <v>137.6</v>
      </c>
      <c r="H29" s="101">
        <f>G29*N29</f>
        <v>0</v>
      </c>
      <c r="I29" s="89">
        <f t="shared" ref="I29" si="20">F30*0.75</f>
        <v>129</v>
      </c>
      <c r="J29" s="95">
        <f>I29*N29</f>
        <v>0</v>
      </c>
      <c r="K29" s="103">
        <f t="shared" ref="K29:K89" si="21">F30*70%</f>
        <v>120.39999999999999</v>
      </c>
      <c r="L29" s="91">
        <f>K29*N29</f>
        <v>0</v>
      </c>
      <c r="M29" s="159">
        <v>45</v>
      </c>
      <c r="N29" s="93"/>
      <c r="O29" s="62"/>
    </row>
    <row r="30" spans="1:15" ht="27.75" customHeight="1" x14ac:dyDescent="0.25">
      <c r="A30" s="106"/>
      <c r="B30" s="47" t="s">
        <v>13</v>
      </c>
      <c r="C30" s="5" t="s">
        <v>139</v>
      </c>
      <c r="D30" s="3" t="s">
        <v>31</v>
      </c>
      <c r="E30" s="3" t="s">
        <v>3</v>
      </c>
      <c r="F30" s="65">
        <v>172</v>
      </c>
      <c r="G30" s="100"/>
      <c r="H30" s="102"/>
      <c r="I30" s="90"/>
      <c r="J30" s="96"/>
      <c r="K30" s="104"/>
      <c r="L30" s="92"/>
      <c r="M30" s="160"/>
      <c r="N30" s="94"/>
      <c r="O30" s="62"/>
    </row>
    <row r="31" spans="1:15" ht="19.5" customHeight="1" x14ac:dyDescent="0.25">
      <c r="A31" s="105"/>
      <c r="B31" s="50" t="s">
        <v>142</v>
      </c>
      <c r="C31" s="10"/>
      <c r="D31" s="10"/>
      <c r="E31" s="10"/>
      <c r="F31" s="42"/>
      <c r="G31" s="99">
        <f t="shared" ref="G31" si="22">F32*0.8</f>
        <v>165.60000000000002</v>
      </c>
      <c r="H31" s="101">
        <f>G31*N31</f>
        <v>0</v>
      </c>
      <c r="I31" s="89">
        <f t="shared" ref="I31" si="23">F32*0.75</f>
        <v>155.25</v>
      </c>
      <c r="J31" s="95">
        <f>I31*N31</f>
        <v>0</v>
      </c>
      <c r="K31" s="103">
        <f t="shared" ref="K31:K91" si="24">F32*70%</f>
        <v>144.89999999999998</v>
      </c>
      <c r="L31" s="91">
        <f>K31*N31</f>
        <v>0</v>
      </c>
      <c r="M31" s="159" t="s">
        <v>1438</v>
      </c>
      <c r="N31" s="93"/>
      <c r="O31" s="62"/>
    </row>
    <row r="32" spans="1:15" ht="27.75" customHeight="1" x14ac:dyDescent="0.25">
      <c r="A32" s="106"/>
      <c r="B32" s="51" t="s">
        <v>14</v>
      </c>
      <c r="C32" s="4" t="s">
        <v>141</v>
      </c>
      <c r="D32" s="2" t="s">
        <v>31</v>
      </c>
      <c r="E32" s="2" t="s">
        <v>3</v>
      </c>
      <c r="F32" s="65">
        <v>207</v>
      </c>
      <c r="G32" s="100"/>
      <c r="H32" s="102"/>
      <c r="I32" s="90"/>
      <c r="J32" s="96"/>
      <c r="K32" s="104"/>
      <c r="L32" s="92"/>
      <c r="M32" s="160"/>
      <c r="N32" s="94"/>
      <c r="O32" s="62"/>
    </row>
    <row r="33" spans="1:15" ht="19.5" customHeight="1" x14ac:dyDescent="0.25">
      <c r="A33" s="105"/>
      <c r="B33" s="46" t="s">
        <v>1284</v>
      </c>
      <c r="C33" s="11"/>
      <c r="D33" s="11"/>
      <c r="E33" s="11"/>
      <c r="F33" s="42"/>
      <c r="G33" s="99">
        <f t="shared" ref="G33" si="25">F34*0.8</f>
        <v>165.60000000000002</v>
      </c>
      <c r="H33" s="101">
        <f>G33*N33</f>
        <v>0</v>
      </c>
      <c r="I33" s="89">
        <f t="shared" ref="I33" si="26">F34*0.75</f>
        <v>155.25</v>
      </c>
      <c r="J33" s="95">
        <f>I33*N33</f>
        <v>0</v>
      </c>
      <c r="K33" s="103">
        <f t="shared" ref="K33" si="27">F34*70%</f>
        <v>144.89999999999998</v>
      </c>
      <c r="L33" s="91">
        <f>K33*N33</f>
        <v>0</v>
      </c>
      <c r="M33" s="159">
        <v>26</v>
      </c>
      <c r="N33" s="93"/>
      <c r="O33" s="62"/>
    </row>
    <row r="34" spans="1:15" ht="27.75" customHeight="1" x14ac:dyDescent="0.25">
      <c r="A34" s="106"/>
      <c r="B34" s="47" t="s">
        <v>1288</v>
      </c>
      <c r="C34" s="5" t="s">
        <v>1283</v>
      </c>
      <c r="D34" s="3" t="s">
        <v>31</v>
      </c>
      <c r="E34" s="3" t="s">
        <v>3</v>
      </c>
      <c r="F34" s="65">
        <v>207</v>
      </c>
      <c r="G34" s="100"/>
      <c r="H34" s="102"/>
      <c r="I34" s="90"/>
      <c r="J34" s="96"/>
      <c r="K34" s="104"/>
      <c r="L34" s="92"/>
      <c r="M34" s="160"/>
      <c r="N34" s="94"/>
      <c r="O34" s="62"/>
    </row>
    <row r="35" spans="1:15" ht="19.5" customHeight="1" x14ac:dyDescent="0.25">
      <c r="A35" s="105"/>
      <c r="B35" s="50" t="s">
        <v>144</v>
      </c>
      <c r="C35" s="10"/>
      <c r="D35" s="10"/>
      <c r="E35" s="10"/>
      <c r="F35" s="42"/>
      <c r="G35" s="99">
        <f t="shared" ref="G35" si="28">F36*0.8</f>
        <v>137.6</v>
      </c>
      <c r="H35" s="101">
        <f>G35*N35</f>
        <v>0</v>
      </c>
      <c r="I35" s="89">
        <f t="shared" ref="I35" si="29">F36*0.75</f>
        <v>129</v>
      </c>
      <c r="J35" s="95">
        <f>I35*N35</f>
        <v>0</v>
      </c>
      <c r="K35" s="103">
        <f t="shared" si="16"/>
        <v>120.39999999999999</v>
      </c>
      <c r="L35" s="91">
        <f>K35*N35</f>
        <v>0</v>
      </c>
      <c r="M35" s="159">
        <v>8</v>
      </c>
      <c r="N35" s="93"/>
      <c r="O35" s="62"/>
    </row>
    <row r="36" spans="1:15" ht="27.75" customHeight="1" x14ac:dyDescent="0.25">
      <c r="A36" s="106"/>
      <c r="B36" s="51" t="s">
        <v>15</v>
      </c>
      <c r="C36" s="4" t="s">
        <v>143</v>
      </c>
      <c r="D36" s="2" t="s">
        <v>31</v>
      </c>
      <c r="E36" s="2" t="s">
        <v>3</v>
      </c>
      <c r="F36" s="65">
        <v>172</v>
      </c>
      <c r="G36" s="100"/>
      <c r="H36" s="102"/>
      <c r="I36" s="90"/>
      <c r="J36" s="96"/>
      <c r="K36" s="104"/>
      <c r="L36" s="92"/>
      <c r="M36" s="160"/>
      <c r="N36" s="94"/>
      <c r="O36" s="62"/>
    </row>
    <row r="37" spans="1:15" ht="19.5" customHeight="1" x14ac:dyDescent="0.25">
      <c r="A37" s="105"/>
      <c r="B37" s="46" t="s">
        <v>147</v>
      </c>
      <c r="C37" s="11"/>
      <c r="D37" s="11"/>
      <c r="E37" s="11"/>
      <c r="F37" s="42"/>
      <c r="G37" s="99">
        <f t="shared" ref="G37" si="30">F38*0.8</f>
        <v>165.60000000000002</v>
      </c>
      <c r="H37" s="101">
        <f>G37*N37</f>
        <v>0</v>
      </c>
      <c r="I37" s="89">
        <f t="shared" ref="I37:I45" si="31">F38*0.75</f>
        <v>155.25</v>
      </c>
      <c r="J37" s="95">
        <f>I37*N37</f>
        <v>0</v>
      </c>
      <c r="K37" s="103">
        <f t="shared" si="18"/>
        <v>144.89999999999998</v>
      </c>
      <c r="L37" s="91">
        <f>K37*N37</f>
        <v>0</v>
      </c>
      <c r="M37" s="159">
        <v>18</v>
      </c>
      <c r="N37" s="93"/>
      <c r="O37" s="62"/>
    </row>
    <row r="38" spans="1:15" ht="27.75" customHeight="1" x14ac:dyDescent="0.25">
      <c r="A38" s="106"/>
      <c r="B38" s="47" t="s">
        <v>16</v>
      </c>
      <c r="C38" s="5" t="s">
        <v>145</v>
      </c>
      <c r="D38" s="3" t="s">
        <v>31</v>
      </c>
      <c r="E38" s="3" t="s">
        <v>3</v>
      </c>
      <c r="F38" s="65">
        <v>207</v>
      </c>
      <c r="G38" s="100"/>
      <c r="H38" s="102"/>
      <c r="I38" s="90"/>
      <c r="J38" s="96"/>
      <c r="K38" s="104"/>
      <c r="L38" s="92"/>
      <c r="M38" s="160"/>
      <c r="N38" s="94"/>
      <c r="O38" s="62"/>
    </row>
    <row r="39" spans="1:15" ht="19.5" customHeight="1" x14ac:dyDescent="0.25">
      <c r="A39" s="105"/>
      <c r="B39" s="50" t="s">
        <v>1215</v>
      </c>
      <c r="C39" s="10"/>
      <c r="D39" s="10"/>
      <c r="E39" s="10"/>
      <c r="F39" s="42"/>
      <c r="G39" s="99">
        <f t="shared" ref="G39" si="32">F40*0.8</f>
        <v>151.20000000000002</v>
      </c>
      <c r="H39" s="101">
        <f>G39*N39</f>
        <v>0</v>
      </c>
      <c r="I39" s="89">
        <f t="shared" ref="I39:I47" si="33">F40*0.75</f>
        <v>141.75</v>
      </c>
      <c r="J39" s="95">
        <f>I39*N39</f>
        <v>0</v>
      </c>
      <c r="K39" s="103">
        <f t="shared" si="21"/>
        <v>132.29999999999998</v>
      </c>
      <c r="L39" s="91">
        <f>K39*N39</f>
        <v>0</v>
      </c>
      <c r="M39" s="159">
        <v>14</v>
      </c>
      <c r="N39" s="93"/>
      <c r="O39" s="62"/>
    </row>
    <row r="40" spans="1:15" ht="27.75" customHeight="1" x14ac:dyDescent="0.25">
      <c r="A40" s="106"/>
      <c r="B40" s="51" t="s">
        <v>1214</v>
      </c>
      <c r="C40" s="4" t="s">
        <v>1437</v>
      </c>
      <c r="D40" s="2" t="s">
        <v>31</v>
      </c>
      <c r="E40" s="2" t="s">
        <v>3</v>
      </c>
      <c r="F40" s="65">
        <v>189</v>
      </c>
      <c r="G40" s="100"/>
      <c r="H40" s="102"/>
      <c r="I40" s="90"/>
      <c r="J40" s="96"/>
      <c r="K40" s="104"/>
      <c r="L40" s="92"/>
      <c r="M40" s="160"/>
      <c r="N40" s="94"/>
      <c r="O40" s="62"/>
    </row>
    <row r="41" spans="1:15" ht="19.5" customHeight="1" x14ac:dyDescent="0.25">
      <c r="A41" s="105"/>
      <c r="B41" s="48" t="s">
        <v>146</v>
      </c>
      <c r="C41" s="12"/>
      <c r="D41" s="12"/>
      <c r="E41" s="12"/>
      <c r="F41" s="66"/>
      <c r="G41" s="99">
        <f t="shared" ref="G41" si="34">F42*0.8</f>
        <v>179.20000000000002</v>
      </c>
      <c r="H41" s="101">
        <f>G41*N41</f>
        <v>0</v>
      </c>
      <c r="I41" s="89">
        <f t="shared" ref="I41:I49" si="35">F42*0.75</f>
        <v>168</v>
      </c>
      <c r="J41" s="95">
        <f>I41*N41</f>
        <v>0</v>
      </c>
      <c r="K41" s="103">
        <f t="shared" si="24"/>
        <v>156.79999999999998</v>
      </c>
      <c r="L41" s="91">
        <f>K41*N41</f>
        <v>0</v>
      </c>
      <c r="M41" s="159" t="s">
        <v>1438</v>
      </c>
      <c r="N41" s="93"/>
      <c r="O41" s="62"/>
    </row>
    <row r="42" spans="1:15" ht="27.75" customHeight="1" x14ac:dyDescent="0.25">
      <c r="A42" s="106"/>
      <c r="B42" s="47" t="s">
        <v>17</v>
      </c>
      <c r="C42" s="5" t="s">
        <v>148</v>
      </c>
      <c r="D42" s="3" t="s">
        <v>31</v>
      </c>
      <c r="E42" s="3" t="s">
        <v>3</v>
      </c>
      <c r="F42" s="65">
        <v>224</v>
      </c>
      <c r="G42" s="100"/>
      <c r="H42" s="102"/>
      <c r="I42" s="90"/>
      <c r="J42" s="96"/>
      <c r="K42" s="104"/>
      <c r="L42" s="92"/>
      <c r="M42" s="160"/>
      <c r="N42" s="94"/>
      <c r="O42" s="62"/>
    </row>
    <row r="43" spans="1:15" ht="19.5" customHeight="1" x14ac:dyDescent="0.25">
      <c r="A43" s="105"/>
      <c r="B43" s="50" t="s">
        <v>150</v>
      </c>
      <c r="C43" s="10"/>
      <c r="D43" s="10"/>
      <c r="E43" s="10"/>
      <c r="F43" s="42"/>
      <c r="G43" s="99">
        <f t="shared" ref="G43" si="36">F44*0.8</f>
        <v>151.20000000000002</v>
      </c>
      <c r="H43" s="101">
        <f>G43*N43</f>
        <v>0</v>
      </c>
      <c r="I43" s="89">
        <f t="shared" ref="I43" si="37">F44*0.75</f>
        <v>141.75</v>
      </c>
      <c r="J43" s="95">
        <f>I43*N43</f>
        <v>0</v>
      </c>
      <c r="K43" s="103">
        <f t="shared" ref="K43" si="38">F44*70%</f>
        <v>132.29999999999998</v>
      </c>
      <c r="L43" s="91">
        <f>K43*N43</f>
        <v>0</v>
      </c>
      <c r="M43" s="159" t="s">
        <v>1438</v>
      </c>
      <c r="N43" s="93"/>
      <c r="O43" s="62"/>
    </row>
    <row r="44" spans="1:15" ht="27.75" customHeight="1" x14ac:dyDescent="0.25">
      <c r="A44" s="106"/>
      <c r="B44" s="51" t="s">
        <v>18</v>
      </c>
      <c r="C44" s="4" t="s">
        <v>149</v>
      </c>
      <c r="D44" s="2" t="s">
        <v>31</v>
      </c>
      <c r="E44" s="2" t="s">
        <v>3</v>
      </c>
      <c r="F44" s="65">
        <v>189</v>
      </c>
      <c r="G44" s="100"/>
      <c r="H44" s="102"/>
      <c r="I44" s="90"/>
      <c r="J44" s="96"/>
      <c r="K44" s="104"/>
      <c r="L44" s="92"/>
      <c r="M44" s="160"/>
      <c r="N44" s="94"/>
      <c r="O44" s="62"/>
    </row>
    <row r="45" spans="1:15" ht="19.5" customHeight="1" x14ac:dyDescent="0.25">
      <c r="A45" s="105"/>
      <c r="B45" s="46" t="s">
        <v>151</v>
      </c>
      <c r="C45" s="11"/>
      <c r="D45" s="11"/>
      <c r="E45" s="11"/>
      <c r="F45" s="42"/>
      <c r="G45" s="99">
        <f t="shared" ref="G45" si="39">F46*0.8</f>
        <v>179.20000000000002</v>
      </c>
      <c r="H45" s="101">
        <f>G45*N45</f>
        <v>0</v>
      </c>
      <c r="I45" s="89">
        <f t="shared" si="31"/>
        <v>168</v>
      </c>
      <c r="J45" s="95">
        <f>I45*N45</f>
        <v>0</v>
      </c>
      <c r="K45" s="103">
        <f t="shared" si="16"/>
        <v>156.79999999999998</v>
      </c>
      <c r="L45" s="91">
        <f>K45*N45</f>
        <v>0</v>
      </c>
      <c r="M45" s="159">
        <v>7</v>
      </c>
      <c r="N45" s="93"/>
      <c r="O45" s="62"/>
    </row>
    <row r="46" spans="1:15" ht="27.75" customHeight="1" x14ac:dyDescent="0.25">
      <c r="A46" s="106"/>
      <c r="B46" s="47" t="s">
        <v>19</v>
      </c>
      <c r="C46" s="5" t="s">
        <v>152</v>
      </c>
      <c r="D46" s="3" t="s">
        <v>31</v>
      </c>
      <c r="E46" s="3" t="s">
        <v>3</v>
      </c>
      <c r="F46" s="65">
        <v>224</v>
      </c>
      <c r="G46" s="100"/>
      <c r="H46" s="102"/>
      <c r="I46" s="90"/>
      <c r="J46" s="96"/>
      <c r="K46" s="104"/>
      <c r="L46" s="92"/>
      <c r="M46" s="160"/>
      <c r="N46" s="94"/>
      <c r="O46" s="62"/>
    </row>
    <row r="47" spans="1:15" ht="19.5" customHeight="1" x14ac:dyDescent="0.25">
      <c r="A47" s="105"/>
      <c r="B47" s="50" t="s">
        <v>154</v>
      </c>
      <c r="C47" s="10"/>
      <c r="D47" s="10"/>
      <c r="E47" s="10"/>
      <c r="F47" s="42"/>
      <c r="G47" s="99">
        <f t="shared" ref="G47" si="40">F48*0.8</f>
        <v>151.20000000000002</v>
      </c>
      <c r="H47" s="101">
        <f>G47*N47</f>
        <v>0</v>
      </c>
      <c r="I47" s="89">
        <f t="shared" si="33"/>
        <v>141.75</v>
      </c>
      <c r="J47" s="95">
        <f>I47*N47</f>
        <v>0</v>
      </c>
      <c r="K47" s="103">
        <f t="shared" si="18"/>
        <v>132.29999999999998</v>
      </c>
      <c r="L47" s="91">
        <f>K47*N47</f>
        <v>0</v>
      </c>
      <c r="M47" s="159" t="s">
        <v>1438</v>
      </c>
      <c r="N47" s="93"/>
      <c r="O47" s="62"/>
    </row>
    <row r="48" spans="1:15" ht="27.75" customHeight="1" x14ac:dyDescent="0.25">
      <c r="A48" s="106"/>
      <c r="B48" s="51" t="s">
        <v>20</v>
      </c>
      <c r="C48" s="4" t="s">
        <v>153</v>
      </c>
      <c r="D48" s="2" t="s">
        <v>31</v>
      </c>
      <c r="E48" s="2" t="s">
        <v>3</v>
      </c>
      <c r="F48" s="65">
        <v>189</v>
      </c>
      <c r="G48" s="100"/>
      <c r="H48" s="102"/>
      <c r="I48" s="90"/>
      <c r="J48" s="96"/>
      <c r="K48" s="104"/>
      <c r="L48" s="92"/>
      <c r="M48" s="160"/>
      <c r="N48" s="94"/>
      <c r="O48" s="62"/>
    </row>
    <row r="49" spans="1:15" ht="19.5" customHeight="1" x14ac:dyDescent="0.25">
      <c r="A49" s="105"/>
      <c r="B49" s="46" t="s">
        <v>155</v>
      </c>
      <c r="C49" s="11"/>
      <c r="D49" s="11"/>
      <c r="E49" s="11"/>
      <c r="F49" s="42"/>
      <c r="G49" s="99">
        <f t="shared" ref="G49" si="41">F50*0.8</f>
        <v>179.20000000000002</v>
      </c>
      <c r="H49" s="101">
        <f>G49*N49</f>
        <v>0</v>
      </c>
      <c r="I49" s="89">
        <f t="shared" si="35"/>
        <v>168</v>
      </c>
      <c r="J49" s="95">
        <f>I49*N49</f>
        <v>0</v>
      </c>
      <c r="K49" s="103">
        <f t="shared" si="21"/>
        <v>156.79999999999998</v>
      </c>
      <c r="L49" s="91">
        <f>K49*N49</f>
        <v>0</v>
      </c>
      <c r="M49" s="159">
        <v>44</v>
      </c>
      <c r="N49" s="93"/>
      <c r="O49" s="62"/>
    </row>
    <row r="50" spans="1:15" ht="27.75" customHeight="1" x14ac:dyDescent="0.25">
      <c r="A50" s="106"/>
      <c r="B50" s="47" t="s">
        <v>21</v>
      </c>
      <c r="C50" s="5" t="s">
        <v>156</v>
      </c>
      <c r="D50" s="3" t="s">
        <v>31</v>
      </c>
      <c r="E50" s="3" t="s">
        <v>3</v>
      </c>
      <c r="F50" s="65">
        <v>224</v>
      </c>
      <c r="G50" s="100"/>
      <c r="H50" s="102"/>
      <c r="I50" s="90"/>
      <c r="J50" s="96"/>
      <c r="K50" s="104"/>
      <c r="L50" s="92"/>
      <c r="M50" s="160"/>
      <c r="N50" s="94"/>
      <c r="O50" s="62"/>
    </row>
    <row r="51" spans="1:15" ht="19.5" customHeight="1" x14ac:dyDescent="0.25">
      <c r="A51" s="105"/>
      <c r="B51" s="50" t="s">
        <v>159</v>
      </c>
      <c r="C51" s="10"/>
      <c r="D51" s="10"/>
      <c r="E51" s="10"/>
      <c r="F51" s="42"/>
      <c r="G51" s="99">
        <f t="shared" ref="G51" si="42">F52*0.8</f>
        <v>137.6</v>
      </c>
      <c r="H51" s="101">
        <f>G51*N51</f>
        <v>0</v>
      </c>
      <c r="I51" s="89">
        <f t="shared" ref="I51" si="43">F52*0.75</f>
        <v>129</v>
      </c>
      <c r="J51" s="95">
        <f>I51*N51</f>
        <v>0</v>
      </c>
      <c r="K51" s="103">
        <f t="shared" si="24"/>
        <v>120.39999999999999</v>
      </c>
      <c r="L51" s="91">
        <f>K51*N51</f>
        <v>0</v>
      </c>
      <c r="M51" s="159">
        <v>51</v>
      </c>
      <c r="N51" s="93"/>
      <c r="O51" s="62"/>
    </row>
    <row r="52" spans="1:15" ht="27.75" customHeight="1" x14ac:dyDescent="0.25">
      <c r="A52" s="106"/>
      <c r="B52" s="51" t="s">
        <v>22</v>
      </c>
      <c r="C52" s="4" t="s">
        <v>157</v>
      </c>
      <c r="D52" s="2" t="s">
        <v>31</v>
      </c>
      <c r="E52" s="2" t="s">
        <v>3</v>
      </c>
      <c r="F52" s="65">
        <v>172</v>
      </c>
      <c r="G52" s="100"/>
      <c r="H52" s="102"/>
      <c r="I52" s="90"/>
      <c r="J52" s="96"/>
      <c r="K52" s="104"/>
      <c r="L52" s="92"/>
      <c r="M52" s="160"/>
      <c r="N52" s="94"/>
      <c r="O52" s="62"/>
    </row>
    <row r="53" spans="1:15" ht="19.5" customHeight="1" x14ac:dyDescent="0.25">
      <c r="A53" s="105"/>
      <c r="B53" s="46" t="s">
        <v>160</v>
      </c>
      <c r="C53" s="11"/>
      <c r="D53" s="11"/>
      <c r="E53" s="11"/>
      <c r="F53" s="42"/>
      <c r="G53" s="99">
        <f t="shared" ref="G53" si="44">F54*0.8</f>
        <v>165.60000000000002</v>
      </c>
      <c r="H53" s="101">
        <f>G53*N53</f>
        <v>0</v>
      </c>
      <c r="I53" s="89">
        <f t="shared" ref="I53:I101" si="45">F54*0.75</f>
        <v>155.25</v>
      </c>
      <c r="J53" s="95">
        <f>I53*N53</f>
        <v>0</v>
      </c>
      <c r="K53" s="103">
        <f t="shared" ref="K53" si="46">F54*70%</f>
        <v>144.89999999999998</v>
      </c>
      <c r="L53" s="91">
        <f>K53*N53</f>
        <v>0</v>
      </c>
      <c r="M53" s="159">
        <v>19</v>
      </c>
      <c r="N53" s="93"/>
      <c r="O53" s="62"/>
    </row>
    <row r="54" spans="1:15" ht="27.75" customHeight="1" x14ac:dyDescent="0.25">
      <c r="A54" s="106"/>
      <c r="B54" s="47" t="s">
        <v>24</v>
      </c>
      <c r="C54" s="5" t="s">
        <v>158</v>
      </c>
      <c r="D54" s="3" t="s">
        <v>31</v>
      </c>
      <c r="E54" s="3" t="s">
        <v>3</v>
      </c>
      <c r="F54" s="65">
        <v>207</v>
      </c>
      <c r="G54" s="100"/>
      <c r="H54" s="102"/>
      <c r="I54" s="90"/>
      <c r="J54" s="96"/>
      <c r="K54" s="104"/>
      <c r="L54" s="92"/>
      <c r="M54" s="160"/>
      <c r="N54" s="94"/>
      <c r="O54" s="62"/>
    </row>
    <row r="55" spans="1:15" ht="19.5" customHeight="1" x14ac:dyDescent="0.25">
      <c r="A55" s="105"/>
      <c r="B55" s="50" t="s">
        <v>162</v>
      </c>
      <c r="C55" s="10"/>
      <c r="D55" s="10"/>
      <c r="E55" s="10"/>
      <c r="F55" s="42"/>
      <c r="G55" s="99">
        <f t="shared" ref="G55" si="47">F56*0.8</f>
        <v>137.6</v>
      </c>
      <c r="H55" s="101">
        <f>G55*N55</f>
        <v>0</v>
      </c>
      <c r="I55" s="89">
        <f t="shared" ref="I55:I103" si="48">F56*0.75</f>
        <v>129</v>
      </c>
      <c r="J55" s="95">
        <f>I55*N55</f>
        <v>0</v>
      </c>
      <c r="K55" s="103">
        <f t="shared" si="16"/>
        <v>120.39999999999999</v>
      </c>
      <c r="L55" s="91">
        <f>K55*N55</f>
        <v>0</v>
      </c>
      <c r="M55" s="159">
        <v>16</v>
      </c>
      <c r="N55" s="93"/>
      <c r="O55" s="62"/>
    </row>
    <row r="56" spans="1:15" ht="27.75" customHeight="1" x14ac:dyDescent="0.25">
      <c r="A56" s="106"/>
      <c r="B56" s="51" t="s">
        <v>25</v>
      </c>
      <c r="C56" s="4" t="s">
        <v>161</v>
      </c>
      <c r="D56" s="2" t="s">
        <v>31</v>
      </c>
      <c r="E56" s="2" t="s">
        <v>3</v>
      </c>
      <c r="F56" s="65">
        <v>172</v>
      </c>
      <c r="G56" s="100"/>
      <c r="H56" s="102"/>
      <c r="I56" s="90"/>
      <c r="J56" s="96"/>
      <c r="K56" s="104"/>
      <c r="L56" s="92"/>
      <c r="M56" s="160"/>
      <c r="N56" s="94"/>
      <c r="O56" s="62"/>
    </row>
    <row r="57" spans="1:15" ht="19.5" customHeight="1" x14ac:dyDescent="0.25">
      <c r="A57" s="105"/>
      <c r="B57" s="46" t="s">
        <v>164</v>
      </c>
      <c r="C57" s="11"/>
      <c r="D57" s="11"/>
      <c r="E57" s="11"/>
      <c r="F57" s="42"/>
      <c r="G57" s="99">
        <f t="shared" ref="G57" si="49">F58*0.8</f>
        <v>165.60000000000002</v>
      </c>
      <c r="H57" s="101">
        <f>G57*N57</f>
        <v>0</v>
      </c>
      <c r="I57" s="89">
        <f t="shared" ref="I57:I105" si="50">F58*0.75</f>
        <v>155.25</v>
      </c>
      <c r="J57" s="95">
        <f>I57*N57</f>
        <v>0</v>
      </c>
      <c r="K57" s="103">
        <f t="shared" si="18"/>
        <v>144.89999999999998</v>
      </c>
      <c r="L57" s="91">
        <f>K57*N57</f>
        <v>0</v>
      </c>
      <c r="M57" s="159" t="s">
        <v>1438</v>
      </c>
      <c r="N57" s="93"/>
      <c r="O57" s="62"/>
    </row>
    <row r="58" spans="1:15" ht="27.75" customHeight="1" x14ac:dyDescent="0.25">
      <c r="A58" s="106"/>
      <c r="B58" s="47" t="s">
        <v>26</v>
      </c>
      <c r="C58" s="5" t="s">
        <v>163</v>
      </c>
      <c r="D58" s="3" t="s">
        <v>31</v>
      </c>
      <c r="E58" s="3" t="s">
        <v>3</v>
      </c>
      <c r="F58" s="65">
        <v>207</v>
      </c>
      <c r="G58" s="100"/>
      <c r="H58" s="102"/>
      <c r="I58" s="90"/>
      <c r="J58" s="96"/>
      <c r="K58" s="104"/>
      <c r="L58" s="92"/>
      <c r="M58" s="160"/>
      <c r="N58" s="94"/>
      <c r="O58" s="62"/>
    </row>
    <row r="59" spans="1:15" ht="19.5" customHeight="1" x14ac:dyDescent="0.25">
      <c r="A59" s="105"/>
      <c r="B59" s="50" t="s">
        <v>166</v>
      </c>
      <c r="C59" s="10"/>
      <c r="D59" s="10"/>
      <c r="E59" s="10"/>
      <c r="F59" s="42"/>
      <c r="G59" s="99">
        <f t="shared" ref="G59" si="51">F60*0.8</f>
        <v>137.6</v>
      </c>
      <c r="H59" s="101">
        <f>G59*N59</f>
        <v>0</v>
      </c>
      <c r="I59" s="89">
        <f t="shared" ref="I59:I107" si="52">F60*0.75</f>
        <v>129</v>
      </c>
      <c r="J59" s="95">
        <f>I59*N59</f>
        <v>0</v>
      </c>
      <c r="K59" s="103">
        <f t="shared" si="21"/>
        <v>120.39999999999999</v>
      </c>
      <c r="L59" s="91">
        <f>K59*N59</f>
        <v>0</v>
      </c>
      <c r="M59" s="159">
        <v>23</v>
      </c>
      <c r="N59" s="93"/>
      <c r="O59" s="62"/>
    </row>
    <row r="60" spans="1:15" ht="27.75" customHeight="1" x14ac:dyDescent="0.25">
      <c r="A60" s="106"/>
      <c r="B60" s="51" t="s">
        <v>27</v>
      </c>
      <c r="C60" s="4" t="s">
        <v>165</v>
      </c>
      <c r="D60" s="2" t="s">
        <v>31</v>
      </c>
      <c r="E60" s="2" t="s">
        <v>3</v>
      </c>
      <c r="F60" s="65">
        <v>172</v>
      </c>
      <c r="G60" s="100"/>
      <c r="H60" s="102"/>
      <c r="I60" s="90"/>
      <c r="J60" s="96"/>
      <c r="K60" s="104"/>
      <c r="L60" s="92"/>
      <c r="M60" s="160"/>
      <c r="N60" s="94"/>
      <c r="O60" s="62"/>
    </row>
    <row r="61" spans="1:15" ht="19.5" customHeight="1" x14ac:dyDescent="0.25">
      <c r="A61" s="105"/>
      <c r="B61" s="46" t="s">
        <v>168</v>
      </c>
      <c r="C61" s="11"/>
      <c r="D61" s="11"/>
      <c r="E61" s="11"/>
      <c r="F61" s="42"/>
      <c r="G61" s="99">
        <f t="shared" ref="G61" si="53">F62*0.8</f>
        <v>137.6</v>
      </c>
      <c r="H61" s="101">
        <f>G61*N61</f>
        <v>0</v>
      </c>
      <c r="I61" s="89">
        <f t="shared" ref="I61:I117" si="54">F62*0.75</f>
        <v>129</v>
      </c>
      <c r="J61" s="95">
        <f>I61*N61</f>
        <v>0</v>
      </c>
      <c r="K61" s="103">
        <f t="shared" si="24"/>
        <v>120.39999999999999</v>
      </c>
      <c r="L61" s="91">
        <f>K61*N61</f>
        <v>0</v>
      </c>
      <c r="M61" s="159">
        <v>29</v>
      </c>
      <c r="N61" s="93"/>
      <c r="O61" s="62"/>
    </row>
    <row r="62" spans="1:15" ht="27.75" customHeight="1" x14ac:dyDescent="0.25">
      <c r="A62" s="106"/>
      <c r="B62" s="47" t="s">
        <v>46</v>
      </c>
      <c r="C62" s="5" t="s">
        <v>167</v>
      </c>
      <c r="D62" s="3" t="s">
        <v>31</v>
      </c>
      <c r="E62" s="3" t="s">
        <v>3</v>
      </c>
      <c r="F62" s="65">
        <v>172</v>
      </c>
      <c r="G62" s="100"/>
      <c r="H62" s="102"/>
      <c r="I62" s="90"/>
      <c r="J62" s="96"/>
      <c r="K62" s="104"/>
      <c r="L62" s="92"/>
      <c r="M62" s="160"/>
      <c r="N62" s="94"/>
      <c r="O62" s="62"/>
    </row>
    <row r="63" spans="1:15" ht="19.5" customHeight="1" x14ac:dyDescent="0.25">
      <c r="A63" s="105"/>
      <c r="B63" s="50" t="s">
        <v>170</v>
      </c>
      <c r="C63" s="10"/>
      <c r="D63" s="10"/>
      <c r="E63" s="10"/>
      <c r="F63" s="42"/>
      <c r="G63" s="99">
        <f t="shared" ref="G63" si="55">F64*0.8</f>
        <v>165.60000000000002</v>
      </c>
      <c r="H63" s="101">
        <f>G63*N63</f>
        <v>0</v>
      </c>
      <c r="I63" s="89">
        <f t="shared" ref="I63:I119" si="56">F64*0.75</f>
        <v>155.25</v>
      </c>
      <c r="J63" s="95">
        <f>I63*N63</f>
        <v>0</v>
      </c>
      <c r="K63" s="103">
        <f t="shared" ref="K63" si="57">F64*70%</f>
        <v>144.89999999999998</v>
      </c>
      <c r="L63" s="91">
        <f>K63*N63</f>
        <v>0</v>
      </c>
      <c r="M63" s="159" t="s">
        <v>1438</v>
      </c>
      <c r="N63" s="93"/>
      <c r="O63" s="62"/>
    </row>
    <row r="64" spans="1:15" ht="27.75" customHeight="1" x14ac:dyDescent="0.25">
      <c r="A64" s="106"/>
      <c r="B64" s="51" t="s">
        <v>47</v>
      </c>
      <c r="C64" s="4" t="s">
        <v>169</v>
      </c>
      <c r="D64" s="2" t="s">
        <v>31</v>
      </c>
      <c r="E64" s="2" t="s">
        <v>3</v>
      </c>
      <c r="F64" s="65">
        <v>207</v>
      </c>
      <c r="G64" s="100"/>
      <c r="H64" s="102"/>
      <c r="I64" s="90"/>
      <c r="J64" s="96"/>
      <c r="K64" s="104"/>
      <c r="L64" s="92"/>
      <c r="M64" s="160"/>
      <c r="N64" s="94"/>
      <c r="O64" s="62"/>
    </row>
    <row r="65" spans="1:15" ht="19.5" customHeight="1" x14ac:dyDescent="0.25">
      <c r="A65" s="105"/>
      <c r="B65" s="46" t="s">
        <v>172</v>
      </c>
      <c r="C65" s="11"/>
      <c r="D65" s="11"/>
      <c r="E65" s="11"/>
      <c r="F65" s="42"/>
      <c r="G65" s="99">
        <f t="shared" ref="G65" si="58">F66*0.8</f>
        <v>137.6</v>
      </c>
      <c r="H65" s="101">
        <f>G65*N65</f>
        <v>0</v>
      </c>
      <c r="I65" s="89">
        <f t="shared" ref="I65:I121" si="59">F66*0.75</f>
        <v>129</v>
      </c>
      <c r="J65" s="95">
        <f>I65*N65</f>
        <v>0</v>
      </c>
      <c r="K65" s="103">
        <f t="shared" si="16"/>
        <v>120.39999999999999</v>
      </c>
      <c r="L65" s="91">
        <f>K65*N65</f>
        <v>0</v>
      </c>
      <c r="M65" s="159">
        <v>9</v>
      </c>
      <c r="N65" s="93"/>
      <c r="O65" s="62"/>
    </row>
    <row r="66" spans="1:15" ht="27.75" customHeight="1" x14ac:dyDescent="0.25">
      <c r="A66" s="106"/>
      <c r="B66" s="47" t="s">
        <v>32</v>
      </c>
      <c r="C66" s="5" t="s">
        <v>171</v>
      </c>
      <c r="D66" s="3" t="s">
        <v>31</v>
      </c>
      <c r="E66" s="3" t="s">
        <v>3</v>
      </c>
      <c r="F66" s="65">
        <v>172</v>
      </c>
      <c r="G66" s="100"/>
      <c r="H66" s="102"/>
      <c r="I66" s="90"/>
      <c r="J66" s="96"/>
      <c r="K66" s="104"/>
      <c r="L66" s="92"/>
      <c r="M66" s="160"/>
      <c r="N66" s="94"/>
      <c r="O66" s="62"/>
    </row>
    <row r="67" spans="1:15" ht="19.5" customHeight="1" x14ac:dyDescent="0.25">
      <c r="A67" s="105"/>
      <c r="B67" s="50" t="s">
        <v>1334</v>
      </c>
      <c r="C67" s="10"/>
      <c r="D67" s="10"/>
      <c r="E67" s="10"/>
      <c r="F67" s="42"/>
      <c r="G67" s="99">
        <f t="shared" ref="G67" si="60">F68*0.8</f>
        <v>165.60000000000002</v>
      </c>
      <c r="H67" s="101">
        <f>G67*N67</f>
        <v>0</v>
      </c>
      <c r="I67" s="89">
        <f t="shared" ref="I67:I115" si="61">F68*0.75</f>
        <v>155.25</v>
      </c>
      <c r="J67" s="95">
        <f>I67*N67</f>
        <v>0</v>
      </c>
      <c r="K67" s="103">
        <f t="shared" si="18"/>
        <v>144.89999999999998</v>
      </c>
      <c r="L67" s="91">
        <f>K67*N67</f>
        <v>0</v>
      </c>
      <c r="M67" s="159">
        <v>10</v>
      </c>
      <c r="N67" s="93"/>
      <c r="O67" s="62"/>
    </row>
    <row r="68" spans="1:15" ht="27.75" customHeight="1" x14ac:dyDescent="0.25">
      <c r="A68" s="106"/>
      <c r="B68" s="51" t="s">
        <v>1325</v>
      </c>
      <c r="C68" s="4" t="s">
        <v>1321</v>
      </c>
      <c r="D68" s="2" t="s">
        <v>31</v>
      </c>
      <c r="E68" s="2" t="s">
        <v>3</v>
      </c>
      <c r="F68" s="65">
        <v>207</v>
      </c>
      <c r="G68" s="100"/>
      <c r="H68" s="102"/>
      <c r="I68" s="90"/>
      <c r="J68" s="96"/>
      <c r="K68" s="104"/>
      <c r="L68" s="92"/>
      <c r="M68" s="160"/>
      <c r="N68" s="94"/>
      <c r="O68" s="62"/>
    </row>
    <row r="69" spans="1:15" ht="19.5" customHeight="1" x14ac:dyDescent="0.25">
      <c r="A69" s="97"/>
      <c r="B69" s="46" t="s">
        <v>1287</v>
      </c>
      <c r="C69" s="11"/>
      <c r="D69" s="11"/>
      <c r="E69" s="11"/>
      <c r="F69" s="42"/>
      <c r="G69" s="99">
        <f t="shared" ref="G69" si="62">F70*0.8</f>
        <v>165.60000000000002</v>
      </c>
      <c r="H69" s="101">
        <f>G69*N69</f>
        <v>0</v>
      </c>
      <c r="I69" s="89">
        <f t="shared" si="54"/>
        <v>155.25</v>
      </c>
      <c r="J69" s="95">
        <f>I69*N69</f>
        <v>0</v>
      </c>
      <c r="K69" s="103">
        <f t="shared" si="21"/>
        <v>144.89999999999998</v>
      </c>
      <c r="L69" s="91">
        <f>K69*N69</f>
        <v>0</v>
      </c>
      <c r="M69" s="159">
        <v>13</v>
      </c>
      <c r="N69" s="93"/>
      <c r="O69" s="62"/>
    </row>
    <row r="70" spans="1:15" ht="27.75" customHeight="1" x14ac:dyDescent="0.25">
      <c r="A70" s="98"/>
      <c r="B70" s="47" t="s">
        <v>1285</v>
      </c>
      <c r="C70" s="5" t="s">
        <v>1286</v>
      </c>
      <c r="D70" s="3" t="s">
        <v>31</v>
      </c>
      <c r="E70" s="3" t="s">
        <v>3</v>
      </c>
      <c r="F70" s="65">
        <v>207</v>
      </c>
      <c r="G70" s="100"/>
      <c r="H70" s="102"/>
      <c r="I70" s="90"/>
      <c r="J70" s="96"/>
      <c r="K70" s="104"/>
      <c r="L70" s="92"/>
      <c r="M70" s="160"/>
      <c r="N70" s="94"/>
      <c r="O70" s="62"/>
    </row>
    <row r="71" spans="1:15" ht="19.5" customHeight="1" x14ac:dyDescent="0.25">
      <c r="A71" s="108"/>
      <c r="B71" s="50" t="s">
        <v>174</v>
      </c>
      <c r="C71" s="10"/>
      <c r="D71" s="10"/>
      <c r="E71" s="10"/>
      <c r="F71" s="42"/>
      <c r="G71" s="99">
        <f t="shared" ref="G71" si="63">F72*0.8</f>
        <v>137.6</v>
      </c>
      <c r="H71" s="101">
        <f>G71*N71</f>
        <v>0</v>
      </c>
      <c r="I71" s="89">
        <f t="shared" si="56"/>
        <v>129</v>
      </c>
      <c r="J71" s="95">
        <f>I71*N71</f>
        <v>0</v>
      </c>
      <c r="K71" s="103">
        <f t="shared" si="24"/>
        <v>120.39999999999999</v>
      </c>
      <c r="L71" s="91">
        <f>K71*N71</f>
        <v>0</v>
      </c>
      <c r="M71" s="159">
        <v>70</v>
      </c>
      <c r="N71" s="93"/>
      <c r="O71" s="62"/>
    </row>
    <row r="72" spans="1:15" ht="27.75" customHeight="1" x14ac:dyDescent="0.25">
      <c r="A72" s="109"/>
      <c r="B72" s="51" t="s">
        <v>48</v>
      </c>
      <c r="C72" s="4" t="s">
        <v>173</v>
      </c>
      <c r="D72" s="2" t="s">
        <v>31</v>
      </c>
      <c r="E72" s="2" t="s">
        <v>3</v>
      </c>
      <c r="F72" s="65">
        <v>172</v>
      </c>
      <c r="G72" s="100"/>
      <c r="H72" s="102"/>
      <c r="I72" s="90"/>
      <c r="J72" s="96"/>
      <c r="K72" s="104"/>
      <c r="L72" s="92"/>
      <c r="M72" s="160"/>
      <c r="N72" s="94"/>
      <c r="O72" s="62"/>
    </row>
    <row r="73" spans="1:15" ht="19.5" customHeight="1" x14ac:dyDescent="0.25">
      <c r="A73" s="97"/>
      <c r="B73" s="46" t="s">
        <v>176</v>
      </c>
      <c r="C73" s="11"/>
      <c r="D73" s="11"/>
      <c r="E73" s="11"/>
      <c r="F73" s="42"/>
      <c r="G73" s="99">
        <f t="shared" ref="G73" si="64">F74*0.8</f>
        <v>165.60000000000002</v>
      </c>
      <c r="H73" s="101">
        <f>G73*N73</f>
        <v>0</v>
      </c>
      <c r="I73" s="89">
        <f t="shared" si="59"/>
        <v>155.25</v>
      </c>
      <c r="J73" s="95">
        <f>I73*N73</f>
        <v>0</v>
      </c>
      <c r="K73" s="103">
        <f t="shared" ref="K73" si="65">F74*70%</f>
        <v>144.89999999999998</v>
      </c>
      <c r="L73" s="91">
        <f>K73*N73</f>
        <v>0</v>
      </c>
      <c r="M73" s="159">
        <v>46</v>
      </c>
      <c r="N73" s="93"/>
      <c r="O73" s="62"/>
    </row>
    <row r="74" spans="1:15" ht="27.75" customHeight="1" x14ac:dyDescent="0.25">
      <c r="A74" s="98"/>
      <c r="B74" s="47" t="s">
        <v>33</v>
      </c>
      <c r="C74" s="5" t="s">
        <v>175</v>
      </c>
      <c r="D74" s="3" t="s">
        <v>31</v>
      </c>
      <c r="E74" s="3" t="s">
        <v>3</v>
      </c>
      <c r="F74" s="65">
        <v>207</v>
      </c>
      <c r="G74" s="100"/>
      <c r="H74" s="102"/>
      <c r="I74" s="90"/>
      <c r="J74" s="96"/>
      <c r="K74" s="104"/>
      <c r="L74" s="92"/>
      <c r="M74" s="160"/>
      <c r="N74" s="94"/>
      <c r="O74" s="62"/>
    </row>
    <row r="75" spans="1:15" ht="19.5" customHeight="1" x14ac:dyDescent="0.25">
      <c r="A75" s="108"/>
      <c r="B75" s="50" t="s">
        <v>178</v>
      </c>
      <c r="C75" s="10"/>
      <c r="D75" s="10"/>
      <c r="E75" s="10"/>
      <c r="F75" s="42"/>
      <c r="G75" s="99">
        <f t="shared" ref="G75" si="66">F76*0.8</f>
        <v>165.60000000000002</v>
      </c>
      <c r="H75" s="101">
        <f>G75*N75</f>
        <v>0</v>
      </c>
      <c r="I75" s="89">
        <f t="shared" ref="I75" si="67">F76*0.75</f>
        <v>155.25</v>
      </c>
      <c r="J75" s="95">
        <f>I75*N75</f>
        <v>0</v>
      </c>
      <c r="K75" s="103">
        <f t="shared" si="16"/>
        <v>144.89999999999998</v>
      </c>
      <c r="L75" s="91">
        <f>K75*N75</f>
        <v>0</v>
      </c>
      <c r="M75" s="159" t="s">
        <v>1438</v>
      </c>
      <c r="N75" s="93"/>
      <c r="O75" s="62"/>
    </row>
    <row r="76" spans="1:15" ht="27.75" customHeight="1" x14ac:dyDescent="0.25">
      <c r="A76" s="109"/>
      <c r="B76" s="51" t="s">
        <v>34</v>
      </c>
      <c r="C76" s="4" t="s">
        <v>177</v>
      </c>
      <c r="D76" s="2" t="s">
        <v>31</v>
      </c>
      <c r="E76" s="2" t="s">
        <v>3</v>
      </c>
      <c r="F76" s="65">
        <v>207</v>
      </c>
      <c r="G76" s="100"/>
      <c r="H76" s="102"/>
      <c r="I76" s="90"/>
      <c r="J76" s="96"/>
      <c r="K76" s="104"/>
      <c r="L76" s="92"/>
      <c r="M76" s="160"/>
      <c r="N76" s="94"/>
      <c r="O76" s="62"/>
    </row>
    <row r="77" spans="1:15" ht="19.5" customHeight="1" x14ac:dyDescent="0.25">
      <c r="A77" s="97"/>
      <c r="B77" s="46" t="s">
        <v>180</v>
      </c>
      <c r="C77" s="11"/>
      <c r="D77" s="11"/>
      <c r="E77" s="11"/>
      <c r="F77" s="42"/>
      <c r="G77" s="99">
        <f t="shared" ref="G77" si="68">F78*0.8</f>
        <v>165.60000000000002</v>
      </c>
      <c r="H77" s="101">
        <f>G77*N77</f>
        <v>0</v>
      </c>
      <c r="I77" s="89">
        <f t="shared" si="45"/>
        <v>155.25</v>
      </c>
      <c r="J77" s="95">
        <f>I77*N77</f>
        <v>0</v>
      </c>
      <c r="K77" s="103">
        <f t="shared" si="18"/>
        <v>144.89999999999998</v>
      </c>
      <c r="L77" s="91">
        <f>K77*N77</f>
        <v>0</v>
      </c>
      <c r="M77" s="159">
        <v>33</v>
      </c>
      <c r="N77" s="93"/>
      <c r="O77" s="62"/>
    </row>
    <row r="78" spans="1:15" ht="27.75" customHeight="1" x14ac:dyDescent="0.25">
      <c r="A78" s="98"/>
      <c r="B78" s="47" t="s">
        <v>49</v>
      </c>
      <c r="C78" s="5" t="s">
        <v>179</v>
      </c>
      <c r="D78" s="3" t="s">
        <v>31</v>
      </c>
      <c r="E78" s="3" t="s">
        <v>3</v>
      </c>
      <c r="F78" s="65">
        <v>207</v>
      </c>
      <c r="G78" s="100"/>
      <c r="H78" s="102"/>
      <c r="I78" s="90"/>
      <c r="J78" s="96"/>
      <c r="K78" s="104"/>
      <c r="L78" s="92"/>
      <c r="M78" s="160"/>
      <c r="N78" s="94"/>
      <c r="O78" s="62"/>
    </row>
    <row r="79" spans="1:15" ht="19.5" customHeight="1" x14ac:dyDescent="0.25">
      <c r="A79" s="108"/>
      <c r="B79" s="50" t="s">
        <v>1245</v>
      </c>
      <c r="C79" s="10"/>
      <c r="D79" s="10"/>
      <c r="E79" s="10"/>
      <c r="F79" s="42"/>
      <c r="G79" s="99">
        <f t="shared" ref="G79" si="69">F80*0.8</f>
        <v>137.6</v>
      </c>
      <c r="H79" s="101">
        <f>G79*N79</f>
        <v>0</v>
      </c>
      <c r="I79" s="89">
        <f t="shared" si="48"/>
        <v>129</v>
      </c>
      <c r="J79" s="95">
        <f>I79*N79</f>
        <v>0</v>
      </c>
      <c r="K79" s="103">
        <f t="shared" si="21"/>
        <v>120.39999999999999</v>
      </c>
      <c r="L79" s="91">
        <f>K79*N79</f>
        <v>0</v>
      </c>
      <c r="M79" s="159">
        <v>15</v>
      </c>
      <c r="N79" s="93"/>
      <c r="O79" s="62"/>
    </row>
    <row r="80" spans="1:15" ht="27.75" customHeight="1" x14ac:dyDescent="0.25">
      <c r="A80" s="109"/>
      <c r="B80" s="51" t="s">
        <v>1243</v>
      </c>
      <c r="C80" s="4" t="s">
        <v>1244</v>
      </c>
      <c r="D80" s="2" t="s">
        <v>31</v>
      </c>
      <c r="E80" s="2" t="s">
        <v>3</v>
      </c>
      <c r="F80" s="65">
        <v>172</v>
      </c>
      <c r="G80" s="100"/>
      <c r="H80" s="102"/>
      <c r="I80" s="90"/>
      <c r="J80" s="96"/>
      <c r="K80" s="104"/>
      <c r="L80" s="92"/>
      <c r="M80" s="160"/>
      <c r="N80" s="94"/>
      <c r="O80" s="62"/>
    </row>
    <row r="81" spans="1:15" ht="19.5" customHeight="1" x14ac:dyDescent="0.25">
      <c r="A81" s="97"/>
      <c r="B81" s="46" t="s">
        <v>182</v>
      </c>
      <c r="C81" s="11"/>
      <c r="D81" s="11"/>
      <c r="E81" s="11"/>
      <c r="F81" s="42"/>
      <c r="G81" s="99">
        <f t="shared" ref="G81" si="70">F82*0.8</f>
        <v>151.20000000000002</v>
      </c>
      <c r="H81" s="101">
        <f>G81*N81</f>
        <v>0</v>
      </c>
      <c r="I81" s="89">
        <f t="shared" si="50"/>
        <v>141.75</v>
      </c>
      <c r="J81" s="95">
        <f>I81*N81</f>
        <v>0</v>
      </c>
      <c r="K81" s="103">
        <f t="shared" si="24"/>
        <v>132.29999999999998</v>
      </c>
      <c r="L81" s="91">
        <f>K81*N81</f>
        <v>0</v>
      </c>
      <c r="M81" s="159" t="s">
        <v>1438</v>
      </c>
      <c r="N81" s="93"/>
      <c r="O81" s="62"/>
    </row>
    <row r="82" spans="1:15" ht="27.75" customHeight="1" x14ac:dyDescent="0.25">
      <c r="A82" s="98"/>
      <c r="B82" s="47" t="s">
        <v>50</v>
      </c>
      <c r="C82" s="5" t="s">
        <v>181</v>
      </c>
      <c r="D82" s="3" t="s">
        <v>31</v>
      </c>
      <c r="E82" s="3" t="s">
        <v>3</v>
      </c>
      <c r="F82" s="65">
        <v>189</v>
      </c>
      <c r="G82" s="100"/>
      <c r="H82" s="102"/>
      <c r="I82" s="90"/>
      <c r="J82" s="96"/>
      <c r="K82" s="104"/>
      <c r="L82" s="92"/>
      <c r="M82" s="160"/>
      <c r="N82" s="94"/>
      <c r="O82" s="62"/>
    </row>
    <row r="83" spans="1:15" ht="19.5" customHeight="1" x14ac:dyDescent="0.25">
      <c r="A83" s="108"/>
      <c r="B83" s="50" t="s">
        <v>184</v>
      </c>
      <c r="C83" s="10"/>
      <c r="D83" s="10"/>
      <c r="E83" s="10"/>
      <c r="F83" s="42"/>
      <c r="G83" s="99">
        <f t="shared" ref="G83" si="71">F84*0.8</f>
        <v>179.20000000000002</v>
      </c>
      <c r="H83" s="101">
        <f>G83*N83</f>
        <v>0</v>
      </c>
      <c r="I83" s="89">
        <f t="shared" si="52"/>
        <v>168</v>
      </c>
      <c r="J83" s="95">
        <f>I83*N83</f>
        <v>0</v>
      </c>
      <c r="K83" s="103">
        <f t="shared" ref="K83" si="72">F84*70%</f>
        <v>156.79999999999998</v>
      </c>
      <c r="L83" s="91">
        <f>K83*N83</f>
        <v>0</v>
      </c>
      <c r="M83" s="159">
        <v>67</v>
      </c>
      <c r="N83" s="93"/>
      <c r="O83" s="62"/>
    </row>
    <row r="84" spans="1:15" ht="27.75" customHeight="1" x14ac:dyDescent="0.25">
      <c r="A84" s="109"/>
      <c r="B84" s="51" t="s">
        <v>51</v>
      </c>
      <c r="C84" s="4" t="s">
        <v>183</v>
      </c>
      <c r="D84" s="2" t="s">
        <v>31</v>
      </c>
      <c r="E84" s="2" t="s">
        <v>3</v>
      </c>
      <c r="F84" s="65">
        <v>224</v>
      </c>
      <c r="G84" s="100"/>
      <c r="H84" s="102"/>
      <c r="I84" s="90"/>
      <c r="J84" s="96"/>
      <c r="K84" s="104"/>
      <c r="L84" s="92"/>
      <c r="M84" s="160"/>
      <c r="N84" s="94"/>
      <c r="O84" s="62"/>
    </row>
    <row r="85" spans="1:15" ht="19.5" customHeight="1" x14ac:dyDescent="0.25">
      <c r="A85" s="97"/>
      <c r="B85" s="46" t="s">
        <v>186</v>
      </c>
      <c r="C85" s="11"/>
      <c r="D85" s="11"/>
      <c r="E85" s="11"/>
      <c r="F85" s="42"/>
      <c r="G85" s="99">
        <f t="shared" ref="G85" si="73">F86*0.8</f>
        <v>137.6</v>
      </c>
      <c r="H85" s="101">
        <f>G85*N85</f>
        <v>0</v>
      </c>
      <c r="I85" s="89">
        <f t="shared" si="54"/>
        <v>129</v>
      </c>
      <c r="J85" s="95">
        <f>I85*N85</f>
        <v>0</v>
      </c>
      <c r="K85" s="103">
        <f t="shared" si="16"/>
        <v>120.39999999999999</v>
      </c>
      <c r="L85" s="91">
        <f>K85*N85</f>
        <v>0</v>
      </c>
      <c r="M85" s="159" t="s">
        <v>1438</v>
      </c>
      <c r="N85" s="93"/>
      <c r="O85" s="62"/>
    </row>
    <row r="86" spans="1:15" ht="27.75" customHeight="1" x14ac:dyDescent="0.25">
      <c r="A86" s="98"/>
      <c r="B86" s="47" t="s">
        <v>52</v>
      </c>
      <c r="C86" s="5" t="s">
        <v>185</v>
      </c>
      <c r="D86" s="3" t="s">
        <v>31</v>
      </c>
      <c r="E86" s="3" t="s">
        <v>3</v>
      </c>
      <c r="F86" s="65">
        <v>172</v>
      </c>
      <c r="G86" s="100"/>
      <c r="H86" s="102"/>
      <c r="I86" s="90"/>
      <c r="J86" s="96"/>
      <c r="K86" s="104"/>
      <c r="L86" s="92"/>
      <c r="M86" s="160"/>
      <c r="N86" s="94"/>
      <c r="O86" s="62"/>
    </row>
    <row r="87" spans="1:15" ht="19.5" customHeight="1" x14ac:dyDescent="0.25">
      <c r="A87" s="108"/>
      <c r="B87" s="50" t="s">
        <v>187</v>
      </c>
      <c r="C87" s="10"/>
      <c r="D87" s="10"/>
      <c r="E87" s="10"/>
      <c r="F87" s="42"/>
      <c r="G87" s="99">
        <f t="shared" ref="G87" si="74">F88*0.8</f>
        <v>165.60000000000002</v>
      </c>
      <c r="H87" s="101">
        <f>G87*N87</f>
        <v>0</v>
      </c>
      <c r="I87" s="89">
        <f t="shared" si="56"/>
        <v>155.25</v>
      </c>
      <c r="J87" s="95">
        <f>I87*N87</f>
        <v>0</v>
      </c>
      <c r="K87" s="103">
        <f t="shared" si="18"/>
        <v>144.89999999999998</v>
      </c>
      <c r="L87" s="91">
        <f>K87*N87</f>
        <v>0</v>
      </c>
      <c r="M87" s="159">
        <v>49</v>
      </c>
      <c r="N87" s="93"/>
      <c r="O87" s="62"/>
    </row>
    <row r="88" spans="1:15" ht="27.75" customHeight="1" x14ac:dyDescent="0.25">
      <c r="A88" s="109"/>
      <c r="B88" s="51" t="s">
        <v>53</v>
      </c>
      <c r="C88" s="4" t="s">
        <v>188</v>
      </c>
      <c r="D88" s="2" t="s">
        <v>31</v>
      </c>
      <c r="E88" s="2" t="s">
        <v>3</v>
      </c>
      <c r="F88" s="65">
        <v>207</v>
      </c>
      <c r="G88" s="100"/>
      <c r="H88" s="102"/>
      <c r="I88" s="90"/>
      <c r="J88" s="96"/>
      <c r="K88" s="104"/>
      <c r="L88" s="92"/>
      <c r="M88" s="160"/>
      <c r="N88" s="94"/>
      <c r="O88" s="62"/>
    </row>
    <row r="89" spans="1:15" ht="19.5" customHeight="1" x14ac:dyDescent="0.25">
      <c r="A89" s="97"/>
      <c r="B89" s="46" t="s">
        <v>190</v>
      </c>
      <c r="C89" s="11"/>
      <c r="D89" s="11"/>
      <c r="E89" s="11"/>
      <c r="F89" s="42"/>
      <c r="G89" s="99">
        <f t="shared" ref="G89" si="75">F90*0.8</f>
        <v>151.20000000000002</v>
      </c>
      <c r="H89" s="101">
        <f>G89*N89</f>
        <v>0</v>
      </c>
      <c r="I89" s="89">
        <f t="shared" si="59"/>
        <v>141.75</v>
      </c>
      <c r="J89" s="95">
        <f>I89*N89</f>
        <v>0</v>
      </c>
      <c r="K89" s="103">
        <f t="shared" si="21"/>
        <v>132.29999999999998</v>
      </c>
      <c r="L89" s="91">
        <f>K89*N89</f>
        <v>0</v>
      </c>
      <c r="M89" s="159">
        <v>20</v>
      </c>
      <c r="N89" s="93"/>
      <c r="O89" s="62"/>
    </row>
    <row r="90" spans="1:15" ht="27.75" customHeight="1" x14ac:dyDescent="0.25">
      <c r="A90" s="98"/>
      <c r="B90" s="47" t="s">
        <v>54</v>
      </c>
      <c r="C90" s="5" t="s">
        <v>189</v>
      </c>
      <c r="D90" s="3" t="s">
        <v>31</v>
      </c>
      <c r="E90" s="3" t="s">
        <v>3</v>
      </c>
      <c r="F90" s="65">
        <v>189</v>
      </c>
      <c r="G90" s="100"/>
      <c r="H90" s="102"/>
      <c r="I90" s="90"/>
      <c r="J90" s="96"/>
      <c r="K90" s="104"/>
      <c r="L90" s="92"/>
      <c r="M90" s="160"/>
      <c r="N90" s="94"/>
      <c r="O90" s="62"/>
    </row>
    <row r="91" spans="1:15" ht="19.5" customHeight="1" x14ac:dyDescent="0.25">
      <c r="A91" s="108"/>
      <c r="B91" s="50" t="s">
        <v>23</v>
      </c>
      <c r="C91" s="10"/>
      <c r="D91" s="10"/>
      <c r="E91" s="10"/>
      <c r="F91" s="42"/>
      <c r="G91" s="99">
        <f t="shared" ref="G91" si="76">F92*0.8</f>
        <v>137.6</v>
      </c>
      <c r="H91" s="101">
        <f>G91*N91</f>
        <v>0</v>
      </c>
      <c r="I91" s="89">
        <f t="shared" si="61"/>
        <v>129</v>
      </c>
      <c r="J91" s="95">
        <f>I91*N91</f>
        <v>0</v>
      </c>
      <c r="K91" s="103">
        <f t="shared" si="24"/>
        <v>120.39999999999999</v>
      </c>
      <c r="L91" s="91">
        <f>K91*N91</f>
        <v>0</v>
      </c>
      <c r="M91" s="159" t="s">
        <v>1438</v>
      </c>
      <c r="N91" s="93"/>
      <c r="O91" s="62"/>
    </row>
    <row r="92" spans="1:15" ht="27.75" customHeight="1" x14ac:dyDescent="0.25">
      <c r="A92" s="109"/>
      <c r="B92" s="51" t="s">
        <v>55</v>
      </c>
      <c r="C92" s="4" t="s">
        <v>191</v>
      </c>
      <c r="D92" s="2" t="s">
        <v>31</v>
      </c>
      <c r="E92" s="2" t="s">
        <v>3</v>
      </c>
      <c r="F92" s="65">
        <v>172</v>
      </c>
      <c r="G92" s="100"/>
      <c r="H92" s="102"/>
      <c r="I92" s="90"/>
      <c r="J92" s="96"/>
      <c r="K92" s="104"/>
      <c r="L92" s="92"/>
      <c r="M92" s="160"/>
      <c r="N92" s="94"/>
      <c r="O92" s="62"/>
    </row>
    <row r="93" spans="1:15" ht="19.5" customHeight="1" x14ac:dyDescent="0.25">
      <c r="A93" s="97"/>
      <c r="B93" s="46" t="s">
        <v>193</v>
      </c>
      <c r="C93" s="11"/>
      <c r="D93" s="11"/>
      <c r="E93" s="11"/>
      <c r="F93" s="42"/>
      <c r="G93" s="99">
        <f t="shared" ref="G93" si="77">F94*0.8</f>
        <v>165.60000000000002</v>
      </c>
      <c r="H93" s="101">
        <f>G93*N93</f>
        <v>0</v>
      </c>
      <c r="I93" s="89">
        <f t="shared" si="54"/>
        <v>155.25</v>
      </c>
      <c r="J93" s="95">
        <f>I93*N93</f>
        <v>0</v>
      </c>
      <c r="K93" s="103">
        <f t="shared" ref="K93" si="78">F94*70%</f>
        <v>144.89999999999998</v>
      </c>
      <c r="L93" s="91">
        <f>K93*N93</f>
        <v>0</v>
      </c>
      <c r="M93" s="159" t="s">
        <v>1438</v>
      </c>
      <c r="N93" s="93"/>
      <c r="O93" s="62"/>
    </row>
    <row r="94" spans="1:15" ht="27.75" customHeight="1" x14ac:dyDescent="0.25">
      <c r="A94" s="98"/>
      <c r="B94" s="47" t="s">
        <v>56</v>
      </c>
      <c r="C94" s="5" t="s">
        <v>192</v>
      </c>
      <c r="D94" s="3" t="s">
        <v>31</v>
      </c>
      <c r="E94" s="3" t="s">
        <v>3</v>
      </c>
      <c r="F94" s="65">
        <v>207</v>
      </c>
      <c r="G94" s="100"/>
      <c r="H94" s="102"/>
      <c r="I94" s="90"/>
      <c r="J94" s="96"/>
      <c r="K94" s="104"/>
      <c r="L94" s="92"/>
      <c r="M94" s="160"/>
      <c r="N94" s="94"/>
      <c r="O94" s="62"/>
    </row>
    <row r="95" spans="1:15" ht="19.5" customHeight="1" x14ac:dyDescent="0.25">
      <c r="A95" s="108"/>
      <c r="B95" s="50" t="s">
        <v>196</v>
      </c>
      <c r="C95" s="10"/>
      <c r="D95" s="10"/>
      <c r="E95" s="10"/>
      <c r="F95" s="42"/>
      <c r="G95" s="99">
        <f t="shared" ref="G95" si="79">F96*0.8</f>
        <v>137.6</v>
      </c>
      <c r="H95" s="101">
        <f>G95*N95</f>
        <v>0</v>
      </c>
      <c r="I95" s="89">
        <f t="shared" si="56"/>
        <v>129</v>
      </c>
      <c r="J95" s="95">
        <f>I95*N95</f>
        <v>0</v>
      </c>
      <c r="K95" s="103">
        <f t="shared" ref="K95:K155" si="80">F96*70%</f>
        <v>120.39999999999999</v>
      </c>
      <c r="L95" s="91">
        <f>K95*N95</f>
        <v>0</v>
      </c>
      <c r="M95" s="159">
        <v>19</v>
      </c>
      <c r="N95" s="93"/>
      <c r="O95" s="62"/>
    </row>
    <row r="96" spans="1:15" ht="27.75" customHeight="1" x14ac:dyDescent="0.25">
      <c r="A96" s="109"/>
      <c r="B96" s="51" t="s">
        <v>57</v>
      </c>
      <c r="C96" s="4" t="s">
        <v>194</v>
      </c>
      <c r="D96" s="2" t="s">
        <v>31</v>
      </c>
      <c r="E96" s="2" t="s">
        <v>3</v>
      </c>
      <c r="F96" s="65">
        <v>172</v>
      </c>
      <c r="G96" s="100"/>
      <c r="H96" s="102"/>
      <c r="I96" s="90"/>
      <c r="J96" s="96"/>
      <c r="K96" s="104"/>
      <c r="L96" s="92"/>
      <c r="M96" s="160"/>
      <c r="N96" s="94"/>
      <c r="O96" s="62"/>
    </row>
    <row r="97" spans="1:15" ht="19.5" customHeight="1" x14ac:dyDescent="0.25">
      <c r="A97" s="97"/>
      <c r="B97" s="46" t="s">
        <v>197</v>
      </c>
      <c r="C97" s="11"/>
      <c r="D97" s="11"/>
      <c r="E97" s="11"/>
      <c r="F97" s="42"/>
      <c r="G97" s="99">
        <f t="shared" ref="G97" si="81">F98*0.8</f>
        <v>165.60000000000002</v>
      </c>
      <c r="H97" s="101">
        <f>G97*N97</f>
        <v>0</v>
      </c>
      <c r="I97" s="89">
        <f t="shared" si="59"/>
        <v>155.25</v>
      </c>
      <c r="J97" s="95">
        <f>I97*N97</f>
        <v>0</v>
      </c>
      <c r="K97" s="103">
        <f t="shared" ref="K97:K157" si="82">F98*70%</f>
        <v>144.89999999999998</v>
      </c>
      <c r="L97" s="91">
        <f>K97*N97</f>
        <v>0</v>
      </c>
      <c r="M97" s="159">
        <v>42</v>
      </c>
      <c r="N97" s="93"/>
      <c r="O97" s="62"/>
    </row>
    <row r="98" spans="1:15" ht="27.75" customHeight="1" x14ac:dyDescent="0.25">
      <c r="A98" s="98"/>
      <c r="B98" s="47" t="s">
        <v>58</v>
      </c>
      <c r="C98" s="5" t="s">
        <v>195</v>
      </c>
      <c r="D98" s="3" t="s">
        <v>31</v>
      </c>
      <c r="E98" s="3" t="s">
        <v>3</v>
      </c>
      <c r="F98" s="65">
        <v>207</v>
      </c>
      <c r="G98" s="100"/>
      <c r="H98" s="102"/>
      <c r="I98" s="90"/>
      <c r="J98" s="96"/>
      <c r="K98" s="104"/>
      <c r="L98" s="92"/>
      <c r="M98" s="160"/>
      <c r="N98" s="94"/>
      <c r="O98" s="62"/>
    </row>
    <row r="99" spans="1:15" ht="19.5" customHeight="1" x14ac:dyDescent="0.25">
      <c r="A99" s="108"/>
      <c r="B99" s="50" t="s">
        <v>199</v>
      </c>
      <c r="C99" s="10"/>
      <c r="D99" s="10"/>
      <c r="E99" s="10"/>
      <c r="F99" s="42"/>
      <c r="G99" s="99">
        <f t="shared" ref="G99" si="83">F100*0.8</f>
        <v>165.60000000000002</v>
      </c>
      <c r="H99" s="101">
        <f>G99*N99</f>
        <v>0</v>
      </c>
      <c r="I99" s="89">
        <f t="shared" ref="I99" si="84">F100*0.75</f>
        <v>155.25</v>
      </c>
      <c r="J99" s="95">
        <f>I99*N99</f>
        <v>0</v>
      </c>
      <c r="K99" s="103">
        <f t="shared" ref="K99:K159" si="85">F100*70%</f>
        <v>144.89999999999998</v>
      </c>
      <c r="L99" s="91">
        <f>K99*N99</f>
        <v>0</v>
      </c>
      <c r="M99" s="159">
        <v>54</v>
      </c>
      <c r="N99" s="93"/>
      <c r="O99" s="62"/>
    </row>
    <row r="100" spans="1:15" ht="27.75" customHeight="1" x14ac:dyDescent="0.25">
      <c r="A100" s="109"/>
      <c r="B100" s="51" t="s">
        <v>59</v>
      </c>
      <c r="C100" s="4" t="s">
        <v>198</v>
      </c>
      <c r="D100" s="2" t="s">
        <v>31</v>
      </c>
      <c r="E100" s="2" t="s">
        <v>3</v>
      </c>
      <c r="F100" s="65">
        <v>207</v>
      </c>
      <c r="G100" s="100"/>
      <c r="H100" s="102"/>
      <c r="I100" s="90"/>
      <c r="J100" s="96"/>
      <c r="K100" s="104"/>
      <c r="L100" s="92"/>
      <c r="M100" s="160"/>
      <c r="N100" s="94"/>
      <c r="O100" s="62"/>
    </row>
    <row r="101" spans="1:15" ht="19.5" customHeight="1" x14ac:dyDescent="0.25">
      <c r="A101" s="97"/>
      <c r="B101" s="46" t="s">
        <v>201</v>
      </c>
      <c r="C101" s="11"/>
      <c r="D101" s="11"/>
      <c r="E101" s="11"/>
      <c r="F101" s="42"/>
      <c r="G101" s="99">
        <f t="shared" ref="G101" si="86">F102*0.8</f>
        <v>165.60000000000002</v>
      </c>
      <c r="H101" s="101">
        <f>G101*N101</f>
        <v>0</v>
      </c>
      <c r="I101" s="89">
        <f t="shared" si="45"/>
        <v>155.25</v>
      </c>
      <c r="J101" s="95">
        <f>I101*N101</f>
        <v>0</v>
      </c>
      <c r="K101" s="103">
        <f t="shared" ref="K101:K161" si="87">F102*70%</f>
        <v>144.89999999999998</v>
      </c>
      <c r="L101" s="91">
        <f>K101*N101</f>
        <v>0</v>
      </c>
      <c r="M101" s="159">
        <v>17</v>
      </c>
      <c r="N101" s="93"/>
      <c r="O101" s="62"/>
    </row>
    <row r="102" spans="1:15" ht="27.75" customHeight="1" x14ac:dyDescent="0.25">
      <c r="A102" s="98"/>
      <c r="B102" s="47" t="s">
        <v>60</v>
      </c>
      <c r="C102" s="5" t="s">
        <v>200</v>
      </c>
      <c r="D102" s="3" t="s">
        <v>31</v>
      </c>
      <c r="E102" s="3" t="s">
        <v>3</v>
      </c>
      <c r="F102" s="65">
        <v>207</v>
      </c>
      <c r="G102" s="100"/>
      <c r="H102" s="102"/>
      <c r="I102" s="90"/>
      <c r="J102" s="96"/>
      <c r="K102" s="104"/>
      <c r="L102" s="92"/>
      <c r="M102" s="160"/>
      <c r="N102" s="94"/>
      <c r="O102" s="62"/>
    </row>
    <row r="103" spans="1:15" ht="19.5" customHeight="1" x14ac:dyDescent="0.25">
      <c r="A103" s="108"/>
      <c r="B103" s="50" t="s">
        <v>203</v>
      </c>
      <c r="C103" s="10"/>
      <c r="D103" s="10"/>
      <c r="E103" s="10"/>
      <c r="F103" s="42"/>
      <c r="G103" s="99">
        <f t="shared" ref="G103" si="88">F104*0.8</f>
        <v>172.8</v>
      </c>
      <c r="H103" s="101">
        <f>G103*N103</f>
        <v>0</v>
      </c>
      <c r="I103" s="89">
        <f t="shared" si="48"/>
        <v>162</v>
      </c>
      <c r="J103" s="95">
        <f>I103*N103</f>
        <v>0</v>
      </c>
      <c r="K103" s="103">
        <f t="shared" ref="K103" si="89">F104*70%</f>
        <v>151.19999999999999</v>
      </c>
      <c r="L103" s="91">
        <f>K103*N103</f>
        <v>0</v>
      </c>
      <c r="M103" s="159">
        <v>19</v>
      </c>
      <c r="N103" s="93"/>
      <c r="O103" s="62"/>
    </row>
    <row r="104" spans="1:15" ht="27.75" customHeight="1" x14ac:dyDescent="0.25">
      <c r="A104" s="109"/>
      <c r="B104" s="51" t="s">
        <v>61</v>
      </c>
      <c r="C104" s="4" t="s">
        <v>202</v>
      </c>
      <c r="D104" s="2" t="s">
        <v>31</v>
      </c>
      <c r="E104" s="2" t="s">
        <v>3</v>
      </c>
      <c r="F104" s="65">
        <v>216</v>
      </c>
      <c r="G104" s="100"/>
      <c r="H104" s="102"/>
      <c r="I104" s="90"/>
      <c r="J104" s="96"/>
      <c r="K104" s="104"/>
      <c r="L104" s="92"/>
      <c r="M104" s="160"/>
      <c r="N104" s="94"/>
      <c r="O104" s="62"/>
    </row>
    <row r="105" spans="1:15" ht="19.5" customHeight="1" x14ac:dyDescent="0.25">
      <c r="A105" s="97"/>
      <c r="B105" s="46" t="s">
        <v>205</v>
      </c>
      <c r="C105" s="11"/>
      <c r="D105" s="11"/>
      <c r="E105" s="11"/>
      <c r="F105" s="42"/>
      <c r="G105" s="99">
        <f t="shared" ref="G105" si="90">F106*0.8</f>
        <v>201.60000000000002</v>
      </c>
      <c r="H105" s="101">
        <f>G105*N105</f>
        <v>0</v>
      </c>
      <c r="I105" s="89">
        <f t="shared" si="50"/>
        <v>189</v>
      </c>
      <c r="J105" s="95">
        <f>I105*N105</f>
        <v>0</v>
      </c>
      <c r="K105" s="103">
        <f t="shared" si="80"/>
        <v>176.39999999999998</v>
      </c>
      <c r="L105" s="91">
        <f>K105*N105</f>
        <v>0</v>
      </c>
      <c r="M105" s="159" t="s">
        <v>1438</v>
      </c>
      <c r="N105" s="93"/>
      <c r="O105" s="62"/>
    </row>
    <row r="106" spans="1:15" ht="27.75" customHeight="1" x14ac:dyDescent="0.25">
      <c r="A106" s="98"/>
      <c r="B106" s="47" t="s">
        <v>35</v>
      </c>
      <c r="C106" s="5" t="s">
        <v>204</v>
      </c>
      <c r="D106" s="3" t="s">
        <v>31</v>
      </c>
      <c r="E106" s="3" t="s">
        <v>3</v>
      </c>
      <c r="F106" s="65">
        <v>252</v>
      </c>
      <c r="G106" s="100"/>
      <c r="H106" s="102"/>
      <c r="I106" s="90"/>
      <c r="J106" s="96"/>
      <c r="K106" s="104"/>
      <c r="L106" s="92"/>
      <c r="M106" s="160"/>
      <c r="N106" s="94"/>
      <c r="O106" s="62"/>
    </row>
    <row r="107" spans="1:15" ht="19.5" customHeight="1" x14ac:dyDescent="0.25">
      <c r="A107" s="108"/>
      <c r="B107" s="50" t="s">
        <v>207</v>
      </c>
      <c r="C107" s="10"/>
      <c r="D107" s="10"/>
      <c r="E107" s="10"/>
      <c r="F107" s="42"/>
      <c r="G107" s="99">
        <f t="shared" ref="G107" si="91">F108*0.8</f>
        <v>201.60000000000002</v>
      </c>
      <c r="H107" s="101">
        <f>G107*N107</f>
        <v>0</v>
      </c>
      <c r="I107" s="89">
        <f t="shared" si="52"/>
        <v>189</v>
      </c>
      <c r="J107" s="95">
        <f>I107*N107</f>
        <v>0</v>
      </c>
      <c r="K107" s="103">
        <f t="shared" si="82"/>
        <v>176.39999999999998</v>
      </c>
      <c r="L107" s="91">
        <f>K107*N107</f>
        <v>0</v>
      </c>
      <c r="M107" s="159" t="s">
        <v>1438</v>
      </c>
      <c r="N107" s="93"/>
      <c r="O107" s="62"/>
    </row>
    <row r="108" spans="1:15" ht="27.75" customHeight="1" x14ac:dyDescent="0.25">
      <c r="A108" s="109"/>
      <c r="B108" s="51" t="s">
        <v>36</v>
      </c>
      <c r="C108" s="4" t="s">
        <v>206</v>
      </c>
      <c r="D108" s="2" t="s">
        <v>31</v>
      </c>
      <c r="E108" s="2" t="s">
        <v>3</v>
      </c>
      <c r="F108" s="65">
        <v>252</v>
      </c>
      <c r="G108" s="100"/>
      <c r="H108" s="102"/>
      <c r="I108" s="90"/>
      <c r="J108" s="96"/>
      <c r="K108" s="104"/>
      <c r="L108" s="92"/>
      <c r="M108" s="160"/>
      <c r="N108" s="94"/>
      <c r="O108" s="62"/>
    </row>
    <row r="109" spans="1:15" ht="19.5" customHeight="1" x14ac:dyDescent="0.25">
      <c r="A109" s="97"/>
      <c r="B109" s="46" t="s">
        <v>209</v>
      </c>
      <c r="C109" s="11"/>
      <c r="D109" s="11"/>
      <c r="E109" s="11"/>
      <c r="F109" s="42"/>
      <c r="G109" s="99">
        <f t="shared" ref="G109" si="92">F110*0.8</f>
        <v>172.8</v>
      </c>
      <c r="H109" s="101">
        <f>G109*N109</f>
        <v>0</v>
      </c>
      <c r="I109" s="89">
        <f t="shared" si="54"/>
        <v>162</v>
      </c>
      <c r="J109" s="95">
        <f>I109*N109</f>
        <v>0</v>
      </c>
      <c r="K109" s="103">
        <f t="shared" si="85"/>
        <v>151.19999999999999</v>
      </c>
      <c r="L109" s="91">
        <f>K109*N109</f>
        <v>0</v>
      </c>
      <c r="M109" s="159">
        <v>61</v>
      </c>
      <c r="N109" s="93"/>
      <c r="O109" s="62"/>
    </row>
    <row r="110" spans="1:15" ht="27.75" customHeight="1" x14ac:dyDescent="0.25">
      <c r="A110" s="98"/>
      <c r="B110" s="47" t="s">
        <v>62</v>
      </c>
      <c r="C110" s="5" t="s">
        <v>208</v>
      </c>
      <c r="D110" s="3" t="s">
        <v>31</v>
      </c>
      <c r="E110" s="3" t="s">
        <v>3</v>
      </c>
      <c r="F110" s="65">
        <v>216</v>
      </c>
      <c r="G110" s="100"/>
      <c r="H110" s="102"/>
      <c r="I110" s="90"/>
      <c r="J110" s="96"/>
      <c r="K110" s="104"/>
      <c r="L110" s="92"/>
      <c r="M110" s="160"/>
      <c r="N110" s="94"/>
      <c r="O110" s="62"/>
    </row>
    <row r="111" spans="1:15" ht="19.5" customHeight="1" x14ac:dyDescent="0.25">
      <c r="A111" s="108"/>
      <c r="B111" s="50" t="s">
        <v>211</v>
      </c>
      <c r="C111" s="10"/>
      <c r="D111" s="10"/>
      <c r="E111" s="10"/>
      <c r="F111" s="42"/>
      <c r="G111" s="99">
        <f t="shared" ref="G111" si="93">F112*0.8</f>
        <v>201.60000000000002</v>
      </c>
      <c r="H111" s="101">
        <f>G111*N111</f>
        <v>0</v>
      </c>
      <c r="I111" s="89">
        <f t="shared" si="56"/>
        <v>189</v>
      </c>
      <c r="J111" s="95">
        <f>I111*N111</f>
        <v>0</v>
      </c>
      <c r="K111" s="103">
        <f t="shared" si="87"/>
        <v>176.39999999999998</v>
      </c>
      <c r="L111" s="91">
        <f>K111*N111</f>
        <v>0</v>
      </c>
      <c r="M111" s="159" t="s">
        <v>1438</v>
      </c>
      <c r="N111" s="93"/>
      <c r="O111" s="62"/>
    </row>
    <row r="112" spans="1:15" ht="27.75" customHeight="1" x14ac:dyDescent="0.25">
      <c r="A112" s="109"/>
      <c r="B112" s="51" t="s">
        <v>63</v>
      </c>
      <c r="C112" s="4" t="s">
        <v>210</v>
      </c>
      <c r="D112" s="2" t="s">
        <v>31</v>
      </c>
      <c r="E112" s="2" t="s">
        <v>3</v>
      </c>
      <c r="F112" s="65">
        <v>252</v>
      </c>
      <c r="G112" s="100"/>
      <c r="H112" s="102"/>
      <c r="I112" s="90"/>
      <c r="J112" s="96"/>
      <c r="K112" s="104"/>
      <c r="L112" s="92"/>
      <c r="M112" s="160"/>
      <c r="N112" s="94"/>
      <c r="O112" s="62"/>
    </row>
    <row r="113" spans="1:15" ht="19.5" customHeight="1" x14ac:dyDescent="0.25">
      <c r="A113" s="97"/>
      <c r="B113" s="46" t="s">
        <v>213</v>
      </c>
      <c r="C113" s="11"/>
      <c r="D113" s="11"/>
      <c r="E113" s="11"/>
      <c r="F113" s="42"/>
      <c r="G113" s="99">
        <f t="shared" ref="G113" si="94">F114*0.8</f>
        <v>201.60000000000002</v>
      </c>
      <c r="H113" s="101">
        <f>G113*N113</f>
        <v>0</v>
      </c>
      <c r="I113" s="89">
        <f t="shared" si="59"/>
        <v>189</v>
      </c>
      <c r="J113" s="95">
        <f>I113*N113</f>
        <v>0</v>
      </c>
      <c r="K113" s="103">
        <f t="shared" ref="K113" si="95">F114*70%</f>
        <v>176.39999999999998</v>
      </c>
      <c r="L113" s="91">
        <f>K113*N113</f>
        <v>0</v>
      </c>
      <c r="M113" s="159">
        <v>68</v>
      </c>
      <c r="N113" s="93"/>
      <c r="O113" s="62"/>
    </row>
    <row r="114" spans="1:15" ht="27.75" customHeight="1" x14ac:dyDescent="0.25">
      <c r="A114" s="98"/>
      <c r="B114" s="47" t="s">
        <v>37</v>
      </c>
      <c r="C114" s="5" t="s">
        <v>212</v>
      </c>
      <c r="D114" s="3" t="s">
        <v>31</v>
      </c>
      <c r="E114" s="3" t="s">
        <v>3</v>
      </c>
      <c r="F114" s="65">
        <v>252</v>
      </c>
      <c r="G114" s="100"/>
      <c r="H114" s="102"/>
      <c r="I114" s="90"/>
      <c r="J114" s="96"/>
      <c r="K114" s="104"/>
      <c r="L114" s="92"/>
      <c r="M114" s="160"/>
      <c r="N114" s="94"/>
      <c r="O114" s="62"/>
    </row>
    <row r="115" spans="1:15" ht="19.5" customHeight="1" x14ac:dyDescent="0.25">
      <c r="A115" s="108"/>
      <c r="B115" s="50" t="s">
        <v>215</v>
      </c>
      <c r="C115" s="10"/>
      <c r="D115" s="10"/>
      <c r="E115" s="10"/>
      <c r="F115" s="42"/>
      <c r="G115" s="99">
        <f t="shared" ref="G115" si="96">F116*0.8</f>
        <v>172.8</v>
      </c>
      <c r="H115" s="101">
        <f>G115*N115</f>
        <v>0</v>
      </c>
      <c r="I115" s="89">
        <f t="shared" si="61"/>
        <v>162</v>
      </c>
      <c r="J115" s="95">
        <f>I115*N115</f>
        <v>0</v>
      </c>
      <c r="K115" s="103">
        <f t="shared" si="80"/>
        <v>151.19999999999999</v>
      </c>
      <c r="L115" s="91">
        <f>K115*N115</f>
        <v>0</v>
      </c>
      <c r="M115" s="159" t="s">
        <v>1438</v>
      </c>
      <c r="N115" s="93"/>
      <c r="O115" s="62"/>
    </row>
    <row r="116" spans="1:15" ht="27.75" customHeight="1" x14ac:dyDescent="0.25">
      <c r="A116" s="109"/>
      <c r="B116" s="51" t="s">
        <v>38</v>
      </c>
      <c r="C116" s="4" t="s">
        <v>214</v>
      </c>
      <c r="D116" s="2" t="s">
        <v>31</v>
      </c>
      <c r="E116" s="2" t="s">
        <v>3</v>
      </c>
      <c r="F116" s="65">
        <v>216</v>
      </c>
      <c r="G116" s="100"/>
      <c r="H116" s="102"/>
      <c r="I116" s="90"/>
      <c r="J116" s="96"/>
      <c r="K116" s="104"/>
      <c r="L116" s="92"/>
      <c r="M116" s="160"/>
      <c r="N116" s="94"/>
      <c r="O116" s="62"/>
    </row>
    <row r="117" spans="1:15" ht="19.5" customHeight="1" x14ac:dyDescent="0.25">
      <c r="A117" s="97"/>
      <c r="B117" s="46" t="s">
        <v>217</v>
      </c>
      <c r="C117" s="11"/>
      <c r="D117" s="11"/>
      <c r="E117" s="11"/>
      <c r="F117" s="42"/>
      <c r="G117" s="99">
        <f t="shared" ref="G117" si="97">F118*0.8</f>
        <v>172.8</v>
      </c>
      <c r="H117" s="101">
        <f>G117*N117</f>
        <v>0</v>
      </c>
      <c r="I117" s="89">
        <f t="shared" si="54"/>
        <v>162</v>
      </c>
      <c r="J117" s="95">
        <f>I117*N117</f>
        <v>0</v>
      </c>
      <c r="K117" s="103">
        <f t="shared" si="82"/>
        <v>151.19999999999999</v>
      </c>
      <c r="L117" s="91">
        <f>K117*N117</f>
        <v>0</v>
      </c>
      <c r="M117" s="168" t="s">
        <v>1438</v>
      </c>
      <c r="N117" s="93"/>
      <c r="O117" s="62"/>
    </row>
    <row r="118" spans="1:15" ht="27.75" customHeight="1" x14ac:dyDescent="0.25">
      <c r="A118" s="98"/>
      <c r="B118" s="47" t="s">
        <v>64</v>
      </c>
      <c r="C118" s="5" t="s">
        <v>216</v>
      </c>
      <c r="D118" s="3" t="s">
        <v>31</v>
      </c>
      <c r="E118" s="3" t="s">
        <v>3</v>
      </c>
      <c r="F118" s="65">
        <v>216</v>
      </c>
      <c r="G118" s="100"/>
      <c r="H118" s="102"/>
      <c r="I118" s="90"/>
      <c r="J118" s="96"/>
      <c r="K118" s="104"/>
      <c r="L118" s="92"/>
      <c r="M118" s="169"/>
      <c r="N118" s="94"/>
      <c r="O118" s="62"/>
    </row>
    <row r="119" spans="1:15" ht="19.5" customHeight="1" x14ac:dyDescent="0.25">
      <c r="A119" s="108"/>
      <c r="B119" s="50" t="s">
        <v>219</v>
      </c>
      <c r="C119" s="10"/>
      <c r="D119" s="10"/>
      <c r="E119" s="10"/>
      <c r="F119" s="42"/>
      <c r="G119" s="99">
        <f t="shared" ref="G119" si="98">F120*0.8</f>
        <v>201.60000000000002</v>
      </c>
      <c r="H119" s="101">
        <f>G119*N119</f>
        <v>0</v>
      </c>
      <c r="I119" s="89">
        <f t="shared" si="56"/>
        <v>189</v>
      </c>
      <c r="J119" s="95">
        <f>I119*N119</f>
        <v>0</v>
      </c>
      <c r="K119" s="103">
        <f t="shared" si="85"/>
        <v>176.39999999999998</v>
      </c>
      <c r="L119" s="91">
        <f>K119*N119</f>
        <v>0</v>
      </c>
      <c r="M119" s="159">
        <v>32</v>
      </c>
      <c r="N119" s="93"/>
      <c r="O119" s="62"/>
    </row>
    <row r="120" spans="1:15" ht="27.75" customHeight="1" x14ac:dyDescent="0.25">
      <c r="A120" s="109"/>
      <c r="B120" s="51" t="s">
        <v>65</v>
      </c>
      <c r="C120" s="4" t="s">
        <v>218</v>
      </c>
      <c r="D120" s="2" t="s">
        <v>31</v>
      </c>
      <c r="E120" s="2" t="s">
        <v>3</v>
      </c>
      <c r="F120" s="65">
        <v>252</v>
      </c>
      <c r="G120" s="100"/>
      <c r="H120" s="102"/>
      <c r="I120" s="90"/>
      <c r="J120" s="96"/>
      <c r="K120" s="104"/>
      <c r="L120" s="92"/>
      <c r="M120" s="160"/>
      <c r="N120" s="94"/>
      <c r="O120" s="62"/>
    </row>
    <row r="121" spans="1:15" ht="19.5" customHeight="1" x14ac:dyDescent="0.25">
      <c r="A121" s="97"/>
      <c r="B121" s="46" t="s">
        <v>1132</v>
      </c>
      <c r="C121" s="11"/>
      <c r="D121" s="11"/>
      <c r="E121" s="11"/>
      <c r="F121" s="42"/>
      <c r="G121" s="99">
        <f t="shared" ref="G121" si="99">F122*0.8</f>
        <v>172.8</v>
      </c>
      <c r="H121" s="101">
        <f>G121*N121</f>
        <v>0</v>
      </c>
      <c r="I121" s="89">
        <f t="shared" si="59"/>
        <v>162</v>
      </c>
      <c r="J121" s="95">
        <f>I121*N121</f>
        <v>0</v>
      </c>
      <c r="K121" s="103">
        <f t="shared" si="87"/>
        <v>151.19999999999999</v>
      </c>
      <c r="L121" s="91">
        <f>K121*N121</f>
        <v>0</v>
      </c>
      <c r="M121" s="168" t="s">
        <v>1438</v>
      </c>
      <c r="N121" s="93"/>
      <c r="O121" s="62"/>
    </row>
    <row r="122" spans="1:15" ht="27.75" customHeight="1" x14ac:dyDescent="0.25">
      <c r="A122" s="98"/>
      <c r="B122" s="47" t="s">
        <v>1130</v>
      </c>
      <c r="C122" s="5" t="s">
        <v>1131</v>
      </c>
      <c r="D122" s="3" t="s">
        <v>31</v>
      </c>
      <c r="E122" s="3" t="s">
        <v>3</v>
      </c>
      <c r="F122" s="65">
        <v>216</v>
      </c>
      <c r="G122" s="100"/>
      <c r="H122" s="102"/>
      <c r="I122" s="90"/>
      <c r="J122" s="96"/>
      <c r="K122" s="104"/>
      <c r="L122" s="92"/>
      <c r="M122" s="169"/>
      <c r="N122" s="94"/>
      <c r="O122" s="62"/>
    </row>
    <row r="123" spans="1:15" ht="19.5" customHeight="1" x14ac:dyDescent="0.25">
      <c r="A123" s="108"/>
      <c r="B123" s="50" t="s">
        <v>221</v>
      </c>
      <c r="C123" s="10"/>
      <c r="D123" s="10"/>
      <c r="E123" s="10"/>
      <c r="F123" s="42"/>
      <c r="G123" s="99">
        <f t="shared" ref="G123" si="100">F124*0.8</f>
        <v>172.8</v>
      </c>
      <c r="H123" s="101">
        <f>G123*N123</f>
        <v>0</v>
      </c>
      <c r="I123" s="89">
        <f t="shared" ref="I123" si="101">F124*0.75</f>
        <v>162</v>
      </c>
      <c r="J123" s="95">
        <f>I123*N123</f>
        <v>0</v>
      </c>
      <c r="K123" s="103">
        <f t="shared" ref="K123" si="102">F124*70%</f>
        <v>151.19999999999999</v>
      </c>
      <c r="L123" s="91">
        <f>K123*N123</f>
        <v>0</v>
      </c>
      <c r="M123" s="159" t="s">
        <v>1438</v>
      </c>
      <c r="N123" s="93"/>
      <c r="O123" s="62"/>
    </row>
    <row r="124" spans="1:15" ht="27.75" customHeight="1" x14ac:dyDescent="0.25">
      <c r="A124" s="109"/>
      <c r="B124" s="51" t="s">
        <v>66</v>
      </c>
      <c r="C124" s="4" t="s">
        <v>220</v>
      </c>
      <c r="D124" s="2" t="s">
        <v>31</v>
      </c>
      <c r="E124" s="2" t="s">
        <v>3</v>
      </c>
      <c r="F124" s="65">
        <v>216</v>
      </c>
      <c r="G124" s="100"/>
      <c r="H124" s="102"/>
      <c r="I124" s="90"/>
      <c r="J124" s="96"/>
      <c r="K124" s="104"/>
      <c r="L124" s="92"/>
      <c r="M124" s="160"/>
      <c r="N124" s="94"/>
      <c r="O124" s="62"/>
    </row>
    <row r="125" spans="1:15" ht="19.5" customHeight="1" x14ac:dyDescent="0.25">
      <c r="A125" s="97"/>
      <c r="B125" s="46" t="s">
        <v>1259</v>
      </c>
      <c r="C125" s="11"/>
      <c r="D125" s="11"/>
      <c r="E125" s="11"/>
      <c r="F125" s="42"/>
      <c r="G125" s="99">
        <f t="shared" ref="G125" si="103">F126*0.8</f>
        <v>172.8</v>
      </c>
      <c r="H125" s="101">
        <f>G125*N125</f>
        <v>0</v>
      </c>
      <c r="I125" s="89">
        <f t="shared" ref="I125:I173" si="104">F126*0.75</f>
        <v>162</v>
      </c>
      <c r="J125" s="95">
        <f>I125*N125</f>
        <v>0</v>
      </c>
      <c r="K125" s="103">
        <f t="shared" si="80"/>
        <v>151.19999999999999</v>
      </c>
      <c r="L125" s="91">
        <f>K125*N125</f>
        <v>0</v>
      </c>
      <c r="M125" s="168" t="s">
        <v>1438</v>
      </c>
      <c r="N125" s="93"/>
      <c r="O125" s="62"/>
    </row>
    <row r="126" spans="1:15" ht="27.75" customHeight="1" x14ac:dyDescent="0.25">
      <c r="A126" s="98"/>
      <c r="B126" s="47" t="s">
        <v>1258</v>
      </c>
      <c r="C126" s="5" t="s">
        <v>1257</v>
      </c>
      <c r="D126" s="3" t="s">
        <v>31</v>
      </c>
      <c r="E126" s="3" t="s">
        <v>3</v>
      </c>
      <c r="F126" s="65">
        <v>216</v>
      </c>
      <c r="G126" s="100"/>
      <c r="H126" s="102"/>
      <c r="I126" s="90"/>
      <c r="J126" s="96"/>
      <c r="K126" s="104"/>
      <c r="L126" s="92"/>
      <c r="M126" s="169"/>
      <c r="N126" s="94"/>
      <c r="O126" s="62"/>
    </row>
    <row r="127" spans="1:15" ht="19.5" customHeight="1" x14ac:dyDescent="0.25">
      <c r="A127" s="108"/>
      <c r="B127" s="50" t="s">
        <v>223</v>
      </c>
      <c r="C127" s="10"/>
      <c r="D127" s="10"/>
      <c r="E127" s="10"/>
      <c r="F127" s="42"/>
      <c r="G127" s="99">
        <f t="shared" ref="G127" si="105">F128*0.8</f>
        <v>201.60000000000002</v>
      </c>
      <c r="H127" s="101">
        <f>G127*N127</f>
        <v>0</v>
      </c>
      <c r="I127" s="89">
        <f t="shared" ref="I127:I175" si="106">F128*0.75</f>
        <v>189</v>
      </c>
      <c r="J127" s="95">
        <f>I127*N127</f>
        <v>0</v>
      </c>
      <c r="K127" s="103">
        <f t="shared" si="82"/>
        <v>176.39999999999998</v>
      </c>
      <c r="L127" s="91">
        <f>K127*N127</f>
        <v>0</v>
      </c>
      <c r="M127" s="159">
        <v>10</v>
      </c>
      <c r="N127" s="93"/>
      <c r="O127" s="62"/>
    </row>
    <row r="128" spans="1:15" ht="27.75" customHeight="1" x14ac:dyDescent="0.25">
      <c r="A128" s="109"/>
      <c r="B128" s="51" t="s">
        <v>67</v>
      </c>
      <c r="C128" s="4" t="s">
        <v>222</v>
      </c>
      <c r="D128" s="2" t="s">
        <v>31</v>
      </c>
      <c r="E128" s="2" t="s">
        <v>3</v>
      </c>
      <c r="F128" s="65">
        <v>252</v>
      </c>
      <c r="G128" s="100"/>
      <c r="H128" s="102"/>
      <c r="I128" s="90"/>
      <c r="J128" s="96"/>
      <c r="K128" s="104"/>
      <c r="L128" s="92"/>
      <c r="M128" s="160"/>
      <c r="N128" s="94"/>
      <c r="O128" s="62"/>
    </row>
    <row r="129" spans="1:15" ht="19.5" customHeight="1" x14ac:dyDescent="0.25">
      <c r="A129" s="97"/>
      <c r="B129" s="46" t="s">
        <v>225</v>
      </c>
      <c r="C129" s="11"/>
      <c r="D129" s="11"/>
      <c r="E129" s="11"/>
      <c r="F129" s="42"/>
      <c r="G129" s="99">
        <f t="shared" ref="G129" si="107">F130*0.8</f>
        <v>172.8</v>
      </c>
      <c r="H129" s="101">
        <f>G129*N129</f>
        <v>0</v>
      </c>
      <c r="I129" s="89">
        <f t="shared" ref="I129:I177" si="108">F130*0.75</f>
        <v>162</v>
      </c>
      <c r="J129" s="95">
        <f>I129*N129</f>
        <v>0</v>
      </c>
      <c r="K129" s="103">
        <f t="shared" si="85"/>
        <v>151.19999999999999</v>
      </c>
      <c r="L129" s="91">
        <f>K129*N129</f>
        <v>0</v>
      </c>
      <c r="M129" s="159">
        <v>44</v>
      </c>
      <c r="N129" s="93"/>
      <c r="O129" s="62"/>
    </row>
    <row r="130" spans="1:15" ht="27.75" customHeight="1" x14ac:dyDescent="0.25">
      <c r="A130" s="98"/>
      <c r="B130" s="47" t="s">
        <v>68</v>
      </c>
      <c r="C130" s="5" t="s">
        <v>224</v>
      </c>
      <c r="D130" s="3" t="s">
        <v>31</v>
      </c>
      <c r="E130" s="3" t="s">
        <v>3</v>
      </c>
      <c r="F130" s="65">
        <v>216</v>
      </c>
      <c r="G130" s="100"/>
      <c r="H130" s="102"/>
      <c r="I130" s="90"/>
      <c r="J130" s="96"/>
      <c r="K130" s="104"/>
      <c r="L130" s="92"/>
      <c r="M130" s="160"/>
      <c r="N130" s="94"/>
      <c r="O130" s="62"/>
    </row>
    <row r="131" spans="1:15" ht="19.5" customHeight="1" x14ac:dyDescent="0.25">
      <c r="A131" s="108"/>
      <c r="B131" s="50" t="s">
        <v>227</v>
      </c>
      <c r="C131" s="10"/>
      <c r="D131" s="10"/>
      <c r="E131" s="10"/>
      <c r="F131" s="42"/>
      <c r="G131" s="99">
        <f t="shared" ref="G131" si="109">F132*0.8</f>
        <v>201.60000000000002</v>
      </c>
      <c r="H131" s="101">
        <f>G131*N131</f>
        <v>0</v>
      </c>
      <c r="I131" s="89">
        <f t="shared" ref="I131:I179" si="110">F132*0.75</f>
        <v>189</v>
      </c>
      <c r="J131" s="95">
        <f>I131*N131</f>
        <v>0</v>
      </c>
      <c r="K131" s="103">
        <f t="shared" si="87"/>
        <v>176.39999999999998</v>
      </c>
      <c r="L131" s="91">
        <f>K131*N131</f>
        <v>0</v>
      </c>
      <c r="M131" s="159">
        <v>51</v>
      </c>
      <c r="N131" s="93"/>
      <c r="O131" s="62"/>
    </row>
    <row r="132" spans="1:15" ht="27.75" customHeight="1" x14ac:dyDescent="0.25">
      <c r="A132" s="109"/>
      <c r="B132" s="51" t="s">
        <v>69</v>
      </c>
      <c r="C132" s="4" t="s">
        <v>226</v>
      </c>
      <c r="D132" s="2" t="s">
        <v>31</v>
      </c>
      <c r="E132" s="2" t="s">
        <v>3</v>
      </c>
      <c r="F132" s="65">
        <v>252</v>
      </c>
      <c r="G132" s="100"/>
      <c r="H132" s="102"/>
      <c r="I132" s="90"/>
      <c r="J132" s="96"/>
      <c r="K132" s="104"/>
      <c r="L132" s="92"/>
      <c r="M132" s="160"/>
      <c r="N132" s="94"/>
      <c r="O132" s="62"/>
    </row>
    <row r="133" spans="1:15" ht="19.5" customHeight="1" x14ac:dyDescent="0.25">
      <c r="A133" s="97"/>
      <c r="B133" s="46" t="s">
        <v>229</v>
      </c>
      <c r="C133" s="11"/>
      <c r="D133" s="11"/>
      <c r="E133" s="11"/>
      <c r="F133" s="42"/>
      <c r="G133" s="99">
        <f t="shared" ref="G133" si="111">F134*0.8</f>
        <v>187.20000000000002</v>
      </c>
      <c r="H133" s="101">
        <f>G133*N133</f>
        <v>0</v>
      </c>
      <c r="I133" s="89">
        <f t="shared" ref="I133:I189" si="112">F134*0.75</f>
        <v>175.5</v>
      </c>
      <c r="J133" s="95">
        <f>I133*N133</f>
        <v>0</v>
      </c>
      <c r="K133" s="103">
        <f t="shared" ref="K133" si="113">F134*70%</f>
        <v>163.79999999999998</v>
      </c>
      <c r="L133" s="91">
        <f>K133*N133</f>
        <v>0</v>
      </c>
      <c r="M133" s="159" t="s">
        <v>1438</v>
      </c>
      <c r="N133" s="93"/>
      <c r="O133" s="62"/>
    </row>
    <row r="134" spans="1:15" ht="27.75" customHeight="1" x14ac:dyDescent="0.25">
      <c r="A134" s="98"/>
      <c r="B134" s="47" t="s">
        <v>70</v>
      </c>
      <c r="C134" s="5" t="s">
        <v>228</v>
      </c>
      <c r="D134" s="3" t="s">
        <v>31</v>
      </c>
      <c r="E134" s="3" t="s">
        <v>3</v>
      </c>
      <c r="F134" s="65">
        <v>234</v>
      </c>
      <c r="G134" s="100"/>
      <c r="H134" s="102"/>
      <c r="I134" s="90"/>
      <c r="J134" s="96"/>
      <c r="K134" s="104"/>
      <c r="L134" s="92"/>
      <c r="M134" s="160"/>
      <c r="N134" s="94"/>
      <c r="O134" s="62"/>
    </row>
    <row r="135" spans="1:15" ht="19.5" customHeight="1" x14ac:dyDescent="0.25">
      <c r="A135" s="108"/>
      <c r="B135" s="50" t="s">
        <v>231</v>
      </c>
      <c r="C135" s="10"/>
      <c r="D135" s="10"/>
      <c r="E135" s="10"/>
      <c r="F135" s="42"/>
      <c r="G135" s="99">
        <f t="shared" ref="G135" si="114">F136*0.8</f>
        <v>216</v>
      </c>
      <c r="H135" s="101">
        <f>G135*N135</f>
        <v>0</v>
      </c>
      <c r="I135" s="89">
        <f t="shared" ref="I135:I191" si="115">F136*0.75</f>
        <v>202.5</v>
      </c>
      <c r="J135" s="95">
        <f>I135*N135</f>
        <v>0</v>
      </c>
      <c r="K135" s="103">
        <f t="shared" si="80"/>
        <v>189</v>
      </c>
      <c r="L135" s="91">
        <f>K135*N135</f>
        <v>0</v>
      </c>
      <c r="M135" s="159">
        <v>17</v>
      </c>
      <c r="N135" s="93"/>
      <c r="O135" s="62"/>
    </row>
    <row r="136" spans="1:15" ht="27.75" customHeight="1" x14ac:dyDescent="0.25">
      <c r="A136" s="109"/>
      <c r="B136" s="51" t="s">
        <v>71</v>
      </c>
      <c r="C136" s="4" t="s">
        <v>230</v>
      </c>
      <c r="D136" s="2" t="s">
        <v>31</v>
      </c>
      <c r="E136" s="2" t="s">
        <v>3</v>
      </c>
      <c r="F136" s="65">
        <v>270</v>
      </c>
      <c r="G136" s="100"/>
      <c r="H136" s="102"/>
      <c r="I136" s="90"/>
      <c r="J136" s="96"/>
      <c r="K136" s="104"/>
      <c r="L136" s="92"/>
      <c r="M136" s="160"/>
      <c r="N136" s="94"/>
      <c r="O136" s="62"/>
    </row>
    <row r="137" spans="1:15" ht="19.5" customHeight="1" x14ac:dyDescent="0.25">
      <c r="A137" s="97"/>
      <c r="B137" s="46" t="s">
        <v>233</v>
      </c>
      <c r="C137" s="11"/>
      <c r="D137" s="11"/>
      <c r="E137" s="11"/>
      <c r="F137" s="42"/>
      <c r="G137" s="99">
        <f t="shared" ref="G137" si="116">F138*0.8</f>
        <v>187.20000000000002</v>
      </c>
      <c r="H137" s="101">
        <f>G137*N137</f>
        <v>0</v>
      </c>
      <c r="I137" s="89">
        <f t="shared" ref="I137:I193" si="117">F138*0.75</f>
        <v>175.5</v>
      </c>
      <c r="J137" s="95">
        <f>I137*N137</f>
        <v>0</v>
      </c>
      <c r="K137" s="103">
        <f t="shared" si="82"/>
        <v>163.79999999999998</v>
      </c>
      <c r="L137" s="91">
        <f>K137*N137</f>
        <v>0</v>
      </c>
      <c r="M137" s="159">
        <v>13</v>
      </c>
      <c r="N137" s="93"/>
      <c r="O137" s="62"/>
    </row>
    <row r="138" spans="1:15" ht="27.75" customHeight="1" x14ac:dyDescent="0.25">
      <c r="A138" s="98"/>
      <c r="B138" s="47" t="s">
        <v>72</v>
      </c>
      <c r="C138" s="5" t="s">
        <v>232</v>
      </c>
      <c r="D138" s="3" t="s">
        <v>31</v>
      </c>
      <c r="E138" s="3" t="s">
        <v>3</v>
      </c>
      <c r="F138" s="65">
        <v>234</v>
      </c>
      <c r="G138" s="100"/>
      <c r="H138" s="102"/>
      <c r="I138" s="90"/>
      <c r="J138" s="96"/>
      <c r="K138" s="104"/>
      <c r="L138" s="92"/>
      <c r="M138" s="160"/>
      <c r="N138" s="94"/>
      <c r="O138" s="62"/>
    </row>
    <row r="139" spans="1:15" ht="19.5" customHeight="1" x14ac:dyDescent="0.25">
      <c r="A139" s="108"/>
      <c r="B139" s="50" t="s">
        <v>235</v>
      </c>
      <c r="C139" s="10"/>
      <c r="D139" s="10"/>
      <c r="E139" s="10"/>
      <c r="F139" s="42"/>
      <c r="G139" s="99">
        <f t="shared" ref="G139" si="118">F140*0.8</f>
        <v>216</v>
      </c>
      <c r="H139" s="101">
        <f>G139*N139</f>
        <v>0</v>
      </c>
      <c r="I139" s="89">
        <f t="shared" ref="I139:I187" si="119">F140*0.75</f>
        <v>202.5</v>
      </c>
      <c r="J139" s="95">
        <f>I139*N139</f>
        <v>0</v>
      </c>
      <c r="K139" s="103">
        <f t="shared" si="85"/>
        <v>189</v>
      </c>
      <c r="L139" s="91">
        <f>K139*N139</f>
        <v>0</v>
      </c>
      <c r="M139" s="159">
        <v>68</v>
      </c>
      <c r="N139" s="93"/>
      <c r="O139" s="62"/>
    </row>
    <row r="140" spans="1:15" ht="27.75" customHeight="1" x14ac:dyDescent="0.25">
      <c r="A140" s="109"/>
      <c r="B140" s="51" t="s">
        <v>73</v>
      </c>
      <c r="C140" s="4" t="s">
        <v>234</v>
      </c>
      <c r="D140" s="2" t="s">
        <v>31</v>
      </c>
      <c r="E140" s="2" t="s">
        <v>3</v>
      </c>
      <c r="F140" s="65">
        <v>270</v>
      </c>
      <c r="G140" s="100"/>
      <c r="H140" s="102"/>
      <c r="I140" s="90"/>
      <c r="J140" s="96"/>
      <c r="K140" s="104"/>
      <c r="L140" s="92"/>
      <c r="M140" s="160"/>
      <c r="N140" s="94"/>
      <c r="O140" s="62"/>
    </row>
    <row r="141" spans="1:15" ht="19.5" customHeight="1" x14ac:dyDescent="0.25">
      <c r="A141" s="97"/>
      <c r="B141" s="46" t="s">
        <v>237</v>
      </c>
      <c r="C141" s="11"/>
      <c r="D141" s="11"/>
      <c r="E141" s="11"/>
      <c r="F141" s="42"/>
      <c r="G141" s="99">
        <f t="shared" ref="G141" si="120">F142*0.8</f>
        <v>172.8</v>
      </c>
      <c r="H141" s="101">
        <f>G141*N141</f>
        <v>0</v>
      </c>
      <c r="I141" s="89">
        <f t="shared" si="112"/>
        <v>162</v>
      </c>
      <c r="J141" s="95">
        <f>I141*N141</f>
        <v>0</v>
      </c>
      <c r="K141" s="103">
        <f t="shared" si="87"/>
        <v>151.19999999999999</v>
      </c>
      <c r="L141" s="91">
        <f>K141*N141</f>
        <v>0</v>
      </c>
      <c r="M141" s="159">
        <v>17</v>
      </c>
      <c r="N141" s="93"/>
      <c r="O141" s="62"/>
    </row>
    <row r="142" spans="1:15" ht="27.75" customHeight="1" x14ac:dyDescent="0.25">
      <c r="A142" s="98"/>
      <c r="B142" s="47" t="s">
        <v>74</v>
      </c>
      <c r="C142" s="5" t="s">
        <v>236</v>
      </c>
      <c r="D142" s="3" t="s">
        <v>31</v>
      </c>
      <c r="E142" s="3" t="s">
        <v>3</v>
      </c>
      <c r="F142" s="65">
        <v>216</v>
      </c>
      <c r="G142" s="100"/>
      <c r="H142" s="102"/>
      <c r="I142" s="90"/>
      <c r="J142" s="96"/>
      <c r="K142" s="104"/>
      <c r="L142" s="92"/>
      <c r="M142" s="160"/>
      <c r="N142" s="94"/>
      <c r="O142" s="62"/>
    </row>
    <row r="143" spans="1:15" ht="19.5" customHeight="1" x14ac:dyDescent="0.25">
      <c r="A143" s="108"/>
      <c r="B143" s="50" t="s">
        <v>239</v>
      </c>
      <c r="C143" s="10"/>
      <c r="D143" s="10"/>
      <c r="E143" s="10"/>
      <c r="F143" s="42"/>
      <c r="G143" s="99">
        <f t="shared" ref="G143" si="121">F144*0.8</f>
        <v>201.60000000000002</v>
      </c>
      <c r="H143" s="101">
        <f>G143*N143</f>
        <v>0</v>
      </c>
      <c r="I143" s="89">
        <f t="shared" si="115"/>
        <v>189</v>
      </c>
      <c r="J143" s="95">
        <f>I143*N143</f>
        <v>0</v>
      </c>
      <c r="K143" s="103">
        <f t="shared" ref="K143" si="122">F144*70%</f>
        <v>176.39999999999998</v>
      </c>
      <c r="L143" s="91">
        <f>K143*N143</f>
        <v>0</v>
      </c>
      <c r="M143" s="159" t="s">
        <v>1438</v>
      </c>
      <c r="N143" s="93"/>
      <c r="O143" s="62"/>
    </row>
    <row r="144" spans="1:15" ht="27.75" customHeight="1" x14ac:dyDescent="0.25">
      <c r="A144" s="109"/>
      <c r="B144" s="51" t="s">
        <v>75</v>
      </c>
      <c r="C144" s="4" t="s">
        <v>238</v>
      </c>
      <c r="D144" s="2" t="s">
        <v>31</v>
      </c>
      <c r="E144" s="2" t="s">
        <v>3</v>
      </c>
      <c r="F144" s="65">
        <v>252</v>
      </c>
      <c r="G144" s="100"/>
      <c r="H144" s="102"/>
      <c r="I144" s="90"/>
      <c r="J144" s="96"/>
      <c r="K144" s="104"/>
      <c r="L144" s="92"/>
      <c r="M144" s="160"/>
      <c r="N144" s="94"/>
      <c r="O144" s="62"/>
    </row>
    <row r="145" spans="1:15" ht="19.5" customHeight="1" x14ac:dyDescent="0.25">
      <c r="A145" s="97"/>
      <c r="B145" s="46" t="s">
        <v>241</v>
      </c>
      <c r="C145" s="11"/>
      <c r="D145" s="11"/>
      <c r="E145" s="11"/>
      <c r="F145" s="42"/>
      <c r="G145" s="99">
        <f t="shared" ref="G145" si="123">F146*0.8</f>
        <v>172.8</v>
      </c>
      <c r="H145" s="101">
        <f>G145*N145</f>
        <v>0</v>
      </c>
      <c r="I145" s="89">
        <f t="shared" si="117"/>
        <v>162</v>
      </c>
      <c r="J145" s="95">
        <f>I145*N145</f>
        <v>0</v>
      </c>
      <c r="K145" s="103">
        <f t="shared" si="80"/>
        <v>151.19999999999999</v>
      </c>
      <c r="L145" s="91">
        <f>K145*N145</f>
        <v>0</v>
      </c>
      <c r="M145" s="159">
        <v>20</v>
      </c>
      <c r="N145" s="93"/>
      <c r="O145" s="62"/>
    </row>
    <row r="146" spans="1:15" ht="27.75" customHeight="1" x14ac:dyDescent="0.25">
      <c r="A146" s="98"/>
      <c r="B146" s="47" t="s">
        <v>76</v>
      </c>
      <c r="C146" s="5" t="s">
        <v>240</v>
      </c>
      <c r="D146" s="3" t="s">
        <v>31</v>
      </c>
      <c r="E146" s="3" t="s">
        <v>3</v>
      </c>
      <c r="F146" s="65">
        <v>216</v>
      </c>
      <c r="G146" s="100"/>
      <c r="H146" s="102"/>
      <c r="I146" s="90"/>
      <c r="J146" s="96"/>
      <c r="K146" s="104"/>
      <c r="L146" s="92"/>
      <c r="M146" s="160"/>
      <c r="N146" s="94"/>
      <c r="O146" s="62"/>
    </row>
    <row r="147" spans="1:15" ht="19.5" customHeight="1" x14ac:dyDescent="0.25">
      <c r="A147" s="108"/>
      <c r="B147" s="50" t="s">
        <v>243</v>
      </c>
      <c r="C147" s="10"/>
      <c r="D147" s="10"/>
      <c r="E147" s="10"/>
      <c r="F147" s="42"/>
      <c r="G147" s="99">
        <f t="shared" ref="G147" si="124">F148*0.8</f>
        <v>201.60000000000002</v>
      </c>
      <c r="H147" s="101">
        <f>G147*N147</f>
        <v>0</v>
      </c>
      <c r="I147" s="89">
        <f t="shared" ref="I147" si="125">F148*0.75</f>
        <v>189</v>
      </c>
      <c r="J147" s="95">
        <f>I147*N147</f>
        <v>0</v>
      </c>
      <c r="K147" s="103">
        <f t="shared" si="82"/>
        <v>176.39999999999998</v>
      </c>
      <c r="L147" s="91">
        <f>K147*N147</f>
        <v>0</v>
      </c>
      <c r="M147" s="159" t="s">
        <v>1438</v>
      </c>
      <c r="N147" s="93"/>
      <c r="O147" s="62"/>
    </row>
    <row r="148" spans="1:15" ht="27.75" customHeight="1" x14ac:dyDescent="0.25">
      <c r="A148" s="109"/>
      <c r="B148" s="51" t="s">
        <v>77</v>
      </c>
      <c r="C148" s="4" t="s">
        <v>242</v>
      </c>
      <c r="D148" s="2" t="s">
        <v>31</v>
      </c>
      <c r="E148" s="2" t="s">
        <v>3</v>
      </c>
      <c r="F148" s="65">
        <v>252</v>
      </c>
      <c r="G148" s="100"/>
      <c r="H148" s="102"/>
      <c r="I148" s="90"/>
      <c r="J148" s="96"/>
      <c r="K148" s="104"/>
      <c r="L148" s="92"/>
      <c r="M148" s="160"/>
      <c r="N148" s="94"/>
      <c r="O148" s="62"/>
    </row>
    <row r="149" spans="1:15" ht="19.5" customHeight="1" x14ac:dyDescent="0.25">
      <c r="A149" s="97"/>
      <c r="B149" s="46" t="s">
        <v>245</v>
      </c>
      <c r="C149" s="11"/>
      <c r="D149" s="11"/>
      <c r="E149" s="11"/>
      <c r="F149" s="42"/>
      <c r="G149" s="99">
        <f t="shared" ref="G149" si="126">F150*0.8</f>
        <v>172.8</v>
      </c>
      <c r="H149" s="101">
        <f>G149*N149</f>
        <v>0</v>
      </c>
      <c r="I149" s="89">
        <f t="shared" si="104"/>
        <v>162</v>
      </c>
      <c r="J149" s="95">
        <f>I149*N149</f>
        <v>0</v>
      </c>
      <c r="K149" s="103">
        <f t="shared" si="85"/>
        <v>151.19999999999999</v>
      </c>
      <c r="L149" s="91">
        <f>K149*N149</f>
        <v>0</v>
      </c>
      <c r="M149" s="159">
        <v>22</v>
      </c>
      <c r="N149" s="93"/>
      <c r="O149" s="62"/>
    </row>
    <row r="150" spans="1:15" ht="27.75" customHeight="1" x14ac:dyDescent="0.25">
      <c r="A150" s="98"/>
      <c r="B150" s="47" t="s">
        <v>78</v>
      </c>
      <c r="C150" s="5" t="s">
        <v>244</v>
      </c>
      <c r="D150" s="3" t="s">
        <v>31</v>
      </c>
      <c r="E150" s="3" t="s">
        <v>3</v>
      </c>
      <c r="F150" s="65">
        <v>216</v>
      </c>
      <c r="G150" s="100"/>
      <c r="H150" s="102"/>
      <c r="I150" s="90"/>
      <c r="J150" s="96"/>
      <c r="K150" s="104"/>
      <c r="L150" s="92"/>
      <c r="M150" s="160"/>
      <c r="N150" s="94"/>
      <c r="O150" s="62"/>
    </row>
    <row r="151" spans="1:15" ht="19.5" customHeight="1" x14ac:dyDescent="0.25">
      <c r="A151" s="108"/>
      <c r="B151" s="50" t="s">
        <v>247</v>
      </c>
      <c r="C151" s="10"/>
      <c r="D151" s="10"/>
      <c r="E151" s="10"/>
      <c r="F151" s="42"/>
      <c r="G151" s="99">
        <f t="shared" ref="G151" si="127">F152*0.8</f>
        <v>201.60000000000002</v>
      </c>
      <c r="H151" s="101">
        <f>G151*N151</f>
        <v>0</v>
      </c>
      <c r="I151" s="89">
        <f t="shared" si="106"/>
        <v>189</v>
      </c>
      <c r="J151" s="95">
        <f>I151*N151</f>
        <v>0</v>
      </c>
      <c r="K151" s="103">
        <f t="shared" si="87"/>
        <v>176.39999999999998</v>
      </c>
      <c r="L151" s="91">
        <f>K151*N151</f>
        <v>0</v>
      </c>
      <c r="M151" s="159">
        <v>53</v>
      </c>
      <c r="N151" s="93"/>
      <c r="O151" s="62"/>
    </row>
    <row r="152" spans="1:15" ht="27.75" customHeight="1" x14ac:dyDescent="0.25">
      <c r="A152" s="109"/>
      <c r="B152" s="51" t="s">
        <v>79</v>
      </c>
      <c r="C152" s="4" t="s">
        <v>246</v>
      </c>
      <c r="D152" s="2" t="s">
        <v>31</v>
      </c>
      <c r="E152" s="2" t="s">
        <v>3</v>
      </c>
      <c r="F152" s="65">
        <v>252</v>
      </c>
      <c r="G152" s="100"/>
      <c r="H152" s="102"/>
      <c r="I152" s="90"/>
      <c r="J152" s="96"/>
      <c r="K152" s="104"/>
      <c r="L152" s="92"/>
      <c r="M152" s="160"/>
      <c r="N152" s="94"/>
      <c r="O152" s="62"/>
    </row>
    <row r="153" spans="1:15" ht="19.5" customHeight="1" x14ac:dyDescent="0.25">
      <c r="A153" s="97"/>
      <c r="B153" s="46" t="s">
        <v>249</v>
      </c>
      <c r="C153" s="11"/>
      <c r="D153" s="11"/>
      <c r="E153" s="11"/>
      <c r="F153" s="42"/>
      <c r="G153" s="99">
        <f t="shared" ref="G153" si="128">F154*0.8</f>
        <v>172.8</v>
      </c>
      <c r="H153" s="101">
        <f>G153*N153</f>
        <v>0</v>
      </c>
      <c r="I153" s="89">
        <f t="shared" si="108"/>
        <v>162</v>
      </c>
      <c r="J153" s="95">
        <f>I153*N153</f>
        <v>0</v>
      </c>
      <c r="K153" s="103">
        <f t="shared" ref="K153" si="129">F154*70%</f>
        <v>151.19999999999999</v>
      </c>
      <c r="L153" s="91">
        <f>K153*N153</f>
        <v>0</v>
      </c>
      <c r="M153" s="159">
        <v>21</v>
      </c>
      <c r="N153" s="93"/>
      <c r="O153" s="62"/>
    </row>
    <row r="154" spans="1:15" ht="27.75" customHeight="1" x14ac:dyDescent="0.25">
      <c r="A154" s="98"/>
      <c r="B154" s="47" t="s">
        <v>39</v>
      </c>
      <c r="C154" s="5" t="s">
        <v>248</v>
      </c>
      <c r="D154" s="3" t="s">
        <v>31</v>
      </c>
      <c r="E154" s="3" t="s">
        <v>3</v>
      </c>
      <c r="F154" s="65">
        <v>216</v>
      </c>
      <c r="G154" s="100"/>
      <c r="H154" s="102"/>
      <c r="I154" s="90"/>
      <c r="J154" s="96"/>
      <c r="K154" s="104"/>
      <c r="L154" s="92"/>
      <c r="M154" s="160"/>
      <c r="N154" s="94"/>
      <c r="O154" s="62"/>
    </row>
    <row r="155" spans="1:15" ht="19.5" customHeight="1" x14ac:dyDescent="0.25">
      <c r="A155" s="108"/>
      <c r="B155" s="50" t="s">
        <v>251</v>
      </c>
      <c r="C155" s="10"/>
      <c r="D155" s="10"/>
      <c r="E155" s="10"/>
      <c r="F155" s="42"/>
      <c r="G155" s="99">
        <f t="shared" ref="G155" si="130">F156*0.8</f>
        <v>201.60000000000002</v>
      </c>
      <c r="H155" s="101">
        <f>G155*N155</f>
        <v>0</v>
      </c>
      <c r="I155" s="89">
        <f t="shared" si="110"/>
        <v>189</v>
      </c>
      <c r="J155" s="95">
        <f>I155*N155</f>
        <v>0</v>
      </c>
      <c r="K155" s="103">
        <f t="shared" si="80"/>
        <v>176.39999999999998</v>
      </c>
      <c r="L155" s="91">
        <f>K155*N155</f>
        <v>0</v>
      </c>
      <c r="M155" s="159">
        <v>11</v>
      </c>
      <c r="N155" s="93"/>
      <c r="O155" s="62"/>
    </row>
    <row r="156" spans="1:15" ht="27.75" customHeight="1" x14ac:dyDescent="0.25">
      <c r="A156" s="109"/>
      <c r="B156" s="51" t="s">
        <v>80</v>
      </c>
      <c r="C156" s="4" t="s">
        <v>250</v>
      </c>
      <c r="D156" s="2" t="s">
        <v>31</v>
      </c>
      <c r="E156" s="2" t="s">
        <v>3</v>
      </c>
      <c r="F156" s="65">
        <v>252</v>
      </c>
      <c r="G156" s="100"/>
      <c r="H156" s="102"/>
      <c r="I156" s="90"/>
      <c r="J156" s="96"/>
      <c r="K156" s="104"/>
      <c r="L156" s="92"/>
      <c r="M156" s="160"/>
      <c r="N156" s="94"/>
      <c r="O156" s="62"/>
    </row>
    <row r="157" spans="1:15" ht="19.5" customHeight="1" x14ac:dyDescent="0.25">
      <c r="A157" s="97"/>
      <c r="B157" s="46" t="s">
        <v>253</v>
      </c>
      <c r="C157" s="11"/>
      <c r="D157" s="11"/>
      <c r="E157" s="11"/>
      <c r="F157" s="42"/>
      <c r="G157" s="99">
        <f t="shared" ref="G157" si="131">F158*0.8</f>
        <v>172.8</v>
      </c>
      <c r="H157" s="101">
        <f>G157*N157</f>
        <v>0</v>
      </c>
      <c r="I157" s="89">
        <f t="shared" si="112"/>
        <v>162</v>
      </c>
      <c r="J157" s="95">
        <f>I157*N157</f>
        <v>0</v>
      </c>
      <c r="K157" s="103">
        <f t="shared" si="82"/>
        <v>151.19999999999999</v>
      </c>
      <c r="L157" s="91">
        <f>K157*N157</f>
        <v>0</v>
      </c>
      <c r="M157" s="159" t="s">
        <v>1438</v>
      </c>
      <c r="N157" s="93"/>
      <c r="O157" s="62"/>
    </row>
    <row r="158" spans="1:15" ht="27.75" customHeight="1" x14ac:dyDescent="0.25">
      <c r="A158" s="98"/>
      <c r="B158" s="47" t="s">
        <v>40</v>
      </c>
      <c r="C158" s="5" t="s">
        <v>252</v>
      </c>
      <c r="D158" s="3" t="s">
        <v>31</v>
      </c>
      <c r="E158" s="3" t="s">
        <v>3</v>
      </c>
      <c r="F158" s="65">
        <v>216</v>
      </c>
      <c r="G158" s="100"/>
      <c r="H158" s="102"/>
      <c r="I158" s="90"/>
      <c r="J158" s="96"/>
      <c r="K158" s="104"/>
      <c r="L158" s="92"/>
      <c r="M158" s="160"/>
      <c r="N158" s="94"/>
      <c r="O158" s="62"/>
    </row>
    <row r="159" spans="1:15" ht="19.5" customHeight="1" x14ac:dyDescent="0.25">
      <c r="A159" s="108"/>
      <c r="B159" s="50" t="s">
        <v>254</v>
      </c>
      <c r="C159" s="10"/>
      <c r="D159" s="10"/>
      <c r="E159" s="10"/>
      <c r="F159" s="42"/>
      <c r="G159" s="99">
        <f t="shared" ref="G159" si="132">F160*0.8</f>
        <v>201.60000000000002</v>
      </c>
      <c r="H159" s="101">
        <f>G159*N159</f>
        <v>0</v>
      </c>
      <c r="I159" s="89">
        <f t="shared" si="115"/>
        <v>189</v>
      </c>
      <c r="J159" s="95">
        <f>I159*N159</f>
        <v>0</v>
      </c>
      <c r="K159" s="103">
        <f t="shared" si="85"/>
        <v>176.39999999999998</v>
      </c>
      <c r="L159" s="91">
        <f>K159*N159</f>
        <v>0</v>
      </c>
      <c r="M159" s="159" t="s">
        <v>1438</v>
      </c>
      <c r="N159" s="93"/>
      <c r="O159" s="62"/>
    </row>
    <row r="160" spans="1:15" ht="27.75" customHeight="1" x14ac:dyDescent="0.25">
      <c r="A160" s="109"/>
      <c r="B160" s="51" t="s">
        <v>41</v>
      </c>
      <c r="C160" s="4" t="s">
        <v>255</v>
      </c>
      <c r="D160" s="2" t="s">
        <v>31</v>
      </c>
      <c r="E160" s="2" t="s">
        <v>3</v>
      </c>
      <c r="F160" s="65">
        <v>252</v>
      </c>
      <c r="G160" s="100"/>
      <c r="H160" s="102"/>
      <c r="I160" s="90"/>
      <c r="J160" s="96"/>
      <c r="K160" s="104"/>
      <c r="L160" s="92"/>
      <c r="M160" s="160"/>
      <c r="N160" s="94"/>
      <c r="O160" s="62"/>
    </row>
    <row r="161" spans="1:15" ht="19.5" customHeight="1" x14ac:dyDescent="0.25">
      <c r="A161" s="97"/>
      <c r="B161" s="46" t="s">
        <v>257</v>
      </c>
      <c r="C161" s="11"/>
      <c r="D161" s="11"/>
      <c r="E161" s="11"/>
      <c r="F161" s="42"/>
      <c r="G161" s="99">
        <f t="shared" ref="G161" si="133">F162*0.8</f>
        <v>172.8</v>
      </c>
      <c r="H161" s="101">
        <f>G161*N161</f>
        <v>0</v>
      </c>
      <c r="I161" s="89">
        <f t="shared" si="117"/>
        <v>162</v>
      </c>
      <c r="J161" s="95">
        <f>I161*N161</f>
        <v>0</v>
      </c>
      <c r="K161" s="103">
        <f t="shared" si="87"/>
        <v>151.19999999999999</v>
      </c>
      <c r="L161" s="91">
        <f>K161*N161</f>
        <v>0</v>
      </c>
      <c r="M161" s="168" t="s">
        <v>1438</v>
      </c>
      <c r="N161" s="93"/>
      <c r="O161" s="62"/>
    </row>
    <row r="162" spans="1:15" ht="27.75" customHeight="1" x14ac:dyDescent="0.25">
      <c r="A162" s="98"/>
      <c r="B162" s="47" t="s">
        <v>81</v>
      </c>
      <c r="C162" s="5" t="s">
        <v>256</v>
      </c>
      <c r="D162" s="3" t="s">
        <v>31</v>
      </c>
      <c r="E162" s="3" t="s">
        <v>3</v>
      </c>
      <c r="F162" s="65">
        <v>216</v>
      </c>
      <c r="G162" s="100"/>
      <c r="H162" s="102"/>
      <c r="I162" s="90"/>
      <c r="J162" s="96"/>
      <c r="K162" s="104"/>
      <c r="L162" s="92"/>
      <c r="M162" s="169"/>
      <c r="N162" s="94"/>
      <c r="O162" s="62"/>
    </row>
    <row r="163" spans="1:15" ht="19.5" customHeight="1" x14ac:dyDescent="0.25">
      <c r="A163" s="108"/>
      <c r="B163" s="50" t="s">
        <v>258</v>
      </c>
      <c r="C163" s="10"/>
      <c r="D163" s="10"/>
      <c r="E163" s="10"/>
      <c r="F163" s="42"/>
      <c r="G163" s="99">
        <f t="shared" ref="G163" si="134">F164*0.8</f>
        <v>201.60000000000002</v>
      </c>
      <c r="H163" s="101">
        <f>G163*N163</f>
        <v>0</v>
      </c>
      <c r="I163" s="89">
        <f t="shared" si="119"/>
        <v>189</v>
      </c>
      <c r="J163" s="95">
        <f>I163*N163</f>
        <v>0</v>
      </c>
      <c r="K163" s="103">
        <f t="shared" ref="K163" si="135">F164*70%</f>
        <v>176.39999999999998</v>
      </c>
      <c r="L163" s="91">
        <f>K163*N163</f>
        <v>0</v>
      </c>
      <c r="M163" s="159" t="s">
        <v>1438</v>
      </c>
      <c r="N163" s="93"/>
      <c r="O163" s="62"/>
    </row>
    <row r="164" spans="1:15" ht="27.75" customHeight="1" x14ac:dyDescent="0.25">
      <c r="A164" s="109"/>
      <c r="B164" s="51" t="s">
        <v>82</v>
      </c>
      <c r="C164" s="4" t="s">
        <v>259</v>
      </c>
      <c r="D164" s="2" t="s">
        <v>31</v>
      </c>
      <c r="E164" s="2" t="s">
        <v>3</v>
      </c>
      <c r="F164" s="65">
        <v>252</v>
      </c>
      <c r="G164" s="100"/>
      <c r="H164" s="102"/>
      <c r="I164" s="90"/>
      <c r="J164" s="96"/>
      <c r="K164" s="104"/>
      <c r="L164" s="92"/>
      <c r="M164" s="160"/>
      <c r="N164" s="94"/>
      <c r="O164" s="62"/>
    </row>
    <row r="165" spans="1:15" ht="19.5" customHeight="1" x14ac:dyDescent="0.25">
      <c r="A165" s="97"/>
      <c r="B165" s="46" t="s">
        <v>261</v>
      </c>
      <c r="C165" s="11"/>
      <c r="D165" s="11"/>
      <c r="E165" s="11"/>
      <c r="F165" s="42"/>
      <c r="G165" s="99">
        <f t="shared" ref="G165" si="136">F166*0.8</f>
        <v>172.8</v>
      </c>
      <c r="H165" s="101">
        <f>G165*N165</f>
        <v>0</v>
      </c>
      <c r="I165" s="89">
        <f t="shared" si="112"/>
        <v>162</v>
      </c>
      <c r="J165" s="95">
        <f>I165*N165</f>
        <v>0</v>
      </c>
      <c r="K165" s="103">
        <f t="shared" ref="K165:K232" si="137">F166*70%</f>
        <v>151.19999999999999</v>
      </c>
      <c r="L165" s="91">
        <f>K165*N165</f>
        <v>0</v>
      </c>
      <c r="M165" s="159">
        <v>19</v>
      </c>
      <c r="N165" s="93"/>
      <c r="O165" s="62"/>
    </row>
    <row r="166" spans="1:15" ht="27.75" customHeight="1" x14ac:dyDescent="0.25">
      <c r="A166" s="98"/>
      <c r="B166" s="47" t="s">
        <v>83</v>
      </c>
      <c r="C166" s="5" t="s">
        <v>260</v>
      </c>
      <c r="D166" s="3" t="s">
        <v>31</v>
      </c>
      <c r="E166" s="3" t="s">
        <v>3</v>
      </c>
      <c r="F166" s="65">
        <v>216</v>
      </c>
      <c r="G166" s="100"/>
      <c r="H166" s="102"/>
      <c r="I166" s="90"/>
      <c r="J166" s="96"/>
      <c r="K166" s="104"/>
      <c r="L166" s="92"/>
      <c r="M166" s="160"/>
      <c r="N166" s="94"/>
      <c r="O166" s="62"/>
    </row>
    <row r="167" spans="1:15" ht="19.5" customHeight="1" x14ac:dyDescent="0.25">
      <c r="A167" s="108"/>
      <c r="B167" s="50" t="s">
        <v>262</v>
      </c>
      <c r="C167" s="10"/>
      <c r="D167" s="10"/>
      <c r="E167" s="10"/>
      <c r="F167" s="42"/>
      <c r="G167" s="99">
        <f t="shared" ref="G167" si="138">F168*0.8</f>
        <v>201.60000000000002</v>
      </c>
      <c r="H167" s="101">
        <f>G167*N167</f>
        <v>0</v>
      </c>
      <c r="I167" s="89">
        <f t="shared" si="115"/>
        <v>189</v>
      </c>
      <c r="J167" s="95">
        <f>I167*N167</f>
        <v>0</v>
      </c>
      <c r="K167" s="103">
        <f t="shared" ref="K167:K227" si="139">F168*70%</f>
        <v>176.39999999999998</v>
      </c>
      <c r="L167" s="91">
        <f>K167*N167</f>
        <v>0</v>
      </c>
      <c r="M167" s="159">
        <v>27</v>
      </c>
      <c r="N167" s="93"/>
      <c r="O167" s="62"/>
    </row>
    <row r="168" spans="1:15" ht="27.75" customHeight="1" x14ac:dyDescent="0.25">
      <c r="A168" s="109"/>
      <c r="B168" s="51" t="s">
        <v>84</v>
      </c>
      <c r="C168" s="4" t="s">
        <v>263</v>
      </c>
      <c r="D168" s="2" t="s">
        <v>31</v>
      </c>
      <c r="E168" s="2" t="s">
        <v>3</v>
      </c>
      <c r="F168" s="65">
        <v>252</v>
      </c>
      <c r="G168" s="100"/>
      <c r="H168" s="102"/>
      <c r="I168" s="90"/>
      <c r="J168" s="96"/>
      <c r="K168" s="104"/>
      <c r="L168" s="92"/>
      <c r="M168" s="160"/>
      <c r="N168" s="94"/>
      <c r="O168" s="62"/>
    </row>
    <row r="169" spans="1:15" ht="19.5" customHeight="1" x14ac:dyDescent="0.25">
      <c r="A169" s="97"/>
      <c r="B169" s="46" t="s">
        <v>265</v>
      </c>
      <c r="C169" s="11"/>
      <c r="D169" s="11"/>
      <c r="E169" s="11"/>
      <c r="F169" s="42"/>
      <c r="G169" s="99">
        <f t="shared" ref="G169" si="140">F170*0.8</f>
        <v>172.8</v>
      </c>
      <c r="H169" s="101">
        <f>G169*N169</f>
        <v>0</v>
      </c>
      <c r="I169" s="89">
        <f t="shared" si="117"/>
        <v>162</v>
      </c>
      <c r="J169" s="95">
        <f>I169*N169</f>
        <v>0</v>
      </c>
      <c r="K169" s="103">
        <f t="shared" ref="K169:K219" si="141">F170*70%</f>
        <v>151.19999999999999</v>
      </c>
      <c r="L169" s="91">
        <f>K169*N169</f>
        <v>0</v>
      </c>
      <c r="M169" s="159" t="s">
        <v>1438</v>
      </c>
      <c r="N169" s="93"/>
      <c r="O169" s="62"/>
    </row>
    <row r="170" spans="1:15" ht="27.75" customHeight="1" x14ac:dyDescent="0.25">
      <c r="A170" s="98"/>
      <c r="B170" s="47" t="s">
        <v>85</v>
      </c>
      <c r="C170" s="5" t="s">
        <v>264</v>
      </c>
      <c r="D170" s="3" t="s">
        <v>31</v>
      </c>
      <c r="E170" s="3" t="s">
        <v>3</v>
      </c>
      <c r="F170" s="65">
        <v>216</v>
      </c>
      <c r="G170" s="100"/>
      <c r="H170" s="102"/>
      <c r="I170" s="90"/>
      <c r="J170" s="96"/>
      <c r="K170" s="104"/>
      <c r="L170" s="92"/>
      <c r="M170" s="160"/>
      <c r="N170" s="94"/>
      <c r="O170" s="62"/>
    </row>
    <row r="171" spans="1:15" ht="19.5" customHeight="1" x14ac:dyDescent="0.25">
      <c r="A171" s="108"/>
      <c r="B171" s="50" t="s">
        <v>267</v>
      </c>
      <c r="C171" s="10"/>
      <c r="D171" s="10"/>
      <c r="E171" s="10"/>
      <c r="F171" s="42"/>
      <c r="G171" s="99">
        <f t="shared" ref="G171" si="142">F172*0.8</f>
        <v>201.60000000000002</v>
      </c>
      <c r="H171" s="101">
        <f>G171*N171</f>
        <v>0</v>
      </c>
      <c r="I171" s="89">
        <f t="shared" ref="I171" si="143">F172*0.75</f>
        <v>189</v>
      </c>
      <c r="J171" s="95">
        <f>I171*N171</f>
        <v>0</v>
      </c>
      <c r="K171" s="103">
        <f t="shared" ref="K171:K221" si="144">F172*70%</f>
        <v>176.39999999999998</v>
      </c>
      <c r="L171" s="91">
        <f>K171*N171</f>
        <v>0</v>
      </c>
      <c r="M171" s="168" t="s">
        <v>1438</v>
      </c>
      <c r="N171" s="93"/>
      <c r="O171" s="62"/>
    </row>
    <row r="172" spans="1:15" ht="27.75" customHeight="1" x14ac:dyDescent="0.25">
      <c r="A172" s="109"/>
      <c r="B172" s="51" t="s">
        <v>86</v>
      </c>
      <c r="C172" s="4" t="s">
        <v>266</v>
      </c>
      <c r="D172" s="2" t="s">
        <v>31</v>
      </c>
      <c r="E172" s="2" t="s">
        <v>3</v>
      </c>
      <c r="F172" s="65">
        <v>252</v>
      </c>
      <c r="G172" s="100"/>
      <c r="H172" s="102"/>
      <c r="I172" s="90"/>
      <c r="J172" s="96"/>
      <c r="K172" s="104"/>
      <c r="L172" s="92"/>
      <c r="M172" s="169"/>
      <c r="N172" s="94"/>
      <c r="O172" s="62"/>
    </row>
    <row r="173" spans="1:15" ht="19.5" customHeight="1" x14ac:dyDescent="0.25">
      <c r="A173" s="97"/>
      <c r="B173" s="46" t="s">
        <v>269</v>
      </c>
      <c r="C173" s="11"/>
      <c r="D173" s="11"/>
      <c r="E173" s="11"/>
      <c r="F173" s="42"/>
      <c r="G173" s="99">
        <f t="shared" ref="G173" si="145">F174*0.8</f>
        <v>172.8</v>
      </c>
      <c r="H173" s="101">
        <f>G173*N173</f>
        <v>0</v>
      </c>
      <c r="I173" s="89">
        <f t="shared" si="104"/>
        <v>162</v>
      </c>
      <c r="J173" s="95">
        <f>I173*N173</f>
        <v>0</v>
      </c>
      <c r="K173" s="103">
        <f t="shared" ref="K173" si="146">F174*70%</f>
        <v>151.19999999999999</v>
      </c>
      <c r="L173" s="91">
        <f>K173*N173</f>
        <v>0</v>
      </c>
      <c r="M173" s="159">
        <v>5</v>
      </c>
      <c r="N173" s="93"/>
      <c r="O173" s="62"/>
    </row>
    <row r="174" spans="1:15" ht="27.75" customHeight="1" x14ac:dyDescent="0.25">
      <c r="A174" s="98"/>
      <c r="B174" s="47" t="s">
        <v>87</v>
      </c>
      <c r="C174" s="5" t="s">
        <v>268</v>
      </c>
      <c r="D174" s="3" t="s">
        <v>31</v>
      </c>
      <c r="E174" s="3" t="s">
        <v>3</v>
      </c>
      <c r="F174" s="65">
        <v>216</v>
      </c>
      <c r="G174" s="100"/>
      <c r="H174" s="102"/>
      <c r="I174" s="90"/>
      <c r="J174" s="96"/>
      <c r="K174" s="104"/>
      <c r="L174" s="92"/>
      <c r="M174" s="160"/>
      <c r="N174" s="94"/>
      <c r="O174" s="62"/>
    </row>
    <row r="175" spans="1:15" ht="19.5" customHeight="1" x14ac:dyDescent="0.25">
      <c r="A175" s="108"/>
      <c r="B175" s="50" t="s">
        <v>270</v>
      </c>
      <c r="C175" s="10"/>
      <c r="D175" s="10"/>
      <c r="E175" s="10"/>
      <c r="F175" s="42"/>
      <c r="G175" s="99">
        <f t="shared" ref="G175" si="147">F176*0.8</f>
        <v>201.60000000000002</v>
      </c>
      <c r="H175" s="101">
        <f>G175*N175</f>
        <v>0</v>
      </c>
      <c r="I175" s="89">
        <f t="shared" si="106"/>
        <v>189</v>
      </c>
      <c r="J175" s="95">
        <f>I175*N175</f>
        <v>0</v>
      </c>
      <c r="K175" s="103">
        <f t="shared" si="137"/>
        <v>176.39999999999998</v>
      </c>
      <c r="L175" s="91">
        <f>K175*N175</f>
        <v>0</v>
      </c>
      <c r="M175" s="159">
        <v>15</v>
      </c>
      <c r="N175" s="93"/>
      <c r="O175" s="62"/>
    </row>
    <row r="176" spans="1:15" ht="27.75" customHeight="1" x14ac:dyDescent="0.25">
      <c r="A176" s="109"/>
      <c r="B176" s="51" t="s">
        <v>88</v>
      </c>
      <c r="C176" s="4" t="s">
        <v>271</v>
      </c>
      <c r="D176" s="2" t="s">
        <v>31</v>
      </c>
      <c r="E176" s="2" t="s">
        <v>3</v>
      </c>
      <c r="F176" s="65">
        <v>252</v>
      </c>
      <c r="G176" s="100"/>
      <c r="H176" s="102"/>
      <c r="I176" s="90"/>
      <c r="J176" s="96"/>
      <c r="K176" s="104"/>
      <c r="L176" s="92"/>
      <c r="M176" s="160"/>
      <c r="N176" s="94"/>
      <c r="O176" s="62"/>
    </row>
    <row r="177" spans="1:15" ht="19.5" customHeight="1" x14ac:dyDescent="0.25">
      <c r="A177" s="97"/>
      <c r="B177" s="46" t="s">
        <v>273</v>
      </c>
      <c r="C177" s="11"/>
      <c r="D177" s="11"/>
      <c r="E177" s="11"/>
      <c r="F177" s="42"/>
      <c r="G177" s="99">
        <f t="shared" ref="G177" si="148">F178*0.8</f>
        <v>187.20000000000002</v>
      </c>
      <c r="H177" s="101">
        <f>G177*N177</f>
        <v>0</v>
      </c>
      <c r="I177" s="89">
        <f t="shared" si="108"/>
        <v>175.5</v>
      </c>
      <c r="J177" s="95">
        <f>I177*N177</f>
        <v>0</v>
      </c>
      <c r="K177" s="103">
        <f t="shared" si="139"/>
        <v>163.79999999999998</v>
      </c>
      <c r="L177" s="91">
        <f>K177*N177</f>
        <v>0</v>
      </c>
      <c r="M177" s="159" t="s">
        <v>1438</v>
      </c>
      <c r="N177" s="93"/>
      <c r="O177" s="62"/>
    </row>
    <row r="178" spans="1:15" ht="27.75" customHeight="1" x14ac:dyDescent="0.25">
      <c r="A178" s="98"/>
      <c r="B178" s="47" t="s">
        <v>89</v>
      </c>
      <c r="C178" s="5" t="s">
        <v>272</v>
      </c>
      <c r="D178" s="3" t="s">
        <v>31</v>
      </c>
      <c r="E178" s="3" t="s">
        <v>3</v>
      </c>
      <c r="F178" s="65">
        <v>234</v>
      </c>
      <c r="G178" s="100"/>
      <c r="H178" s="102"/>
      <c r="I178" s="90"/>
      <c r="J178" s="96"/>
      <c r="K178" s="104"/>
      <c r="L178" s="92"/>
      <c r="M178" s="160"/>
      <c r="N178" s="94"/>
      <c r="O178" s="62"/>
    </row>
    <row r="179" spans="1:15" ht="19.5" customHeight="1" x14ac:dyDescent="0.25">
      <c r="A179" s="108"/>
      <c r="B179" s="50" t="s">
        <v>275</v>
      </c>
      <c r="C179" s="10"/>
      <c r="D179" s="10"/>
      <c r="E179" s="10"/>
      <c r="F179" s="42"/>
      <c r="G179" s="99">
        <f t="shared" ref="G179" si="149">F180*0.8</f>
        <v>216</v>
      </c>
      <c r="H179" s="101">
        <f>G179*N179</f>
        <v>0</v>
      </c>
      <c r="I179" s="89">
        <f t="shared" si="110"/>
        <v>202.5</v>
      </c>
      <c r="J179" s="95">
        <f>I179*N179</f>
        <v>0</v>
      </c>
      <c r="K179" s="103">
        <f t="shared" si="141"/>
        <v>189</v>
      </c>
      <c r="L179" s="91">
        <f>K179*N179</f>
        <v>0</v>
      </c>
      <c r="M179" s="159" t="s">
        <v>1438</v>
      </c>
      <c r="N179" s="93"/>
      <c r="O179" s="62"/>
    </row>
    <row r="180" spans="1:15" ht="27.75" customHeight="1" x14ac:dyDescent="0.25">
      <c r="A180" s="109"/>
      <c r="B180" s="51" t="s">
        <v>90</v>
      </c>
      <c r="C180" s="4" t="s">
        <v>274</v>
      </c>
      <c r="D180" s="2" t="s">
        <v>31</v>
      </c>
      <c r="E180" s="2" t="s">
        <v>3</v>
      </c>
      <c r="F180" s="65">
        <v>270</v>
      </c>
      <c r="G180" s="100"/>
      <c r="H180" s="102"/>
      <c r="I180" s="90"/>
      <c r="J180" s="96"/>
      <c r="K180" s="104"/>
      <c r="L180" s="92"/>
      <c r="M180" s="160"/>
      <c r="N180" s="94"/>
      <c r="O180" s="62"/>
    </row>
    <row r="181" spans="1:15" ht="19.5" customHeight="1" x14ac:dyDescent="0.25">
      <c r="A181" s="97"/>
      <c r="B181" s="46" t="s">
        <v>277</v>
      </c>
      <c r="C181" s="11"/>
      <c r="D181" s="11"/>
      <c r="E181" s="11"/>
      <c r="F181" s="42"/>
      <c r="G181" s="99">
        <f t="shared" ref="G181" si="150">F182*0.8</f>
        <v>187.20000000000002</v>
      </c>
      <c r="H181" s="101">
        <f>G181*N181</f>
        <v>0</v>
      </c>
      <c r="I181" s="89">
        <f t="shared" si="112"/>
        <v>175.5</v>
      </c>
      <c r="J181" s="95">
        <f>I181*N181</f>
        <v>0</v>
      </c>
      <c r="K181" s="103">
        <f t="shared" si="144"/>
        <v>163.79999999999998</v>
      </c>
      <c r="L181" s="91">
        <f>K181*N181</f>
        <v>0</v>
      </c>
      <c r="M181" s="168" t="s">
        <v>1438</v>
      </c>
      <c r="N181" s="93"/>
      <c r="O181" s="62"/>
    </row>
    <row r="182" spans="1:15" ht="27.75" customHeight="1" x14ac:dyDescent="0.25">
      <c r="A182" s="98"/>
      <c r="B182" s="47" t="s">
        <v>91</v>
      </c>
      <c r="C182" s="5" t="s">
        <v>276</v>
      </c>
      <c r="D182" s="3" t="s">
        <v>31</v>
      </c>
      <c r="E182" s="3" t="s">
        <v>3</v>
      </c>
      <c r="F182" s="65">
        <v>234</v>
      </c>
      <c r="G182" s="100"/>
      <c r="H182" s="102"/>
      <c r="I182" s="90"/>
      <c r="J182" s="96"/>
      <c r="K182" s="104"/>
      <c r="L182" s="92"/>
      <c r="M182" s="169"/>
      <c r="N182" s="94"/>
      <c r="O182" s="62"/>
    </row>
    <row r="183" spans="1:15" ht="19.5" customHeight="1" x14ac:dyDescent="0.25">
      <c r="A183" s="108"/>
      <c r="B183" s="50" t="s">
        <v>278</v>
      </c>
      <c r="C183" s="10"/>
      <c r="D183" s="10"/>
      <c r="E183" s="10"/>
      <c r="F183" s="42"/>
      <c r="G183" s="99">
        <f t="shared" ref="G183" si="151">F184*0.8</f>
        <v>216</v>
      </c>
      <c r="H183" s="101">
        <f>G183*N183</f>
        <v>0</v>
      </c>
      <c r="I183" s="89">
        <f t="shared" si="115"/>
        <v>202.5</v>
      </c>
      <c r="J183" s="95">
        <f>I183*N183</f>
        <v>0</v>
      </c>
      <c r="K183" s="103">
        <f t="shared" ref="K183" si="152">F184*70%</f>
        <v>189</v>
      </c>
      <c r="L183" s="91">
        <f>K183*N183</f>
        <v>0</v>
      </c>
      <c r="M183" s="159">
        <v>9</v>
      </c>
      <c r="N183" s="93"/>
      <c r="O183" s="62"/>
    </row>
    <row r="184" spans="1:15" ht="27.75" customHeight="1" x14ac:dyDescent="0.25">
      <c r="A184" s="109"/>
      <c r="B184" s="51" t="s">
        <v>92</v>
      </c>
      <c r="C184" s="4" t="s">
        <v>279</v>
      </c>
      <c r="D184" s="2" t="s">
        <v>31</v>
      </c>
      <c r="E184" s="2" t="s">
        <v>3</v>
      </c>
      <c r="F184" s="65">
        <v>270</v>
      </c>
      <c r="G184" s="100"/>
      <c r="H184" s="102"/>
      <c r="I184" s="90"/>
      <c r="J184" s="96"/>
      <c r="K184" s="104"/>
      <c r="L184" s="92"/>
      <c r="M184" s="160"/>
      <c r="N184" s="94"/>
      <c r="O184" s="62"/>
    </row>
    <row r="185" spans="1:15" ht="19.5" customHeight="1" x14ac:dyDescent="0.25">
      <c r="A185" s="97"/>
      <c r="B185" s="46" t="s">
        <v>281</v>
      </c>
      <c r="C185" s="11"/>
      <c r="D185" s="11"/>
      <c r="E185" s="11"/>
      <c r="F185" s="42"/>
      <c r="G185" s="99">
        <f t="shared" ref="G185" si="153">F186*0.8</f>
        <v>172.8</v>
      </c>
      <c r="H185" s="101">
        <f>G185*N185</f>
        <v>0</v>
      </c>
      <c r="I185" s="89">
        <f t="shared" si="117"/>
        <v>162</v>
      </c>
      <c r="J185" s="95">
        <f>I185*N185</f>
        <v>0</v>
      </c>
      <c r="K185" s="103">
        <f t="shared" si="137"/>
        <v>151.19999999999999</v>
      </c>
      <c r="L185" s="91">
        <f>K185*N185</f>
        <v>0</v>
      </c>
      <c r="M185" s="159">
        <v>6</v>
      </c>
      <c r="N185" s="93"/>
      <c r="O185" s="62"/>
    </row>
    <row r="186" spans="1:15" ht="27.75" customHeight="1" x14ac:dyDescent="0.25">
      <c r="A186" s="98"/>
      <c r="B186" s="47" t="s">
        <v>93</v>
      </c>
      <c r="C186" s="5" t="s">
        <v>280</v>
      </c>
      <c r="D186" s="3" t="s">
        <v>31</v>
      </c>
      <c r="E186" s="3" t="s">
        <v>3</v>
      </c>
      <c r="F186" s="65">
        <v>216</v>
      </c>
      <c r="G186" s="100"/>
      <c r="H186" s="102"/>
      <c r="I186" s="90"/>
      <c r="J186" s="96"/>
      <c r="K186" s="104"/>
      <c r="L186" s="92"/>
      <c r="M186" s="160"/>
      <c r="N186" s="94"/>
      <c r="O186" s="62"/>
    </row>
    <row r="187" spans="1:15" ht="19.5" customHeight="1" x14ac:dyDescent="0.25">
      <c r="A187" s="108"/>
      <c r="B187" s="50" t="s">
        <v>1135</v>
      </c>
      <c r="C187" s="10"/>
      <c r="D187" s="10"/>
      <c r="E187" s="10"/>
      <c r="F187" s="42"/>
      <c r="G187" s="99">
        <f t="shared" ref="G187" si="154">F188*0.8</f>
        <v>201.60000000000002</v>
      </c>
      <c r="H187" s="101">
        <f>G187*N187</f>
        <v>0</v>
      </c>
      <c r="I187" s="89">
        <f t="shared" si="119"/>
        <v>189</v>
      </c>
      <c r="J187" s="95">
        <f>I187*N187</f>
        <v>0</v>
      </c>
      <c r="K187" s="103">
        <f t="shared" si="139"/>
        <v>176.39999999999998</v>
      </c>
      <c r="L187" s="91">
        <f>K187*N187</f>
        <v>0</v>
      </c>
      <c r="M187" s="159">
        <v>26</v>
      </c>
      <c r="N187" s="93"/>
      <c r="O187" s="62"/>
    </row>
    <row r="188" spans="1:15" ht="27.75" customHeight="1" x14ac:dyDescent="0.25">
      <c r="A188" s="109"/>
      <c r="B188" s="51" t="s">
        <v>1133</v>
      </c>
      <c r="C188" s="4" t="s">
        <v>1134</v>
      </c>
      <c r="D188" s="2" t="s">
        <v>31</v>
      </c>
      <c r="E188" s="2" t="s">
        <v>3</v>
      </c>
      <c r="F188" s="65">
        <v>252</v>
      </c>
      <c r="G188" s="100"/>
      <c r="H188" s="102"/>
      <c r="I188" s="90"/>
      <c r="J188" s="96"/>
      <c r="K188" s="104"/>
      <c r="L188" s="92"/>
      <c r="M188" s="160"/>
      <c r="N188" s="94"/>
      <c r="O188" s="62"/>
    </row>
    <row r="189" spans="1:15" ht="19.5" customHeight="1" x14ac:dyDescent="0.25">
      <c r="A189" s="97"/>
      <c r="B189" s="46" t="s">
        <v>283</v>
      </c>
      <c r="C189" s="11"/>
      <c r="D189" s="11"/>
      <c r="E189" s="11"/>
      <c r="F189" s="42"/>
      <c r="G189" s="99">
        <f t="shared" ref="G189" si="155">F190*0.8</f>
        <v>172.8</v>
      </c>
      <c r="H189" s="101">
        <f>G189*N189</f>
        <v>0</v>
      </c>
      <c r="I189" s="89">
        <f t="shared" si="112"/>
        <v>162</v>
      </c>
      <c r="J189" s="95">
        <f>I189*N189</f>
        <v>0</v>
      </c>
      <c r="K189" s="103">
        <f t="shared" si="141"/>
        <v>151.19999999999999</v>
      </c>
      <c r="L189" s="91">
        <f>K189*N189</f>
        <v>0</v>
      </c>
      <c r="M189" s="159" t="s">
        <v>1438</v>
      </c>
      <c r="N189" s="93"/>
      <c r="O189" s="62"/>
    </row>
    <row r="190" spans="1:15" ht="27.75" customHeight="1" x14ac:dyDescent="0.25">
      <c r="A190" s="98"/>
      <c r="B190" s="47" t="s">
        <v>94</v>
      </c>
      <c r="C190" s="5" t="s">
        <v>282</v>
      </c>
      <c r="D190" s="3" t="s">
        <v>31</v>
      </c>
      <c r="E190" s="3" t="s">
        <v>3</v>
      </c>
      <c r="F190" s="65">
        <v>216</v>
      </c>
      <c r="G190" s="100"/>
      <c r="H190" s="102"/>
      <c r="I190" s="90"/>
      <c r="J190" s="96"/>
      <c r="K190" s="104"/>
      <c r="L190" s="92"/>
      <c r="M190" s="160"/>
      <c r="N190" s="94"/>
      <c r="O190" s="62"/>
    </row>
    <row r="191" spans="1:15" ht="19.5" customHeight="1" x14ac:dyDescent="0.25">
      <c r="A191" s="108"/>
      <c r="B191" s="50" t="s">
        <v>284</v>
      </c>
      <c r="C191" s="10"/>
      <c r="D191" s="10"/>
      <c r="E191" s="10"/>
      <c r="F191" s="42"/>
      <c r="G191" s="99">
        <f t="shared" ref="G191" si="156">F192*0.8</f>
        <v>201.60000000000002</v>
      </c>
      <c r="H191" s="101">
        <f>G191*N191</f>
        <v>0</v>
      </c>
      <c r="I191" s="89">
        <f t="shared" si="115"/>
        <v>189</v>
      </c>
      <c r="J191" s="95">
        <f>I191*N191</f>
        <v>0</v>
      </c>
      <c r="K191" s="103">
        <f t="shared" si="144"/>
        <v>176.39999999999998</v>
      </c>
      <c r="L191" s="91">
        <f>K191*N191</f>
        <v>0</v>
      </c>
      <c r="M191" s="159">
        <v>30</v>
      </c>
      <c r="N191" s="93"/>
      <c r="O191" s="62"/>
    </row>
    <row r="192" spans="1:15" ht="27.75" customHeight="1" x14ac:dyDescent="0.25">
      <c r="A192" s="109"/>
      <c r="B192" s="51" t="s">
        <v>95</v>
      </c>
      <c r="C192" s="4" t="s">
        <v>285</v>
      </c>
      <c r="D192" s="2" t="s">
        <v>31</v>
      </c>
      <c r="E192" s="2" t="s">
        <v>3</v>
      </c>
      <c r="F192" s="65">
        <v>252</v>
      </c>
      <c r="G192" s="100"/>
      <c r="H192" s="102"/>
      <c r="I192" s="90"/>
      <c r="J192" s="96"/>
      <c r="K192" s="104"/>
      <c r="L192" s="92"/>
      <c r="M192" s="160"/>
      <c r="N192" s="94"/>
      <c r="O192" s="62"/>
    </row>
    <row r="193" spans="1:15" ht="19.5" customHeight="1" x14ac:dyDescent="0.25">
      <c r="A193" s="97"/>
      <c r="B193" s="46" t="s">
        <v>287</v>
      </c>
      <c r="C193" s="11"/>
      <c r="D193" s="11"/>
      <c r="E193" s="11"/>
      <c r="F193" s="42"/>
      <c r="G193" s="99">
        <f t="shared" ref="G193" si="157">F194*0.8</f>
        <v>172.8</v>
      </c>
      <c r="H193" s="101">
        <f>G193*N193</f>
        <v>0</v>
      </c>
      <c r="I193" s="89">
        <f t="shared" si="117"/>
        <v>162</v>
      </c>
      <c r="J193" s="95">
        <f>I193*N193</f>
        <v>0</v>
      </c>
      <c r="K193" s="103">
        <f t="shared" ref="K193" si="158">F194*70%</f>
        <v>151.19999999999999</v>
      </c>
      <c r="L193" s="91">
        <f>K193*N193</f>
        <v>0</v>
      </c>
      <c r="M193" s="159">
        <v>17</v>
      </c>
      <c r="N193" s="93"/>
      <c r="O193" s="62"/>
    </row>
    <row r="194" spans="1:15" ht="27.75" customHeight="1" x14ac:dyDescent="0.25">
      <c r="A194" s="98"/>
      <c r="B194" s="47" t="s">
        <v>96</v>
      </c>
      <c r="C194" s="5" t="s">
        <v>286</v>
      </c>
      <c r="D194" s="3" t="s">
        <v>31</v>
      </c>
      <c r="E194" s="3" t="s">
        <v>3</v>
      </c>
      <c r="F194" s="65">
        <v>216</v>
      </c>
      <c r="G194" s="100"/>
      <c r="H194" s="102"/>
      <c r="I194" s="90"/>
      <c r="J194" s="96"/>
      <c r="K194" s="104"/>
      <c r="L194" s="92"/>
      <c r="M194" s="160"/>
      <c r="N194" s="94"/>
      <c r="O194" s="62"/>
    </row>
    <row r="195" spans="1:15" ht="19.5" customHeight="1" x14ac:dyDescent="0.25">
      <c r="A195" s="108"/>
      <c r="B195" s="50" t="s">
        <v>288</v>
      </c>
      <c r="C195" s="10"/>
      <c r="D195" s="10"/>
      <c r="E195" s="10"/>
      <c r="F195" s="42"/>
      <c r="G195" s="99">
        <f t="shared" ref="G195" si="159">F196*0.8</f>
        <v>201.60000000000002</v>
      </c>
      <c r="H195" s="101">
        <f>G195*N195</f>
        <v>0</v>
      </c>
      <c r="I195" s="89">
        <f t="shared" ref="I195" si="160">F196*0.75</f>
        <v>189</v>
      </c>
      <c r="J195" s="95">
        <f>I195*N195</f>
        <v>0</v>
      </c>
      <c r="K195" s="103">
        <f t="shared" si="137"/>
        <v>176.39999999999998</v>
      </c>
      <c r="L195" s="91">
        <f>K195*N195</f>
        <v>0</v>
      </c>
      <c r="M195" s="159">
        <v>12</v>
      </c>
      <c r="N195" s="93"/>
      <c r="O195" s="62"/>
    </row>
    <row r="196" spans="1:15" ht="27.75" customHeight="1" x14ac:dyDescent="0.25">
      <c r="A196" s="109"/>
      <c r="B196" s="51" t="s">
        <v>97</v>
      </c>
      <c r="C196" s="4" t="s">
        <v>289</v>
      </c>
      <c r="D196" s="2" t="s">
        <v>31</v>
      </c>
      <c r="E196" s="2" t="s">
        <v>3</v>
      </c>
      <c r="F196" s="65">
        <v>252</v>
      </c>
      <c r="G196" s="100"/>
      <c r="H196" s="102"/>
      <c r="I196" s="90"/>
      <c r="J196" s="96"/>
      <c r="K196" s="104"/>
      <c r="L196" s="92"/>
      <c r="M196" s="160"/>
      <c r="N196" s="94"/>
      <c r="O196" s="62"/>
    </row>
    <row r="197" spans="1:15" ht="19.5" customHeight="1" x14ac:dyDescent="0.25">
      <c r="A197" s="97"/>
      <c r="B197" s="46" t="s">
        <v>291</v>
      </c>
      <c r="C197" s="11"/>
      <c r="D197" s="11"/>
      <c r="E197" s="11"/>
      <c r="F197" s="42"/>
      <c r="G197" s="99">
        <f t="shared" ref="G197" si="161">F198*0.8</f>
        <v>172.8</v>
      </c>
      <c r="H197" s="101">
        <f>G197*N197</f>
        <v>0</v>
      </c>
      <c r="I197" s="89">
        <f t="shared" ref="I197:I221" si="162">F198*0.75</f>
        <v>162</v>
      </c>
      <c r="J197" s="95">
        <f>I197*N197</f>
        <v>0</v>
      </c>
      <c r="K197" s="103">
        <f t="shared" si="139"/>
        <v>151.19999999999999</v>
      </c>
      <c r="L197" s="91">
        <f>K197*N197</f>
        <v>0</v>
      </c>
      <c r="M197" s="168" t="s">
        <v>1438</v>
      </c>
      <c r="N197" s="93"/>
      <c r="O197" s="62"/>
    </row>
    <row r="198" spans="1:15" ht="27.75" customHeight="1" x14ac:dyDescent="0.25">
      <c r="A198" s="98"/>
      <c r="B198" s="47" t="s">
        <v>98</v>
      </c>
      <c r="C198" s="5" t="s">
        <v>290</v>
      </c>
      <c r="D198" s="3" t="s">
        <v>31</v>
      </c>
      <c r="E198" s="3" t="s">
        <v>3</v>
      </c>
      <c r="F198" s="65">
        <v>216</v>
      </c>
      <c r="G198" s="100"/>
      <c r="H198" s="102"/>
      <c r="I198" s="90"/>
      <c r="J198" s="96"/>
      <c r="K198" s="104"/>
      <c r="L198" s="92"/>
      <c r="M198" s="169"/>
      <c r="N198" s="94"/>
      <c r="O198" s="62"/>
    </row>
    <row r="199" spans="1:15" ht="19.5" customHeight="1" x14ac:dyDescent="0.25">
      <c r="A199" s="108"/>
      <c r="B199" s="50" t="s">
        <v>292</v>
      </c>
      <c r="C199" s="10"/>
      <c r="D199" s="10"/>
      <c r="E199" s="10"/>
      <c r="F199" s="42"/>
      <c r="G199" s="99">
        <f t="shared" ref="G199" si="163">F200*0.8</f>
        <v>201.60000000000002</v>
      </c>
      <c r="H199" s="101">
        <f>G199*N199</f>
        <v>0</v>
      </c>
      <c r="I199" s="89">
        <f t="shared" ref="I199:I223" si="164">F200*0.75</f>
        <v>189</v>
      </c>
      <c r="J199" s="95">
        <f>I199*N199</f>
        <v>0</v>
      </c>
      <c r="K199" s="103">
        <f t="shared" si="141"/>
        <v>176.39999999999998</v>
      </c>
      <c r="L199" s="91">
        <f>K199*N199</f>
        <v>0</v>
      </c>
      <c r="M199" s="159" t="s">
        <v>1438</v>
      </c>
      <c r="N199" s="93"/>
      <c r="O199" s="62"/>
    </row>
    <row r="200" spans="1:15" ht="27.75" customHeight="1" x14ac:dyDescent="0.25">
      <c r="A200" s="109"/>
      <c r="B200" s="51" t="s">
        <v>99</v>
      </c>
      <c r="C200" s="4" t="s">
        <v>293</v>
      </c>
      <c r="D200" s="2" t="s">
        <v>31</v>
      </c>
      <c r="E200" s="2" t="s">
        <v>3</v>
      </c>
      <c r="F200" s="65">
        <v>252</v>
      </c>
      <c r="G200" s="100"/>
      <c r="H200" s="102"/>
      <c r="I200" s="90"/>
      <c r="J200" s="96"/>
      <c r="K200" s="104"/>
      <c r="L200" s="92"/>
      <c r="M200" s="160"/>
      <c r="N200" s="94"/>
      <c r="O200" s="62"/>
    </row>
    <row r="201" spans="1:15" ht="19.5" customHeight="1" x14ac:dyDescent="0.25">
      <c r="A201" s="97"/>
      <c r="B201" s="46" t="s">
        <v>295</v>
      </c>
      <c r="C201" s="11"/>
      <c r="D201" s="11"/>
      <c r="E201" s="11"/>
      <c r="F201" s="42"/>
      <c r="G201" s="99">
        <f t="shared" ref="G201" si="165">F202*0.8</f>
        <v>172.8</v>
      </c>
      <c r="H201" s="101">
        <f>G201*N201</f>
        <v>0</v>
      </c>
      <c r="I201" s="89">
        <f t="shared" ref="I201:I225" si="166">F202*0.75</f>
        <v>162</v>
      </c>
      <c r="J201" s="95">
        <f>I201*N201</f>
        <v>0</v>
      </c>
      <c r="K201" s="103">
        <f t="shared" si="144"/>
        <v>151.19999999999999</v>
      </c>
      <c r="L201" s="91">
        <f>K201*N201</f>
        <v>0</v>
      </c>
      <c r="M201" s="168" t="s">
        <v>1438</v>
      </c>
      <c r="N201" s="93"/>
      <c r="O201" s="62"/>
    </row>
    <row r="202" spans="1:15" ht="27.75" customHeight="1" x14ac:dyDescent="0.25">
      <c r="A202" s="98"/>
      <c r="B202" s="47" t="s">
        <v>100</v>
      </c>
      <c r="C202" s="5" t="s">
        <v>294</v>
      </c>
      <c r="D202" s="3" t="s">
        <v>31</v>
      </c>
      <c r="E202" s="3" t="s">
        <v>3</v>
      </c>
      <c r="F202" s="65">
        <v>216</v>
      </c>
      <c r="G202" s="100"/>
      <c r="H202" s="102"/>
      <c r="I202" s="90"/>
      <c r="J202" s="96"/>
      <c r="K202" s="104"/>
      <c r="L202" s="92"/>
      <c r="M202" s="169"/>
      <c r="N202" s="94"/>
      <c r="O202" s="62"/>
    </row>
    <row r="203" spans="1:15" ht="19.5" customHeight="1" x14ac:dyDescent="0.25">
      <c r="A203" s="108"/>
      <c r="B203" s="50" t="s">
        <v>296</v>
      </c>
      <c r="C203" s="10"/>
      <c r="D203" s="10"/>
      <c r="E203" s="10"/>
      <c r="F203" s="42"/>
      <c r="G203" s="99">
        <f t="shared" ref="G203" si="167">F204*0.8</f>
        <v>201.60000000000002</v>
      </c>
      <c r="H203" s="101">
        <f>G203*N203</f>
        <v>0</v>
      </c>
      <c r="I203" s="89">
        <f t="shared" ref="I203:I266" si="168">F204*0.75</f>
        <v>189</v>
      </c>
      <c r="J203" s="95">
        <f>I203*N203</f>
        <v>0</v>
      </c>
      <c r="K203" s="103">
        <f t="shared" ref="K203" si="169">F204*70%</f>
        <v>176.39999999999998</v>
      </c>
      <c r="L203" s="91">
        <f>K203*N203</f>
        <v>0</v>
      </c>
      <c r="M203" s="159">
        <v>20</v>
      </c>
      <c r="N203" s="93"/>
      <c r="O203" s="62"/>
    </row>
    <row r="204" spans="1:15" ht="27.75" customHeight="1" x14ac:dyDescent="0.25">
      <c r="A204" s="109"/>
      <c r="B204" s="51" t="s">
        <v>101</v>
      </c>
      <c r="C204" s="4" t="s">
        <v>297</v>
      </c>
      <c r="D204" s="2" t="s">
        <v>31</v>
      </c>
      <c r="E204" s="2" t="s">
        <v>3</v>
      </c>
      <c r="F204" s="65">
        <v>252</v>
      </c>
      <c r="G204" s="100"/>
      <c r="H204" s="102"/>
      <c r="I204" s="90"/>
      <c r="J204" s="96"/>
      <c r="K204" s="104"/>
      <c r="L204" s="92"/>
      <c r="M204" s="160"/>
      <c r="N204" s="94"/>
      <c r="O204" s="62"/>
    </row>
    <row r="205" spans="1:15" ht="19.5" customHeight="1" x14ac:dyDescent="0.25">
      <c r="A205" s="97"/>
      <c r="B205" s="46" t="s">
        <v>300</v>
      </c>
      <c r="C205" s="11"/>
      <c r="D205" s="11"/>
      <c r="E205" s="11"/>
      <c r="F205" s="42"/>
      <c r="G205" s="99">
        <f t="shared" ref="G205" si="170">F206*0.8</f>
        <v>187.20000000000002</v>
      </c>
      <c r="H205" s="101">
        <f>G205*N205</f>
        <v>0</v>
      </c>
      <c r="I205" s="89">
        <f t="shared" ref="I205:I213" si="171">F206*0.75</f>
        <v>175.5</v>
      </c>
      <c r="J205" s="95">
        <f>I205*N205</f>
        <v>0</v>
      </c>
      <c r="K205" s="103">
        <f t="shared" si="137"/>
        <v>163.79999999999998</v>
      </c>
      <c r="L205" s="91">
        <f>K205*N205</f>
        <v>0</v>
      </c>
      <c r="M205" s="159">
        <v>22</v>
      </c>
      <c r="N205" s="93"/>
      <c r="O205" s="62"/>
    </row>
    <row r="206" spans="1:15" ht="27.75" customHeight="1" x14ac:dyDescent="0.25">
      <c r="A206" s="98"/>
      <c r="B206" s="47" t="s">
        <v>103</v>
      </c>
      <c r="C206" s="5" t="s">
        <v>299</v>
      </c>
      <c r="D206" s="3" t="s">
        <v>31</v>
      </c>
      <c r="E206" s="3" t="s">
        <v>3</v>
      </c>
      <c r="F206" s="65">
        <v>234</v>
      </c>
      <c r="G206" s="100"/>
      <c r="H206" s="102"/>
      <c r="I206" s="90"/>
      <c r="J206" s="96"/>
      <c r="K206" s="104"/>
      <c r="L206" s="92"/>
      <c r="M206" s="160"/>
      <c r="N206" s="94"/>
      <c r="O206" s="62"/>
    </row>
    <row r="207" spans="1:15" ht="19.5" customHeight="1" x14ac:dyDescent="0.25">
      <c r="A207" s="108"/>
      <c r="B207" s="50" t="s">
        <v>123</v>
      </c>
      <c r="C207" s="10"/>
      <c r="D207" s="10"/>
      <c r="E207" s="10"/>
      <c r="F207" s="42"/>
      <c r="G207" s="99">
        <f t="shared" ref="G207" si="172">F208*0.8</f>
        <v>187.20000000000002</v>
      </c>
      <c r="H207" s="101">
        <f>G207*N207</f>
        <v>0</v>
      </c>
      <c r="I207" s="89">
        <f t="shared" ref="I207:I215" si="173">F208*0.75</f>
        <v>175.5</v>
      </c>
      <c r="J207" s="95">
        <f>I207*N207</f>
        <v>0</v>
      </c>
      <c r="K207" s="103">
        <f t="shared" si="139"/>
        <v>163.79999999999998</v>
      </c>
      <c r="L207" s="91">
        <f>K207*N207</f>
        <v>0</v>
      </c>
      <c r="M207" s="159">
        <v>16</v>
      </c>
      <c r="N207" s="93"/>
      <c r="O207" s="62"/>
    </row>
    <row r="208" spans="1:15" ht="27.75" customHeight="1" x14ac:dyDescent="0.25">
      <c r="A208" s="109"/>
      <c r="B208" s="51" t="s">
        <v>104</v>
      </c>
      <c r="C208" s="4" t="s">
        <v>122</v>
      </c>
      <c r="D208" s="2" t="s">
        <v>31</v>
      </c>
      <c r="E208" s="2" t="s">
        <v>3</v>
      </c>
      <c r="F208" s="65">
        <v>234</v>
      </c>
      <c r="G208" s="100"/>
      <c r="H208" s="102"/>
      <c r="I208" s="90"/>
      <c r="J208" s="96"/>
      <c r="K208" s="104"/>
      <c r="L208" s="92"/>
      <c r="M208" s="160"/>
      <c r="N208" s="94"/>
      <c r="O208" s="62"/>
    </row>
    <row r="209" spans="1:15" ht="19.5" customHeight="1" x14ac:dyDescent="0.25">
      <c r="A209" s="97"/>
      <c r="B209" s="46" t="s">
        <v>121</v>
      </c>
      <c r="C209" s="11"/>
      <c r="D209" s="11"/>
      <c r="E209" s="11"/>
      <c r="F209" s="42"/>
      <c r="G209" s="99">
        <f t="shared" ref="G209" si="174">F210*0.8</f>
        <v>295.2</v>
      </c>
      <c r="H209" s="101">
        <f>G209*N209</f>
        <v>0</v>
      </c>
      <c r="I209" s="89">
        <f t="shared" ref="I209:I217" si="175">F210*0.75</f>
        <v>276.75</v>
      </c>
      <c r="J209" s="95">
        <f>I209*N209</f>
        <v>0</v>
      </c>
      <c r="K209" s="103">
        <f t="shared" si="141"/>
        <v>258.3</v>
      </c>
      <c r="L209" s="91">
        <f>K209*N209</f>
        <v>0</v>
      </c>
      <c r="M209" s="159">
        <v>24</v>
      </c>
      <c r="N209" s="93"/>
      <c r="O209" s="62"/>
    </row>
    <row r="210" spans="1:15" ht="27.75" customHeight="1" x14ac:dyDescent="0.25">
      <c r="A210" s="98"/>
      <c r="B210" s="47" t="s">
        <v>105</v>
      </c>
      <c r="C210" s="5" t="s">
        <v>120</v>
      </c>
      <c r="D210" s="3" t="s">
        <v>31</v>
      </c>
      <c r="E210" s="3" t="s">
        <v>3</v>
      </c>
      <c r="F210" s="65">
        <v>369</v>
      </c>
      <c r="G210" s="100"/>
      <c r="H210" s="102"/>
      <c r="I210" s="90"/>
      <c r="J210" s="96"/>
      <c r="K210" s="104"/>
      <c r="L210" s="92"/>
      <c r="M210" s="160"/>
      <c r="N210" s="94"/>
      <c r="O210" s="62"/>
    </row>
    <row r="211" spans="1:15" ht="19.5" customHeight="1" x14ac:dyDescent="0.25">
      <c r="A211" s="108"/>
      <c r="B211" s="50" t="s">
        <v>119</v>
      </c>
      <c r="C211" s="10"/>
      <c r="D211" s="10"/>
      <c r="E211" s="10"/>
      <c r="F211" s="42"/>
      <c r="G211" s="99">
        <f t="shared" ref="G211" si="176">F212*0.8</f>
        <v>172.8</v>
      </c>
      <c r="H211" s="101">
        <f>G211*N211</f>
        <v>0</v>
      </c>
      <c r="I211" s="89">
        <f t="shared" ref="I211" si="177">F212*0.75</f>
        <v>162</v>
      </c>
      <c r="J211" s="95">
        <f>I211*N211</f>
        <v>0</v>
      </c>
      <c r="K211" s="103">
        <f t="shared" si="144"/>
        <v>151.19999999999999</v>
      </c>
      <c r="L211" s="91">
        <f>K211*N211</f>
        <v>0</v>
      </c>
      <c r="M211" s="159">
        <v>26</v>
      </c>
      <c r="N211" s="93"/>
      <c r="O211" s="62"/>
    </row>
    <row r="212" spans="1:15" ht="27.75" customHeight="1" x14ac:dyDescent="0.25">
      <c r="A212" s="109"/>
      <c r="B212" s="51" t="s">
        <v>106</v>
      </c>
      <c r="C212" s="4" t="s">
        <v>118</v>
      </c>
      <c r="D212" s="2" t="s">
        <v>31</v>
      </c>
      <c r="E212" s="2" t="s">
        <v>3</v>
      </c>
      <c r="F212" s="65">
        <v>216</v>
      </c>
      <c r="G212" s="100"/>
      <c r="H212" s="102"/>
      <c r="I212" s="90"/>
      <c r="J212" s="96"/>
      <c r="K212" s="104"/>
      <c r="L212" s="92"/>
      <c r="M212" s="160"/>
      <c r="N212" s="94"/>
      <c r="O212" s="62"/>
    </row>
    <row r="213" spans="1:15" ht="19.5" customHeight="1" x14ac:dyDescent="0.25">
      <c r="A213" s="97"/>
      <c r="B213" s="46" t="s">
        <v>117</v>
      </c>
      <c r="C213" s="11"/>
      <c r="D213" s="11"/>
      <c r="E213" s="11"/>
      <c r="F213" s="42"/>
      <c r="G213" s="99">
        <f t="shared" ref="G213" si="178">F214*0.8</f>
        <v>137.6</v>
      </c>
      <c r="H213" s="101">
        <f>G213*N213</f>
        <v>0</v>
      </c>
      <c r="I213" s="89">
        <f t="shared" si="171"/>
        <v>129</v>
      </c>
      <c r="J213" s="95">
        <f>I213*N213</f>
        <v>0</v>
      </c>
      <c r="K213" s="103">
        <f t="shared" ref="K213" si="179">F214*70%</f>
        <v>120.39999999999999</v>
      </c>
      <c r="L213" s="91">
        <f>K213*N213</f>
        <v>0</v>
      </c>
      <c r="M213" s="159">
        <v>12</v>
      </c>
      <c r="N213" s="93"/>
      <c r="O213" s="62"/>
    </row>
    <row r="214" spans="1:15" ht="27.75" customHeight="1" x14ac:dyDescent="0.25">
      <c r="A214" s="98"/>
      <c r="B214" s="47" t="s">
        <v>42</v>
      </c>
      <c r="C214" s="5" t="s">
        <v>116</v>
      </c>
      <c r="D214" s="3" t="s">
        <v>31</v>
      </c>
      <c r="E214" s="3" t="s">
        <v>3</v>
      </c>
      <c r="F214" s="65">
        <v>172</v>
      </c>
      <c r="G214" s="100"/>
      <c r="H214" s="102"/>
      <c r="I214" s="90"/>
      <c r="J214" s="96"/>
      <c r="K214" s="104"/>
      <c r="L214" s="92"/>
      <c r="M214" s="160"/>
      <c r="N214" s="94"/>
      <c r="O214" s="62"/>
    </row>
    <row r="215" spans="1:15" ht="19.5" customHeight="1" x14ac:dyDescent="0.25">
      <c r="A215" s="108"/>
      <c r="B215" s="50" t="s">
        <v>115</v>
      </c>
      <c r="C215" s="10"/>
      <c r="D215" s="10"/>
      <c r="E215" s="10"/>
      <c r="F215" s="42"/>
      <c r="G215" s="99">
        <f t="shared" ref="G215" si="180">F216*0.8</f>
        <v>165.60000000000002</v>
      </c>
      <c r="H215" s="101">
        <f>G215*N215</f>
        <v>0</v>
      </c>
      <c r="I215" s="89">
        <f t="shared" si="173"/>
        <v>155.25</v>
      </c>
      <c r="J215" s="95">
        <f>I215*N215</f>
        <v>0</v>
      </c>
      <c r="K215" s="103">
        <f t="shared" si="137"/>
        <v>144.89999999999998</v>
      </c>
      <c r="L215" s="91">
        <f>K215*N215</f>
        <v>0</v>
      </c>
      <c r="M215" s="159">
        <v>22</v>
      </c>
      <c r="N215" s="93"/>
      <c r="O215" s="62"/>
    </row>
    <row r="216" spans="1:15" ht="27.75" customHeight="1" x14ac:dyDescent="0.25">
      <c r="A216" s="109"/>
      <c r="B216" s="51" t="s">
        <v>43</v>
      </c>
      <c r="C216" s="4" t="s">
        <v>114</v>
      </c>
      <c r="D216" s="2" t="s">
        <v>31</v>
      </c>
      <c r="E216" s="2" t="s">
        <v>3</v>
      </c>
      <c r="F216" s="65">
        <v>207</v>
      </c>
      <c r="G216" s="100"/>
      <c r="H216" s="102"/>
      <c r="I216" s="90"/>
      <c r="J216" s="96"/>
      <c r="K216" s="104"/>
      <c r="L216" s="92"/>
      <c r="M216" s="160"/>
      <c r="N216" s="94"/>
      <c r="O216" s="62"/>
    </row>
    <row r="217" spans="1:15" ht="19.5" customHeight="1" x14ac:dyDescent="0.25">
      <c r="A217" s="97"/>
      <c r="B217" s="46" t="s">
        <v>113</v>
      </c>
      <c r="C217" s="11"/>
      <c r="D217" s="11"/>
      <c r="E217" s="11"/>
      <c r="F217" s="42"/>
      <c r="G217" s="99">
        <f t="shared" ref="G217" si="181">F218*0.8</f>
        <v>137.6</v>
      </c>
      <c r="H217" s="101">
        <f>G217*N217</f>
        <v>0</v>
      </c>
      <c r="I217" s="89">
        <f t="shared" si="175"/>
        <v>129</v>
      </c>
      <c r="J217" s="95">
        <f>I217*N217</f>
        <v>0</v>
      </c>
      <c r="K217" s="103">
        <f t="shared" si="139"/>
        <v>120.39999999999999</v>
      </c>
      <c r="L217" s="91">
        <f>K217*N217</f>
        <v>0</v>
      </c>
      <c r="M217" s="159">
        <v>10</v>
      </c>
      <c r="N217" s="93"/>
      <c r="O217" s="62"/>
    </row>
    <row r="218" spans="1:15" ht="27.75" customHeight="1" x14ac:dyDescent="0.25">
      <c r="A218" s="98"/>
      <c r="B218" s="47" t="s">
        <v>44</v>
      </c>
      <c r="C218" s="5" t="s">
        <v>112</v>
      </c>
      <c r="D218" s="3" t="s">
        <v>31</v>
      </c>
      <c r="E218" s="3" t="s">
        <v>3</v>
      </c>
      <c r="F218" s="65">
        <v>172</v>
      </c>
      <c r="G218" s="100"/>
      <c r="H218" s="102"/>
      <c r="I218" s="90"/>
      <c r="J218" s="96"/>
      <c r="K218" s="104"/>
      <c r="L218" s="92"/>
      <c r="M218" s="160"/>
      <c r="N218" s="94"/>
      <c r="O218" s="62"/>
    </row>
    <row r="219" spans="1:15" ht="19.5" customHeight="1" x14ac:dyDescent="0.25">
      <c r="A219" s="108"/>
      <c r="B219" s="50" t="s">
        <v>111</v>
      </c>
      <c r="C219" s="10"/>
      <c r="D219" s="10"/>
      <c r="E219" s="10"/>
      <c r="F219" s="42"/>
      <c r="G219" s="99">
        <f t="shared" ref="G219" si="182">F220*0.8</f>
        <v>165.60000000000002</v>
      </c>
      <c r="H219" s="101">
        <f>G219*N219</f>
        <v>0</v>
      </c>
      <c r="I219" s="89">
        <f t="shared" ref="I219" si="183">F220*0.75</f>
        <v>155.25</v>
      </c>
      <c r="J219" s="95">
        <f>I219*N219</f>
        <v>0</v>
      </c>
      <c r="K219" s="103">
        <f t="shared" si="141"/>
        <v>144.89999999999998</v>
      </c>
      <c r="L219" s="91">
        <f>K219*N219</f>
        <v>0</v>
      </c>
      <c r="M219" s="159">
        <v>23</v>
      </c>
      <c r="N219" s="93"/>
      <c r="O219" s="62"/>
    </row>
    <row r="220" spans="1:15" ht="27.75" customHeight="1" x14ac:dyDescent="0.25">
      <c r="A220" s="109"/>
      <c r="B220" s="51" t="s">
        <v>45</v>
      </c>
      <c r="C220" s="4" t="s">
        <v>110</v>
      </c>
      <c r="D220" s="2" t="s">
        <v>31</v>
      </c>
      <c r="E220" s="2" t="s">
        <v>3</v>
      </c>
      <c r="F220" s="65">
        <v>207</v>
      </c>
      <c r="G220" s="100"/>
      <c r="H220" s="102"/>
      <c r="I220" s="90"/>
      <c r="J220" s="96"/>
      <c r="K220" s="104"/>
      <c r="L220" s="92"/>
      <c r="M220" s="160"/>
      <c r="N220" s="94"/>
      <c r="O220" s="62"/>
    </row>
    <row r="221" spans="1:15" ht="19.5" customHeight="1" x14ac:dyDescent="0.25">
      <c r="A221" s="97"/>
      <c r="B221" s="46" t="s">
        <v>1342</v>
      </c>
      <c r="C221" s="11"/>
      <c r="D221" s="11"/>
      <c r="E221" s="11"/>
      <c r="F221" s="42"/>
      <c r="G221" s="99">
        <f t="shared" ref="G221" si="184">F222*0.8</f>
        <v>137.6</v>
      </c>
      <c r="H221" s="101">
        <f>G221*N221</f>
        <v>0</v>
      </c>
      <c r="I221" s="89">
        <f t="shared" si="162"/>
        <v>129</v>
      </c>
      <c r="J221" s="95">
        <f>I221*N221</f>
        <v>0</v>
      </c>
      <c r="K221" s="103">
        <f t="shared" si="144"/>
        <v>120.39999999999999</v>
      </c>
      <c r="L221" s="91">
        <f>K221*N221</f>
        <v>0</v>
      </c>
      <c r="M221" s="159" t="s">
        <v>1438</v>
      </c>
      <c r="N221" s="93"/>
      <c r="O221" s="62"/>
    </row>
    <row r="222" spans="1:15" ht="27.75" customHeight="1" x14ac:dyDescent="0.25">
      <c r="A222" s="98"/>
      <c r="B222" s="47" t="s">
        <v>1340</v>
      </c>
      <c r="C222" s="5" t="s">
        <v>1341</v>
      </c>
      <c r="D222" s="3" t="s">
        <v>31</v>
      </c>
      <c r="E222" s="3" t="s">
        <v>3</v>
      </c>
      <c r="F222" s="65">
        <v>172</v>
      </c>
      <c r="G222" s="100"/>
      <c r="H222" s="102"/>
      <c r="I222" s="90"/>
      <c r="J222" s="96"/>
      <c r="K222" s="104"/>
      <c r="L222" s="92"/>
      <c r="M222" s="160"/>
      <c r="N222" s="94"/>
      <c r="O222" s="62"/>
    </row>
    <row r="223" spans="1:15" ht="19.5" customHeight="1" x14ac:dyDescent="0.25">
      <c r="A223" s="108"/>
      <c r="B223" s="50" t="s">
        <v>109</v>
      </c>
      <c r="C223" s="10"/>
      <c r="D223" s="10"/>
      <c r="E223" s="10"/>
      <c r="F223" s="42"/>
      <c r="G223" s="99">
        <f t="shared" ref="G223" si="185">F224*0.8</f>
        <v>172.8</v>
      </c>
      <c r="H223" s="101">
        <f>G223*N223</f>
        <v>0</v>
      </c>
      <c r="I223" s="89">
        <f t="shared" si="164"/>
        <v>162</v>
      </c>
      <c r="J223" s="95">
        <f>I223*N223</f>
        <v>0</v>
      </c>
      <c r="K223" s="103">
        <f t="shared" ref="K223" si="186">F224*70%</f>
        <v>151.19999999999999</v>
      </c>
      <c r="L223" s="91">
        <f>K223*N223</f>
        <v>0</v>
      </c>
      <c r="M223" s="159">
        <v>10</v>
      </c>
      <c r="N223" s="93"/>
      <c r="O223" s="62"/>
    </row>
    <row r="224" spans="1:15" ht="27.75" customHeight="1" x14ac:dyDescent="0.25">
      <c r="A224" s="109"/>
      <c r="B224" s="51" t="s">
        <v>107</v>
      </c>
      <c r="C224" s="4" t="s">
        <v>108</v>
      </c>
      <c r="D224" s="2" t="s">
        <v>31</v>
      </c>
      <c r="E224" s="2" t="s">
        <v>3</v>
      </c>
      <c r="F224" s="65">
        <v>216</v>
      </c>
      <c r="G224" s="100"/>
      <c r="H224" s="102"/>
      <c r="I224" s="90"/>
      <c r="J224" s="96"/>
      <c r="K224" s="104"/>
      <c r="L224" s="92"/>
      <c r="M224" s="160"/>
      <c r="N224" s="94"/>
      <c r="O224" s="62"/>
    </row>
    <row r="225" spans="1:15" ht="19.5" customHeight="1" x14ac:dyDescent="0.25">
      <c r="A225" s="108"/>
      <c r="B225" s="46" t="s">
        <v>1365</v>
      </c>
      <c r="C225" s="11"/>
      <c r="D225" s="11"/>
      <c r="E225" s="11"/>
      <c r="F225" s="42"/>
      <c r="G225" s="99">
        <f t="shared" ref="G225" si="187">F226*0.8</f>
        <v>137.6</v>
      </c>
      <c r="H225" s="101">
        <f>G225*N225</f>
        <v>0</v>
      </c>
      <c r="I225" s="89">
        <f t="shared" si="166"/>
        <v>129</v>
      </c>
      <c r="J225" s="95">
        <f>I225*N225</f>
        <v>0</v>
      </c>
      <c r="K225" s="103">
        <f t="shared" si="137"/>
        <v>120.39999999999999</v>
      </c>
      <c r="L225" s="91">
        <f>K225*N225</f>
        <v>0</v>
      </c>
      <c r="M225" s="159">
        <v>25</v>
      </c>
      <c r="N225" s="93"/>
      <c r="O225" s="62"/>
    </row>
    <row r="226" spans="1:15" ht="27.75" customHeight="1" x14ac:dyDescent="0.25">
      <c r="A226" s="109"/>
      <c r="B226" s="47" t="s">
        <v>1364</v>
      </c>
      <c r="C226" s="5" t="s">
        <v>1363</v>
      </c>
      <c r="D226" s="3" t="s">
        <v>31</v>
      </c>
      <c r="E226" s="3" t="s">
        <v>3</v>
      </c>
      <c r="F226" s="65">
        <v>172</v>
      </c>
      <c r="G226" s="100"/>
      <c r="H226" s="102"/>
      <c r="I226" s="90"/>
      <c r="J226" s="96"/>
      <c r="K226" s="104"/>
      <c r="L226" s="92"/>
      <c r="M226" s="160"/>
      <c r="N226" s="94"/>
      <c r="O226" s="62"/>
    </row>
    <row r="227" spans="1:15" ht="19.5" customHeight="1" x14ac:dyDescent="0.25">
      <c r="A227" s="108"/>
      <c r="B227" s="50" t="s">
        <v>1385</v>
      </c>
      <c r="C227" s="10"/>
      <c r="D227" s="10"/>
      <c r="E227" s="10"/>
      <c r="F227" s="42"/>
      <c r="G227" s="99">
        <f t="shared" ref="G227:G290" si="188">F228*0.8</f>
        <v>172.8</v>
      </c>
      <c r="H227" s="101">
        <f>G227*N227</f>
        <v>0</v>
      </c>
      <c r="I227" s="89">
        <f t="shared" si="168"/>
        <v>162</v>
      </c>
      <c r="J227" s="95">
        <f>I227*N227</f>
        <v>0</v>
      </c>
      <c r="K227" s="103">
        <f t="shared" si="139"/>
        <v>151.19999999999999</v>
      </c>
      <c r="L227" s="91">
        <f>K227*N227</f>
        <v>0</v>
      </c>
      <c r="M227" s="159" t="s">
        <v>1438</v>
      </c>
      <c r="N227" s="93"/>
      <c r="O227" s="62"/>
    </row>
    <row r="228" spans="1:15" ht="27.75" customHeight="1" x14ac:dyDescent="0.25">
      <c r="A228" s="109"/>
      <c r="B228" s="51" t="s">
        <v>1384</v>
      </c>
      <c r="C228" s="4" t="s">
        <v>1386</v>
      </c>
      <c r="D228" s="2" t="s">
        <v>31</v>
      </c>
      <c r="E228" s="2" t="s">
        <v>3</v>
      </c>
      <c r="F228" s="65">
        <v>216</v>
      </c>
      <c r="G228" s="100"/>
      <c r="H228" s="102"/>
      <c r="I228" s="90"/>
      <c r="J228" s="96"/>
      <c r="K228" s="104"/>
      <c r="L228" s="92"/>
      <c r="M228" s="160"/>
      <c r="N228" s="94"/>
      <c r="O228" s="62"/>
    </row>
    <row r="229" spans="1:15" ht="26.25" customHeight="1" x14ac:dyDescent="0.25">
      <c r="A229" s="39"/>
      <c r="B229" s="39" t="s">
        <v>30</v>
      </c>
      <c r="C229" s="39"/>
      <c r="D229" s="39"/>
      <c r="E229" s="39"/>
      <c r="F229" s="67"/>
      <c r="G229" s="77"/>
      <c r="H229" s="36"/>
      <c r="I229" s="77"/>
      <c r="J229" s="35"/>
      <c r="K229" s="77"/>
      <c r="L229" s="36"/>
      <c r="M229" s="163"/>
      <c r="N229" s="37"/>
      <c r="O229" s="28"/>
    </row>
    <row r="230" spans="1:15" ht="19.5" customHeight="1" x14ac:dyDescent="0.25">
      <c r="A230" s="105"/>
      <c r="B230" s="46" t="s">
        <v>324</v>
      </c>
      <c r="C230" s="11"/>
      <c r="D230" s="11"/>
      <c r="E230" s="11"/>
      <c r="F230" s="42"/>
      <c r="G230" s="99">
        <f t="shared" si="188"/>
        <v>137.6</v>
      </c>
      <c r="H230" s="101">
        <f>G230*N230</f>
        <v>0</v>
      </c>
      <c r="I230" s="89">
        <f t="shared" si="168"/>
        <v>129</v>
      </c>
      <c r="J230" s="95">
        <f>I230*N230</f>
        <v>0</v>
      </c>
      <c r="K230" s="103">
        <f t="shared" si="137"/>
        <v>120.39999999999999</v>
      </c>
      <c r="L230" s="91">
        <f>K230*N230</f>
        <v>0</v>
      </c>
      <c r="M230" s="159">
        <v>26</v>
      </c>
      <c r="N230" s="93"/>
      <c r="O230" s="62"/>
    </row>
    <row r="231" spans="1:15" ht="27.75" customHeight="1" x14ac:dyDescent="0.25">
      <c r="A231" s="106"/>
      <c r="B231" s="47" t="s">
        <v>303</v>
      </c>
      <c r="C231" s="5" t="s">
        <v>304</v>
      </c>
      <c r="D231" s="3" t="s">
        <v>31</v>
      </c>
      <c r="E231" s="3" t="s">
        <v>3</v>
      </c>
      <c r="F231" s="65">
        <v>172</v>
      </c>
      <c r="G231" s="100"/>
      <c r="H231" s="102"/>
      <c r="I231" s="90"/>
      <c r="J231" s="96"/>
      <c r="K231" s="104"/>
      <c r="L231" s="92"/>
      <c r="M231" s="160"/>
      <c r="N231" s="94"/>
      <c r="O231" s="62"/>
    </row>
    <row r="232" spans="1:15" ht="19.5" customHeight="1" x14ac:dyDescent="0.25">
      <c r="A232" s="108"/>
      <c r="B232" s="50" t="s">
        <v>1345</v>
      </c>
      <c r="C232" s="10"/>
      <c r="D232" s="10"/>
      <c r="E232" s="10"/>
      <c r="F232" s="42"/>
      <c r="G232" s="99">
        <f t="shared" si="188"/>
        <v>165.60000000000002</v>
      </c>
      <c r="H232" s="101">
        <f>G232*N232</f>
        <v>0</v>
      </c>
      <c r="I232" s="89">
        <f t="shared" si="168"/>
        <v>155.25</v>
      </c>
      <c r="J232" s="95">
        <f>I232*N232</f>
        <v>0</v>
      </c>
      <c r="K232" s="103">
        <f t="shared" si="137"/>
        <v>144.89999999999998</v>
      </c>
      <c r="L232" s="91">
        <f>K232*N232</f>
        <v>0</v>
      </c>
      <c r="M232" s="159">
        <v>46</v>
      </c>
      <c r="N232" s="93"/>
      <c r="O232" s="62"/>
    </row>
    <row r="233" spans="1:15" ht="27.75" customHeight="1" x14ac:dyDescent="0.25">
      <c r="A233" s="109"/>
      <c r="B233" s="51" t="s">
        <v>1343</v>
      </c>
      <c r="C233" s="4" t="s">
        <v>1344</v>
      </c>
      <c r="D233" s="2" t="s">
        <v>31</v>
      </c>
      <c r="E233" s="2" t="s">
        <v>3</v>
      </c>
      <c r="F233" s="65">
        <v>207</v>
      </c>
      <c r="G233" s="100"/>
      <c r="H233" s="102"/>
      <c r="I233" s="90"/>
      <c r="J233" s="96"/>
      <c r="K233" s="104"/>
      <c r="L233" s="92"/>
      <c r="M233" s="160"/>
      <c r="N233" s="94"/>
      <c r="O233" s="62"/>
    </row>
    <row r="234" spans="1:15" ht="19.5" customHeight="1" x14ac:dyDescent="0.25">
      <c r="A234" s="97"/>
      <c r="B234" s="46" t="s">
        <v>325</v>
      </c>
      <c r="C234" s="11"/>
      <c r="D234" s="11"/>
      <c r="E234" s="11"/>
      <c r="F234" s="42"/>
      <c r="G234" s="99">
        <f t="shared" si="188"/>
        <v>201.60000000000002</v>
      </c>
      <c r="H234" s="101">
        <f>G234*N234</f>
        <v>0</v>
      </c>
      <c r="I234" s="89">
        <f t="shared" si="168"/>
        <v>189</v>
      </c>
      <c r="J234" s="95">
        <f>I234*N234</f>
        <v>0</v>
      </c>
      <c r="K234" s="103">
        <f t="shared" ref="K234:K296" si="189">F235*70%</f>
        <v>176.39999999999998</v>
      </c>
      <c r="L234" s="91">
        <f>K234*N234</f>
        <v>0</v>
      </c>
      <c r="M234" s="159">
        <v>36</v>
      </c>
      <c r="N234" s="93"/>
      <c r="O234" s="62"/>
    </row>
    <row r="235" spans="1:15" ht="27.75" customHeight="1" x14ac:dyDescent="0.25">
      <c r="A235" s="98"/>
      <c r="B235" s="47" t="s">
        <v>305</v>
      </c>
      <c r="C235" s="5" t="s">
        <v>306</v>
      </c>
      <c r="D235" s="3" t="s">
        <v>31</v>
      </c>
      <c r="E235" s="3" t="s">
        <v>3</v>
      </c>
      <c r="F235" s="65">
        <v>252</v>
      </c>
      <c r="G235" s="100"/>
      <c r="H235" s="102"/>
      <c r="I235" s="90"/>
      <c r="J235" s="96"/>
      <c r="K235" s="104"/>
      <c r="L235" s="92"/>
      <c r="M235" s="160"/>
      <c r="N235" s="94"/>
      <c r="O235" s="62"/>
    </row>
    <row r="236" spans="1:15" ht="19.5" customHeight="1" x14ac:dyDescent="0.25">
      <c r="A236" s="108"/>
      <c r="B236" s="50" t="s">
        <v>326</v>
      </c>
      <c r="C236" s="10"/>
      <c r="D236" s="10"/>
      <c r="E236" s="10"/>
      <c r="F236" s="42"/>
      <c r="G236" s="99">
        <f t="shared" si="188"/>
        <v>230.4</v>
      </c>
      <c r="H236" s="101">
        <f>G236*N236</f>
        <v>0</v>
      </c>
      <c r="I236" s="89">
        <f t="shared" si="168"/>
        <v>216</v>
      </c>
      <c r="J236" s="95">
        <f>I236*N236</f>
        <v>0</v>
      </c>
      <c r="K236" s="103">
        <f t="shared" si="189"/>
        <v>201.6</v>
      </c>
      <c r="L236" s="91">
        <f>K236*N236</f>
        <v>0</v>
      </c>
      <c r="M236" s="159">
        <v>5</v>
      </c>
      <c r="N236" s="93"/>
      <c r="O236" s="62"/>
    </row>
    <row r="237" spans="1:15" ht="27.75" customHeight="1" x14ac:dyDescent="0.25">
      <c r="A237" s="109"/>
      <c r="B237" s="51" t="s">
        <v>301</v>
      </c>
      <c r="C237" s="4" t="s">
        <v>302</v>
      </c>
      <c r="D237" s="2" t="s">
        <v>31</v>
      </c>
      <c r="E237" s="2" t="s">
        <v>3</v>
      </c>
      <c r="F237" s="65">
        <v>288</v>
      </c>
      <c r="G237" s="100"/>
      <c r="H237" s="102"/>
      <c r="I237" s="90"/>
      <c r="J237" s="96"/>
      <c r="K237" s="104"/>
      <c r="L237" s="92"/>
      <c r="M237" s="160"/>
      <c r="N237" s="94"/>
      <c r="O237" s="62"/>
    </row>
    <row r="238" spans="1:15" ht="19.5" customHeight="1" x14ac:dyDescent="0.25">
      <c r="A238" s="97"/>
      <c r="B238" s="46" t="s">
        <v>327</v>
      </c>
      <c r="C238" s="11"/>
      <c r="D238" s="11"/>
      <c r="E238" s="11"/>
      <c r="F238" s="42"/>
      <c r="G238" s="99">
        <f t="shared" si="188"/>
        <v>273.60000000000002</v>
      </c>
      <c r="H238" s="101">
        <f>G238*N238</f>
        <v>0</v>
      </c>
      <c r="I238" s="89">
        <f t="shared" si="168"/>
        <v>256.5</v>
      </c>
      <c r="J238" s="95">
        <f>I238*N238</f>
        <v>0</v>
      </c>
      <c r="K238" s="103">
        <f t="shared" si="189"/>
        <v>239.39999999999998</v>
      </c>
      <c r="L238" s="91">
        <f>K238*N238</f>
        <v>0</v>
      </c>
      <c r="M238" s="159">
        <v>49</v>
      </c>
      <c r="N238" s="93"/>
      <c r="O238" s="62"/>
    </row>
    <row r="239" spans="1:15" ht="27.75" customHeight="1" x14ac:dyDescent="0.25">
      <c r="A239" s="98"/>
      <c r="B239" s="47" t="s">
        <v>307</v>
      </c>
      <c r="C239" s="5" t="s">
        <v>328</v>
      </c>
      <c r="D239" s="3" t="s">
        <v>31</v>
      </c>
      <c r="E239" s="3" t="s">
        <v>3</v>
      </c>
      <c r="F239" s="65">
        <v>342</v>
      </c>
      <c r="G239" s="100"/>
      <c r="H239" s="102"/>
      <c r="I239" s="90"/>
      <c r="J239" s="96"/>
      <c r="K239" s="104"/>
      <c r="L239" s="92"/>
      <c r="M239" s="160"/>
      <c r="N239" s="94"/>
      <c r="O239" s="62"/>
    </row>
    <row r="240" spans="1:15" ht="19.5" customHeight="1" x14ac:dyDescent="0.25">
      <c r="A240" s="108"/>
      <c r="B240" s="50" t="s">
        <v>330</v>
      </c>
      <c r="C240" s="10"/>
      <c r="D240" s="10"/>
      <c r="E240" s="10"/>
      <c r="F240" s="42"/>
      <c r="G240" s="99">
        <f t="shared" si="188"/>
        <v>273.60000000000002</v>
      </c>
      <c r="H240" s="101">
        <f>G240*N240</f>
        <v>0</v>
      </c>
      <c r="I240" s="89">
        <f t="shared" si="168"/>
        <v>256.5</v>
      </c>
      <c r="J240" s="95">
        <f>I240*N240</f>
        <v>0</v>
      </c>
      <c r="K240" s="103">
        <f t="shared" si="189"/>
        <v>239.39999999999998</v>
      </c>
      <c r="L240" s="91">
        <f>K240*N240</f>
        <v>0</v>
      </c>
      <c r="M240" s="159">
        <v>37</v>
      </c>
      <c r="N240" s="93"/>
      <c r="O240" s="62"/>
    </row>
    <row r="241" spans="1:15" ht="27.75" customHeight="1" x14ac:dyDescent="0.25">
      <c r="A241" s="109"/>
      <c r="B241" s="51" t="s">
        <v>308</v>
      </c>
      <c r="C241" s="4" t="s">
        <v>329</v>
      </c>
      <c r="D241" s="2" t="s">
        <v>31</v>
      </c>
      <c r="E241" s="2" t="s">
        <v>3</v>
      </c>
      <c r="F241" s="65">
        <v>342</v>
      </c>
      <c r="G241" s="100"/>
      <c r="H241" s="102"/>
      <c r="I241" s="90"/>
      <c r="J241" s="96"/>
      <c r="K241" s="104"/>
      <c r="L241" s="92"/>
      <c r="M241" s="160"/>
      <c r="N241" s="94"/>
      <c r="O241" s="62"/>
    </row>
    <row r="242" spans="1:15" ht="19.5" customHeight="1" x14ac:dyDescent="0.25">
      <c r="A242" s="97"/>
      <c r="B242" s="46" t="s">
        <v>1089</v>
      </c>
      <c r="C242" s="11"/>
      <c r="D242" s="11"/>
      <c r="E242" s="11"/>
      <c r="F242" s="42"/>
      <c r="G242" s="99">
        <f t="shared" si="188"/>
        <v>137.6</v>
      </c>
      <c r="H242" s="101">
        <f>G242*N242</f>
        <v>0</v>
      </c>
      <c r="I242" s="89">
        <f t="shared" si="168"/>
        <v>129</v>
      </c>
      <c r="J242" s="95">
        <f>I242*N242</f>
        <v>0</v>
      </c>
      <c r="K242" s="103">
        <f t="shared" si="189"/>
        <v>120.39999999999999</v>
      </c>
      <c r="L242" s="91">
        <f>K242*N242</f>
        <v>0</v>
      </c>
      <c r="M242" s="159">
        <v>24</v>
      </c>
      <c r="N242" s="93"/>
      <c r="O242" s="62"/>
    </row>
    <row r="243" spans="1:15" ht="27.75" customHeight="1" x14ac:dyDescent="0.25">
      <c r="A243" s="98"/>
      <c r="B243" s="47" t="s">
        <v>1087</v>
      </c>
      <c r="C243" s="5" t="s">
        <v>1088</v>
      </c>
      <c r="D243" s="3" t="s">
        <v>31</v>
      </c>
      <c r="E243" s="3" t="s">
        <v>3</v>
      </c>
      <c r="F243" s="65">
        <v>172</v>
      </c>
      <c r="G243" s="100"/>
      <c r="H243" s="102"/>
      <c r="I243" s="90"/>
      <c r="J243" s="96"/>
      <c r="K243" s="104"/>
      <c r="L243" s="92"/>
      <c r="M243" s="160"/>
      <c r="N243" s="94"/>
      <c r="O243" s="62"/>
    </row>
    <row r="244" spans="1:15" ht="19.5" customHeight="1" x14ac:dyDescent="0.25">
      <c r="A244" s="108"/>
      <c r="B244" s="50" t="s">
        <v>332</v>
      </c>
      <c r="C244" s="10"/>
      <c r="D244" s="10"/>
      <c r="E244" s="10"/>
      <c r="F244" s="42"/>
      <c r="G244" s="99">
        <f t="shared" si="188"/>
        <v>165.60000000000002</v>
      </c>
      <c r="H244" s="101">
        <f>G244*N244</f>
        <v>0</v>
      </c>
      <c r="I244" s="89">
        <f t="shared" si="168"/>
        <v>155.25</v>
      </c>
      <c r="J244" s="95">
        <f>I244*N244</f>
        <v>0</v>
      </c>
      <c r="K244" s="103">
        <f t="shared" si="189"/>
        <v>144.89999999999998</v>
      </c>
      <c r="L244" s="91">
        <f>K244*N244</f>
        <v>0</v>
      </c>
      <c r="M244" s="159" t="s">
        <v>1438</v>
      </c>
      <c r="N244" s="93"/>
      <c r="O244" s="62"/>
    </row>
    <row r="245" spans="1:15" ht="27.75" customHeight="1" x14ac:dyDescent="0.25">
      <c r="A245" s="109"/>
      <c r="B245" s="51" t="s">
        <v>309</v>
      </c>
      <c r="C245" s="4" t="s">
        <v>331</v>
      </c>
      <c r="D245" s="2" t="s">
        <v>31</v>
      </c>
      <c r="E245" s="2" t="s">
        <v>3</v>
      </c>
      <c r="F245" s="65">
        <v>207</v>
      </c>
      <c r="G245" s="100"/>
      <c r="H245" s="102"/>
      <c r="I245" s="90"/>
      <c r="J245" s="96"/>
      <c r="K245" s="104"/>
      <c r="L245" s="92"/>
      <c r="M245" s="160"/>
      <c r="N245" s="94"/>
      <c r="O245" s="62"/>
    </row>
    <row r="246" spans="1:15" ht="19.5" customHeight="1" x14ac:dyDescent="0.25">
      <c r="A246" s="97"/>
      <c r="B246" s="46" t="s">
        <v>334</v>
      </c>
      <c r="C246" s="11"/>
      <c r="D246" s="11"/>
      <c r="E246" s="11"/>
      <c r="F246" s="42"/>
      <c r="G246" s="99">
        <f t="shared" si="188"/>
        <v>137.6</v>
      </c>
      <c r="H246" s="101">
        <f>G246*N246</f>
        <v>0</v>
      </c>
      <c r="I246" s="89">
        <f t="shared" si="168"/>
        <v>129</v>
      </c>
      <c r="J246" s="95">
        <f>I246*N246</f>
        <v>0</v>
      </c>
      <c r="K246" s="103">
        <f t="shared" si="189"/>
        <v>120.39999999999999</v>
      </c>
      <c r="L246" s="91">
        <f>K246*N246</f>
        <v>0</v>
      </c>
      <c r="M246" s="159" t="s">
        <v>1438</v>
      </c>
      <c r="N246" s="93"/>
      <c r="O246" s="62"/>
    </row>
    <row r="247" spans="1:15" ht="27.75" customHeight="1" x14ac:dyDescent="0.25">
      <c r="A247" s="98"/>
      <c r="B247" s="47" t="s">
        <v>310</v>
      </c>
      <c r="C247" s="5" t="s">
        <v>333</v>
      </c>
      <c r="D247" s="3" t="s">
        <v>31</v>
      </c>
      <c r="E247" s="3" t="s">
        <v>3</v>
      </c>
      <c r="F247" s="65">
        <v>172</v>
      </c>
      <c r="G247" s="100"/>
      <c r="H247" s="102"/>
      <c r="I247" s="90"/>
      <c r="J247" s="96"/>
      <c r="K247" s="104"/>
      <c r="L247" s="92"/>
      <c r="M247" s="160"/>
      <c r="N247" s="94"/>
      <c r="O247" s="62"/>
    </row>
    <row r="248" spans="1:15" ht="19.5" customHeight="1" x14ac:dyDescent="0.25">
      <c r="A248" s="108"/>
      <c r="B248" s="50" t="s">
        <v>335</v>
      </c>
      <c r="C248" s="10"/>
      <c r="D248" s="10"/>
      <c r="E248" s="10"/>
      <c r="F248" s="42"/>
      <c r="G248" s="99">
        <f t="shared" si="188"/>
        <v>165.60000000000002</v>
      </c>
      <c r="H248" s="101">
        <f>G248*N248</f>
        <v>0</v>
      </c>
      <c r="I248" s="89">
        <f t="shared" si="168"/>
        <v>155.25</v>
      </c>
      <c r="J248" s="95">
        <f>I248*N248</f>
        <v>0</v>
      </c>
      <c r="K248" s="103">
        <f t="shared" si="189"/>
        <v>144.89999999999998</v>
      </c>
      <c r="L248" s="91">
        <f>K248*N248</f>
        <v>0</v>
      </c>
      <c r="M248" s="159">
        <v>5</v>
      </c>
      <c r="N248" s="93"/>
      <c r="O248" s="62"/>
    </row>
    <row r="249" spans="1:15" ht="27.75" customHeight="1" x14ac:dyDescent="0.25">
      <c r="A249" s="109"/>
      <c r="B249" s="51" t="s">
        <v>311</v>
      </c>
      <c r="C249" s="4" t="s">
        <v>336</v>
      </c>
      <c r="D249" s="2" t="s">
        <v>31</v>
      </c>
      <c r="E249" s="2" t="s">
        <v>3</v>
      </c>
      <c r="F249" s="65">
        <v>207</v>
      </c>
      <c r="G249" s="100"/>
      <c r="H249" s="102"/>
      <c r="I249" s="90"/>
      <c r="J249" s="96"/>
      <c r="K249" s="104"/>
      <c r="L249" s="92"/>
      <c r="M249" s="160"/>
      <c r="N249" s="94"/>
      <c r="O249" s="62"/>
    </row>
    <row r="250" spans="1:15" ht="19.5" customHeight="1" x14ac:dyDescent="0.25">
      <c r="A250" s="97"/>
      <c r="B250" s="46" t="s">
        <v>338</v>
      </c>
      <c r="C250" s="11"/>
      <c r="D250" s="11"/>
      <c r="E250" s="11"/>
      <c r="F250" s="42"/>
      <c r="G250" s="99">
        <f t="shared" si="188"/>
        <v>137.6</v>
      </c>
      <c r="H250" s="101">
        <f>G250*N250</f>
        <v>0</v>
      </c>
      <c r="I250" s="89">
        <f t="shared" si="168"/>
        <v>129</v>
      </c>
      <c r="J250" s="95">
        <f>I250*N250</f>
        <v>0</v>
      </c>
      <c r="K250" s="103">
        <f t="shared" si="189"/>
        <v>120.39999999999999</v>
      </c>
      <c r="L250" s="91">
        <f>K250*N250</f>
        <v>0</v>
      </c>
      <c r="M250" s="159">
        <v>29</v>
      </c>
      <c r="N250" s="93"/>
      <c r="O250" s="62"/>
    </row>
    <row r="251" spans="1:15" ht="27.75" customHeight="1" x14ac:dyDescent="0.25">
      <c r="A251" s="98"/>
      <c r="B251" s="47" t="s">
        <v>312</v>
      </c>
      <c r="C251" s="5" t="s">
        <v>337</v>
      </c>
      <c r="D251" s="3" t="s">
        <v>31</v>
      </c>
      <c r="E251" s="3" t="s">
        <v>3</v>
      </c>
      <c r="F251" s="65">
        <v>172</v>
      </c>
      <c r="G251" s="100"/>
      <c r="H251" s="102"/>
      <c r="I251" s="90"/>
      <c r="J251" s="96"/>
      <c r="K251" s="104"/>
      <c r="L251" s="92"/>
      <c r="M251" s="160"/>
      <c r="N251" s="94"/>
      <c r="O251" s="62"/>
    </row>
    <row r="252" spans="1:15" ht="19.5" customHeight="1" x14ac:dyDescent="0.25">
      <c r="A252" s="108"/>
      <c r="B252" s="50" t="s">
        <v>339</v>
      </c>
      <c r="C252" s="10"/>
      <c r="D252" s="10"/>
      <c r="E252" s="10"/>
      <c r="F252" s="42"/>
      <c r="G252" s="99">
        <f t="shared" si="188"/>
        <v>165.60000000000002</v>
      </c>
      <c r="H252" s="101">
        <f>G252*N252</f>
        <v>0</v>
      </c>
      <c r="I252" s="89">
        <f t="shared" si="168"/>
        <v>155.25</v>
      </c>
      <c r="J252" s="95">
        <f>I252*N252</f>
        <v>0</v>
      </c>
      <c r="K252" s="103">
        <f t="shared" si="189"/>
        <v>144.89999999999998</v>
      </c>
      <c r="L252" s="91">
        <f>K252*N252</f>
        <v>0</v>
      </c>
      <c r="M252" s="159">
        <v>76</v>
      </c>
      <c r="N252" s="93"/>
      <c r="O252" s="62"/>
    </row>
    <row r="253" spans="1:15" ht="27.75" customHeight="1" x14ac:dyDescent="0.25">
      <c r="A253" s="109"/>
      <c r="B253" s="51" t="s">
        <v>313</v>
      </c>
      <c r="C253" s="4" t="s">
        <v>340</v>
      </c>
      <c r="D253" s="2" t="s">
        <v>31</v>
      </c>
      <c r="E253" s="2" t="s">
        <v>3</v>
      </c>
      <c r="F253" s="65">
        <v>207</v>
      </c>
      <c r="G253" s="100"/>
      <c r="H253" s="102"/>
      <c r="I253" s="90"/>
      <c r="J253" s="96"/>
      <c r="K253" s="104"/>
      <c r="L253" s="92"/>
      <c r="M253" s="160"/>
      <c r="N253" s="94"/>
      <c r="O253" s="62"/>
    </row>
    <row r="254" spans="1:15" ht="19.5" customHeight="1" x14ac:dyDescent="0.25">
      <c r="A254" s="97"/>
      <c r="B254" s="46" t="s">
        <v>342</v>
      </c>
      <c r="C254" s="11"/>
      <c r="D254" s="11"/>
      <c r="E254" s="11"/>
      <c r="F254" s="42"/>
      <c r="G254" s="99">
        <f t="shared" si="188"/>
        <v>230.4</v>
      </c>
      <c r="H254" s="101">
        <f>G254*N254</f>
        <v>0</v>
      </c>
      <c r="I254" s="89">
        <f t="shared" si="168"/>
        <v>216</v>
      </c>
      <c r="J254" s="95">
        <f>I254*N254</f>
        <v>0</v>
      </c>
      <c r="K254" s="103">
        <f t="shared" si="189"/>
        <v>201.6</v>
      </c>
      <c r="L254" s="91">
        <f>K254*N254</f>
        <v>0</v>
      </c>
      <c r="M254" s="159">
        <v>33</v>
      </c>
      <c r="N254" s="93"/>
      <c r="O254" s="62"/>
    </row>
    <row r="255" spans="1:15" ht="27.75" customHeight="1" x14ac:dyDescent="0.25">
      <c r="A255" s="98"/>
      <c r="B255" s="47" t="s">
        <v>314</v>
      </c>
      <c r="C255" s="5" t="s">
        <v>341</v>
      </c>
      <c r="D255" s="3" t="s">
        <v>31</v>
      </c>
      <c r="E255" s="3" t="s">
        <v>3</v>
      </c>
      <c r="F255" s="65">
        <v>288</v>
      </c>
      <c r="G255" s="100"/>
      <c r="H255" s="102"/>
      <c r="I255" s="90"/>
      <c r="J255" s="96"/>
      <c r="K255" s="104"/>
      <c r="L255" s="92"/>
      <c r="M255" s="160"/>
      <c r="N255" s="94"/>
      <c r="O255" s="62"/>
    </row>
    <row r="256" spans="1:15" ht="19.5" customHeight="1" x14ac:dyDescent="0.25">
      <c r="A256" s="108"/>
      <c r="B256" s="50" t="s">
        <v>343</v>
      </c>
      <c r="C256" s="10"/>
      <c r="D256" s="10"/>
      <c r="E256" s="10"/>
      <c r="F256" s="42"/>
      <c r="G256" s="99">
        <f t="shared" si="188"/>
        <v>273.60000000000002</v>
      </c>
      <c r="H256" s="101">
        <f>G256*N256</f>
        <v>0</v>
      </c>
      <c r="I256" s="89">
        <f t="shared" si="168"/>
        <v>256.5</v>
      </c>
      <c r="J256" s="95">
        <f>I256*N256</f>
        <v>0</v>
      </c>
      <c r="K256" s="103">
        <f t="shared" si="189"/>
        <v>239.39999999999998</v>
      </c>
      <c r="L256" s="91">
        <f>K256*N256</f>
        <v>0</v>
      </c>
      <c r="M256" s="159">
        <v>41</v>
      </c>
      <c r="N256" s="93"/>
      <c r="O256" s="62"/>
    </row>
    <row r="257" spans="1:15" ht="27.75" customHeight="1" x14ac:dyDescent="0.25">
      <c r="A257" s="109"/>
      <c r="B257" s="51" t="s">
        <v>315</v>
      </c>
      <c r="C257" s="4" t="s">
        <v>344</v>
      </c>
      <c r="D257" s="2" t="s">
        <v>31</v>
      </c>
      <c r="E257" s="2" t="s">
        <v>3</v>
      </c>
      <c r="F257" s="65">
        <v>342</v>
      </c>
      <c r="G257" s="100"/>
      <c r="H257" s="102"/>
      <c r="I257" s="90"/>
      <c r="J257" s="96"/>
      <c r="K257" s="104"/>
      <c r="L257" s="92"/>
      <c r="M257" s="160"/>
      <c r="N257" s="94"/>
      <c r="O257" s="62"/>
    </row>
    <row r="258" spans="1:15" ht="19.5" customHeight="1" x14ac:dyDescent="0.25">
      <c r="A258" s="97"/>
      <c r="B258" s="46" t="s">
        <v>346</v>
      </c>
      <c r="C258" s="11"/>
      <c r="D258" s="11"/>
      <c r="E258" s="11"/>
      <c r="F258" s="42"/>
      <c r="G258" s="99">
        <f t="shared" si="188"/>
        <v>230.4</v>
      </c>
      <c r="H258" s="101">
        <f>G258*N258</f>
        <v>0</v>
      </c>
      <c r="I258" s="89">
        <f t="shared" si="168"/>
        <v>216</v>
      </c>
      <c r="J258" s="95">
        <f>I258*N258</f>
        <v>0</v>
      </c>
      <c r="K258" s="103">
        <f t="shared" si="189"/>
        <v>201.6</v>
      </c>
      <c r="L258" s="91">
        <f>K258*N258</f>
        <v>0</v>
      </c>
      <c r="M258" s="159">
        <v>21</v>
      </c>
      <c r="N258" s="93"/>
      <c r="O258" s="62"/>
    </row>
    <row r="259" spans="1:15" ht="27.75" customHeight="1" x14ac:dyDescent="0.25">
      <c r="A259" s="98"/>
      <c r="B259" s="49" t="s">
        <v>316</v>
      </c>
      <c r="C259" s="6" t="s">
        <v>345</v>
      </c>
      <c r="D259" s="7" t="s">
        <v>31</v>
      </c>
      <c r="E259" s="7" t="s">
        <v>3</v>
      </c>
      <c r="F259" s="65">
        <v>288</v>
      </c>
      <c r="G259" s="100"/>
      <c r="H259" s="102"/>
      <c r="I259" s="90"/>
      <c r="J259" s="96"/>
      <c r="K259" s="104"/>
      <c r="L259" s="92"/>
      <c r="M259" s="160"/>
      <c r="N259" s="94"/>
      <c r="O259" s="62"/>
    </row>
    <row r="260" spans="1:15" ht="19.5" customHeight="1" x14ac:dyDescent="0.25">
      <c r="A260" s="108"/>
      <c r="B260" s="50" t="s">
        <v>347</v>
      </c>
      <c r="C260" s="10"/>
      <c r="D260" s="10"/>
      <c r="E260" s="10"/>
      <c r="F260" s="68"/>
      <c r="G260" s="99">
        <f t="shared" si="188"/>
        <v>273.60000000000002</v>
      </c>
      <c r="H260" s="101">
        <f>G260*N260</f>
        <v>0</v>
      </c>
      <c r="I260" s="89">
        <f t="shared" si="168"/>
        <v>256.5</v>
      </c>
      <c r="J260" s="95">
        <f>I260*N260</f>
        <v>0</v>
      </c>
      <c r="K260" s="103">
        <f t="shared" si="189"/>
        <v>239.39999999999998</v>
      </c>
      <c r="L260" s="91">
        <f>K260*N260</f>
        <v>0</v>
      </c>
      <c r="M260" s="168" t="s">
        <v>1438</v>
      </c>
      <c r="N260" s="93"/>
      <c r="O260" s="62"/>
    </row>
    <row r="261" spans="1:15" ht="27.75" customHeight="1" x14ac:dyDescent="0.25">
      <c r="A261" s="109"/>
      <c r="B261" s="51" t="s">
        <v>317</v>
      </c>
      <c r="C261" s="4" t="s">
        <v>348</v>
      </c>
      <c r="D261" s="2" t="s">
        <v>31</v>
      </c>
      <c r="E261" s="2" t="s">
        <v>3</v>
      </c>
      <c r="F261" s="65">
        <v>342</v>
      </c>
      <c r="G261" s="100"/>
      <c r="H261" s="102"/>
      <c r="I261" s="90"/>
      <c r="J261" s="96"/>
      <c r="K261" s="104"/>
      <c r="L261" s="92"/>
      <c r="M261" s="169"/>
      <c r="N261" s="94"/>
      <c r="O261" s="62"/>
    </row>
    <row r="262" spans="1:15" ht="19.5" customHeight="1" x14ac:dyDescent="0.25">
      <c r="A262" s="97"/>
      <c r="B262" s="46" t="s">
        <v>349</v>
      </c>
      <c r="C262" s="11"/>
      <c r="D262" s="11"/>
      <c r="E262" s="11"/>
      <c r="F262" s="42"/>
      <c r="G262" s="99">
        <f t="shared" si="188"/>
        <v>230.4</v>
      </c>
      <c r="H262" s="101">
        <f>G262*N262</f>
        <v>0</v>
      </c>
      <c r="I262" s="89">
        <f t="shared" si="168"/>
        <v>216</v>
      </c>
      <c r="J262" s="95">
        <f>I262*N262</f>
        <v>0</v>
      </c>
      <c r="K262" s="103">
        <f t="shared" si="189"/>
        <v>201.6</v>
      </c>
      <c r="L262" s="91">
        <f>K262*N262</f>
        <v>0</v>
      </c>
      <c r="M262" s="159">
        <v>81</v>
      </c>
      <c r="N262" s="93"/>
      <c r="O262" s="62"/>
    </row>
    <row r="263" spans="1:15" ht="27.75" customHeight="1" x14ac:dyDescent="0.25">
      <c r="A263" s="98"/>
      <c r="B263" s="49" t="s">
        <v>318</v>
      </c>
      <c r="C263" s="6" t="s">
        <v>351</v>
      </c>
      <c r="D263" s="7" t="s">
        <v>31</v>
      </c>
      <c r="E263" s="7" t="s">
        <v>3</v>
      </c>
      <c r="F263" s="65">
        <v>288</v>
      </c>
      <c r="G263" s="100"/>
      <c r="H263" s="102"/>
      <c r="I263" s="90"/>
      <c r="J263" s="96"/>
      <c r="K263" s="104"/>
      <c r="L263" s="92"/>
      <c r="M263" s="160"/>
      <c r="N263" s="94"/>
      <c r="O263" s="62"/>
    </row>
    <row r="264" spans="1:15" ht="19.5" customHeight="1" x14ac:dyDescent="0.25">
      <c r="A264" s="108"/>
      <c r="B264" s="50" t="s">
        <v>350</v>
      </c>
      <c r="C264" s="10"/>
      <c r="D264" s="10"/>
      <c r="E264" s="10"/>
      <c r="F264" s="68"/>
      <c r="G264" s="99">
        <f t="shared" si="188"/>
        <v>273.60000000000002</v>
      </c>
      <c r="H264" s="101">
        <f>G264*N264</f>
        <v>0</v>
      </c>
      <c r="I264" s="89">
        <f t="shared" si="168"/>
        <v>256.5</v>
      </c>
      <c r="J264" s="95">
        <f>I264*N264</f>
        <v>0</v>
      </c>
      <c r="K264" s="103">
        <f t="shared" si="189"/>
        <v>239.39999999999998</v>
      </c>
      <c r="L264" s="91">
        <f>K264*N264</f>
        <v>0</v>
      </c>
      <c r="M264" s="159">
        <v>47</v>
      </c>
      <c r="N264" s="93"/>
      <c r="O264" s="62"/>
    </row>
    <row r="265" spans="1:15" ht="27.75" customHeight="1" x14ac:dyDescent="0.25">
      <c r="A265" s="109"/>
      <c r="B265" s="51" t="s">
        <v>319</v>
      </c>
      <c r="C265" s="4" t="s">
        <v>352</v>
      </c>
      <c r="D265" s="2" t="s">
        <v>31</v>
      </c>
      <c r="E265" s="2" t="s">
        <v>3</v>
      </c>
      <c r="F265" s="65">
        <v>342</v>
      </c>
      <c r="G265" s="100"/>
      <c r="H265" s="102"/>
      <c r="I265" s="90"/>
      <c r="J265" s="96"/>
      <c r="K265" s="104"/>
      <c r="L265" s="92"/>
      <c r="M265" s="160"/>
      <c r="N265" s="94"/>
      <c r="O265" s="62"/>
    </row>
    <row r="266" spans="1:15" ht="19.5" customHeight="1" x14ac:dyDescent="0.25">
      <c r="A266" s="97"/>
      <c r="B266" s="46" t="s">
        <v>354</v>
      </c>
      <c r="C266" s="11"/>
      <c r="D266" s="11"/>
      <c r="E266" s="11"/>
      <c r="F266" s="42"/>
      <c r="G266" s="99">
        <f t="shared" si="188"/>
        <v>273.60000000000002</v>
      </c>
      <c r="H266" s="101">
        <f>G266*N266</f>
        <v>0</v>
      </c>
      <c r="I266" s="89">
        <f t="shared" si="168"/>
        <v>256.5</v>
      </c>
      <c r="J266" s="95">
        <f>I266*N266</f>
        <v>0</v>
      </c>
      <c r="K266" s="103">
        <f t="shared" si="189"/>
        <v>239.39999999999998</v>
      </c>
      <c r="L266" s="91">
        <f>K266*N266</f>
        <v>0</v>
      </c>
      <c r="M266" s="159">
        <v>28</v>
      </c>
      <c r="N266" s="93"/>
      <c r="O266" s="62"/>
    </row>
    <row r="267" spans="1:15" ht="27.75" customHeight="1" x14ac:dyDescent="0.25">
      <c r="A267" s="98"/>
      <c r="B267" s="47" t="s">
        <v>320</v>
      </c>
      <c r="C267" s="5" t="s">
        <v>353</v>
      </c>
      <c r="D267" s="3" t="s">
        <v>31</v>
      </c>
      <c r="E267" s="3" t="s">
        <v>3</v>
      </c>
      <c r="F267" s="65">
        <v>342</v>
      </c>
      <c r="G267" s="100"/>
      <c r="H267" s="102"/>
      <c r="I267" s="90"/>
      <c r="J267" s="96"/>
      <c r="K267" s="104"/>
      <c r="L267" s="92"/>
      <c r="M267" s="160"/>
      <c r="N267" s="94"/>
      <c r="O267" s="62"/>
    </row>
    <row r="268" spans="1:15" ht="19.5" customHeight="1" x14ac:dyDescent="0.25">
      <c r="A268" s="108"/>
      <c r="B268" s="50" t="s">
        <v>356</v>
      </c>
      <c r="C268" s="10"/>
      <c r="D268" s="10"/>
      <c r="E268" s="10"/>
      <c r="F268" s="42"/>
      <c r="G268" s="99">
        <f t="shared" si="188"/>
        <v>137.6</v>
      </c>
      <c r="H268" s="101">
        <f>G268*N268</f>
        <v>0</v>
      </c>
      <c r="I268" s="89">
        <f t="shared" ref="I268:I330" si="190">F269*0.75</f>
        <v>129</v>
      </c>
      <c r="J268" s="95">
        <f>I268*N268</f>
        <v>0</v>
      </c>
      <c r="K268" s="103">
        <f t="shared" si="189"/>
        <v>120.39999999999999</v>
      </c>
      <c r="L268" s="91">
        <f>K268*N268</f>
        <v>0</v>
      </c>
      <c r="M268" s="168" t="s">
        <v>1438</v>
      </c>
      <c r="N268" s="93"/>
      <c r="O268" s="62"/>
    </row>
    <row r="269" spans="1:15" ht="27.75" customHeight="1" x14ac:dyDescent="0.25">
      <c r="A269" s="109"/>
      <c r="B269" s="51" t="s">
        <v>321</v>
      </c>
      <c r="C269" s="4" t="s">
        <v>355</v>
      </c>
      <c r="D269" s="2" t="s">
        <v>31</v>
      </c>
      <c r="E269" s="2" t="s">
        <v>3</v>
      </c>
      <c r="F269" s="65">
        <v>172</v>
      </c>
      <c r="G269" s="100"/>
      <c r="H269" s="102"/>
      <c r="I269" s="90"/>
      <c r="J269" s="96"/>
      <c r="K269" s="104"/>
      <c r="L269" s="92"/>
      <c r="M269" s="169"/>
      <c r="N269" s="94"/>
      <c r="O269" s="62"/>
    </row>
    <row r="270" spans="1:15" ht="19.5" customHeight="1" x14ac:dyDescent="0.25">
      <c r="A270" s="97"/>
      <c r="B270" s="46" t="s">
        <v>357</v>
      </c>
      <c r="C270" s="11"/>
      <c r="D270" s="11"/>
      <c r="E270" s="11"/>
      <c r="F270" s="42"/>
      <c r="G270" s="99">
        <f t="shared" si="188"/>
        <v>165.60000000000002</v>
      </c>
      <c r="H270" s="101">
        <f>G270*N270</f>
        <v>0</v>
      </c>
      <c r="I270" s="89">
        <f t="shared" si="190"/>
        <v>155.25</v>
      </c>
      <c r="J270" s="95">
        <f>I270*N270</f>
        <v>0</v>
      </c>
      <c r="K270" s="103">
        <f t="shared" si="189"/>
        <v>144.89999999999998</v>
      </c>
      <c r="L270" s="91">
        <f>K270*N270</f>
        <v>0</v>
      </c>
      <c r="M270" s="159" t="s">
        <v>1438</v>
      </c>
      <c r="N270" s="93"/>
      <c r="O270" s="62"/>
    </row>
    <row r="271" spans="1:15" ht="27.75" customHeight="1" x14ac:dyDescent="0.25">
      <c r="A271" s="98"/>
      <c r="B271" s="47" t="s">
        <v>322</v>
      </c>
      <c r="C271" s="5" t="s">
        <v>358</v>
      </c>
      <c r="D271" s="3" t="s">
        <v>31</v>
      </c>
      <c r="E271" s="3" t="s">
        <v>3</v>
      </c>
      <c r="F271" s="65">
        <v>207</v>
      </c>
      <c r="G271" s="100"/>
      <c r="H271" s="102"/>
      <c r="I271" s="90"/>
      <c r="J271" s="96"/>
      <c r="K271" s="104"/>
      <c r="L271" s="92"/>
      <c r="M271" s="160"/>
      <c r="N271" s="94"/>
      <c r="O271" s="62"/>
    </row>
    <row r="272" spans="1:15" ht="19.5" customHeight="1" x14ac:dyDescent="0.25">
      <c r="A272" s="108"/>
      <c r="B272" s="50" t="s">
        <v>360</v>
      </c>
      <c r="C272" s="10"/>
      <c r="D272" s="10"/>
      <c r="E272" s="10"/>
      <c r="F272" s="42"/>
      <c r="G272" s="99">
        <f t="shared" si="188"/>
        <v>137.6</v>
      </c>
      <c r="H272" s="101">
        <f>G272*N272</f>
        <v>0</v>
      </c>
      <c r="I272" s="89">
        <f t="shared" si="190"/>
        <v>129</v>
      </c>
      <c r="J272" s="95">
        <f>I272*N272</f>
        <v>0</v>
      </c>
      <c r="K272" s="103">
        <f t="shared" si="189"/>
        <v>120.39999999999999</v>
      </c>
      <c r="L272" s="91">
        <f>K272*N272</f>
        <v>0</v>
      </c>
      <c r="M272" s="168" t="s">
        <v>1438</v>
      </c>
      <c r="N272" s="93"/>
      <c r="O272" s="62"/>
    </row>
    <row r="273" spans="1:15" ht="27.75" customHeight="1" x14ac:dyDescent="0.25">
      <c r="A273" s="109"/>
      <c r="B273" s="51" t="s">
        <v>323</v>
      </c>
      <c r="C273" s="4" t="s">
        <v>359</v>
      </c>
      <c r="D273" s="2" t="s">
        <v>31</v>
      </c>
      <c r="E273" s="2" t="s">
        <v>3</v>
      </c>
      <c r="F273" s="65">
        <v>172</v>
      </c>
      <c r="G273" s="100"/>
      <c r="H273" s="102"/>
      <c r="I273" s="90"/>
      <c r="J273" s="96"/>
      <c r="K273" s="104"/>
      <c r="L273" s="92"/>
      <c r="M273" s="169"/>
      <c r="N273" s="94"/>
      <c r="O273" s="62"/>
    </row>
    <row r="274" spans="1:15" ht="19.5" customHeight="1" x14ac:dyDescent="0.25">
      <c r="A274" s="97"/>
      <c r="B274" s="46" t="s">
        <v>382</v>
      </c>
      <c r="C274" s="11"/>
      <c r="D274" s="11"/>
      <c r="E274" s="11"/>
      <c r="F274" s="42"/>
      <c r="G274" s="99">
        <f t="shared" si="188"/>
        <v>165.60000000000002</v>
      </c>
      <c r="H274" s="101">
        <f>G274*N274</f>
        <v>0</v>
      </c>
      <c r="I274" s="89">
        <f t="shared" si="190"/>
        <v>155.25</v>
      </c>
      <c r="J274" s="95">
        <f>I274*N274</f>
        <v>0</v>
      </c>
      <c r="K274" s="103">
        <f t="shared" si="189"/>
        <v>144.89999999999998</v>
      </c>
      <c r="L274" s="91">
        <f>K274*N274</f>
        <v>0</v>
      </c>
      <c r="M274" s="159" t="s">
        <v>1438</v>
      </c>
      <c r="N274" s="93"/>
      <c r="O274" s="62"/>
    </row>
    <row r="275" spans="1:15" ht="27.75" customHeight="1" x14ac:dyDescent="0.25">
      <c r="A275" s="98"/>
      <c r="B275" s="47" t="s">
        <v>361</v>
      </c>
      <c r="C275" s="5" t="s">
        <v>381</v>
      </c>
      <c r="D275" s="3" t="s">
        <v>31</v>
      </c>
      <c r="E275" s="3" t="s">
        <v>3</v>
      </c>
      <c r="F275" s="65">
        <v>207</v>
      </c>
      <c r="G275" s="100"/>
      <c r="H275" s="102"/>
      <c r="I275" s="90"/>
      <c r="J275" s="96"/>
      <c r="K275" s="104"/>
      <c r="L275" s="92"/>
      <c r="M275" s="160"/>
      <c r="N275" s="94"/>
      <c r="O275" s="62"/>
    </row>
    <row r="276" spans="1:15" ht="19.5" customHeight="1" x14ac:dyDescent="0.25">
      <c r="A276" s="108"/>
      <c r="B276" s="50" t="s">
        <v>384</v>
      </c>
      <c r="C276" s="10"/>
      <c r="D276" s="10"/>
      <c r="E276" s="10"/>
      <c r="F276" s="42"/>
      <c r="G276" s="99">
        <f t="shared" si="188"/>
        <v>165.60000000000002</v>
      </c>
      <c r="H276" s="101">
        <f>G276*N276</f>
        <v>0</v>
      </c>
      <c r="I276" s="89">
        <f t="shared" si="190"/>
        <v>155.25</v>
      </c>
      <c r="J276" s="95">
        <f>I276*N276</f>
        <v>0</v>
      </c>
      <c r="K276" s="103">
        <f t="shared" si="189"/>
        <v>144.89999999999998</v>
      </c>
      <c r="L276" s="91">
        <f>K276*N276</f>
        <v>0</v>
      </c>
      <c r="M276" s="159">
        <v>10</v>
      </c>
      <c r="N276" s="93"/>
      <c r="O276" s="62"/>
    </row>
    <row r="277" spans="1:15" ht="27.75" customHeight="1" x14ac:dyDescent="0.25">
      <c r="A277" s="109"/>
      <c r="B277" s="51" t="s">
        <v>362</v>
      </c>
      <c r="C277" s="4" t="s">
        <v>383</v>
      </c>
      <c r="D277" s="2" t="s">
        <v>31</v>
      </c>
      <c r="E277" s="2" t="s">
        <v>3</v>
      </c>
      <c r="F277" s="65">
        <v>207</v>
      </c>
      <c r="G277" s="100"/>
      <c r="H277" s="102"/>
      <c r="I277" s="90"/>
      <c r="J277" s="96"/>
      <c r="K277" s="104"/>
      <c r="L277" s="92"/>
      <c r="M277" s="160"/>
      <c r="N277" s="94"/>
      <c r="O277" s="62"/>
    </row>
    <row r="278" spans="1:15" ht="19.5" customHeight="1" x14ac:dyDescent="0.25">
      <c r="A278" s="97"/>
      <c r="B278" s="46" t="s">
        <v>386</v>
      </c>
      <c r="C278" s="11"/>
      <c r="D278" s="11"/>
      <c r="E278" s="11"/>
      <c r="F278" s="42"/>
      <c r="G278" s="99">
        <f t="shared" si="188"/>
        <v>137.6</v>
      </c>
      <c r="H278" s="101">
        <f>G278*N278</f>
        <v>0</v>
      </c>
      <c r="I278" s="89">
        <f t="shared" si="190"/>
        <v>129</v>
      </c>
      <c r="J278" s="95">
        <f>I278*N278</f>
        <v>0</v>
      </c>
      <c r="K278" s="103">
        <f t="shared" si="189"/>
        <v>120.39999999999999</v>
      </c>
      <c r="L278" s="91">
        <f>K278*N278</f>
        <v>0</v>
      </c>
      <c r="M278" s="159">
        <v>60</v>
      </c>
      <c r="N278" s="93"/>
      <c r="O278" s="62"/>
    </row>
    <row r="279" spans="1:15" ht="27.75" customHeight="1" x14ac:dyDescent="0.25">
      <c r="A279" s="98"/>
      <c r="B279" s="47" t="s">
        <v>363</v>
      </c>
      <c r="C279" s="5" t="s">
        <v>385</v>
      </c>
      <c r="D279" s="3" t="s">
        <v>31</v>
      </c>
      <c r="E279" s="3" t="s">
        <v>3</v>
      </c>
      <c r="F279" s="65">
        <v>172</v>
      </c>
      <c r="G279" s="100"/>
      <c r="H279" s="102"/>
      <c r="I279" s="90"/>
      <c r="J279" s="96"/>
      <c r="K279" s="104"/>
      <c r="L279" s="92"/>
      <c r="M279" s="160"/>
      <c r="N279" s="94"/>
      <c r="O279" s="62"/>
    </row>
    <row r="280" spans="1:15" ht="19.5" customHeight="1" x14ac:dyDescent="0.25">
      <c r="A280" s="108"/>
      <c r="B280" s="50" t="s">
        <v>387</v>
      </c>
      <c r="C280" s="10"/>
      <c r="D280" s="10"/>
      <c r="E280" s="10"/>
      <c r="F280" s="42"/>
      <c r="G280" s="99">
        <f t="shared" si="188"/>
        <v>165.60000000000002</v>
      </c>
      <c r="H280" s="101">
        <f>G280*N280</f>
        <v>0</v>
      </c>
      <c r="I280" s="89">
        <f t="shared" si="190"/>
        <v>155.25</v>
      </c>
      <c r="J280" s="95">
        <f>I280*N280</f>
        <v>0</v>
      </c>
      <c r="K280" s="103">
        <f t="shared" si="189"/>
        <v>144.89999999999998</v>
      </c>
      <c r="L280" s="91">
        <f>K280*N280</f>
        <v>0</v>
      </c>
      <c r="M280" s="159">
        <v>52</v>
      </c>
      <c r="N280" s="93"/>
      <c r="O280" s="62"/>
    </row>
    <row r="281" spans="1:15" ht="27.75" customHeight="1" x14ac:dyDescent="0.25">
      <c r="A281" s="109"/>
      <c r="B281" s="51" t="s">
        <v>364</v>
      </c>
      <c r="C281" s="4" t="s">
        <v>388</v>
      </c>
      <c r="D281" s="2" t="s">
        <v>31</v>
      </c>
      <c r="E281" s="2" t="s">
        <v>3</v>
      </c>
      <c r="F281" s="65">
        <v>207</v>
      </c>
      <c r="G281" s="100"/>
      <c r="H281" s="102"/>
      <c r="I281" s="90"/>
      <c r="J281" s="96"/>
      <c r="K281" s="104"/>
      <c r="L281" s="92"/>
      <c r="M281" s="160"/>
      <c r="N281" s="94"/>
      <c r="O281" s="62"/>
    </row>
    <row r="282" spans="1:15" ht="19.5" customHeight="1" x14ac:dyDescent="0.25">
      <c r="A282" s="97"/>
      <c r="B282" s="46" t="s">
        <v>1092</v>
      </c>
      <c r="C282" s="11"/>
      <c r="D282" s="11"/>
      <c r="E282" s="11"/>
      <c r="F282" s="42"/>
      <c r="G282" s="99">
        <f t="shared" si="188"/>
        <v>137.6</v>
      </c>
      <c r="H282" s="101">
        <f>G282*N282</f>
        <v>0</v>
      </c>
      <c r="I282" s="89">
        <f t="shared" si="190"/>
        <v>129</v>
      </c>
      <c r="J282" s="95">
        <f>I282*N282</f>
        <v>0</v>
      </c>
      <c r="K282" s="103">
        <f t="shared" si="189"/>
        <v>120.39999999999999</v>
      </c>
      <c r="L282" s="91">
        <f>K282*N282</f>
        <v>0</v>
      </c>
      <c r="M282" s="159">
        <v>34</v>
      </c>
      <c r="N282" s="93"/>
      <c r="O282" s="62"/>
    </row>
    <row r="283" spans="1:15" ht="27.75" customHeight="1" x14ac:dyDescent="0.25">
      <c r="A283" s="98"/>
      <c r="B283" s="47" t="s">
        <v>1090</v>
      </c>
      <c r="C283" s="5" t="s">
        <v>1091</v>
      </c>
      <c r="D283" s="3" t="s">
        <v>31</v>
      </c>
      <c r="E283" s="3" t="s">
        <v>3</v>
      </c>
      <c r="F283" s="65">
        <v>172</v>
      </c>
      <c r="G283" s="100"/>
      <c r="H283" s="102"/>
      <c r="I283" s="90"/>
      <c r="J283" s="96"/>
      <c r="K283" s="104"/>
      <c r="L283" s="92"/>
      <c r="M283" s="160"/>
      <c r="N283" s="94"/>
      <c r="O283" s="62"/>
    </row>
    <row r="284" spans="1:15" ht="19.5" customHeight="1" x14ac:dyDescent="0.25">
      <c r="A284" s="108"/>
      <c r="B284" s="50" t="s">
        <v>1095</v>
      </c>
      <c r="C284" s="10"/>
      <c r="D284" s="10"/>
      <c r="E284" s="10"/>
      <c r="F284" s="42"/>
      <c r="G284" s="99">
        <f t="shared" si="188"/>
        <v>165.60000000000002</v>
      </c>
      <c r="H284" s="101">
        <f>G284*N284</f>
        <v>0</v>
      </c>
      <c r="I284" s="89">
        <f t="shared" si="190"/>
        <v>155.25</v>
      </c>
      <c r="J284" s="95">
        <f>I284*N284</f>
        <v>0</v>
      </c>
      <c r="K284" s="103">
        <f t="shared" si="189"/>
        <v>144.89999999999998</v>
      </c>
      <c r="L284" s="91">
        <f>K284*N284</f>
        <v>0</v>
      </c>
      <c r="M284" s="168" t="s">
        <v>1438</v>
      </c>
      <c r="N284" s="93"/>
      <c r="O284" s="62"/>
    </row>
    <row r="285" spans="1:15" ht="27.75" customHeight="1" x14ac:dyDescent="0.25">
      <c r="A285" s="109"/>
      <c r="B285" s="51" t="s">
        <v>1093</v>
      </c>
      <c r="C285" s="4" t="s">
        <v>1094</v>
      </c>
      <c r="D285" s="2" t="s">
        <v>31</v>
      </c>
      <c r="E285" s="2" t="s">
        <v>3</v>
      </c>
      <c r="F285" s="65">
        <v>207</v>
      </c>
      <c r="G285" s="100"/>
      <c r="H285" s="102"/>
      <c r="I285" s="90"/>
      <c r="J285" s="96"/>
      <c r="K285" s="104"/>
      <c r="L285" s="92"/>
      <c r="M285" s="169"/>
      <c r="N285" s="94"/>
      <c r="O285" s="62"/>
    </row>
    <row r="286" spans="1:15" ht="19.5" customHeight="1" x14ac:dyDescent="0.25">
      <c r="A286" s="97"/>
      <c r="B286" s="46" t="s">
        <v>390</v>
      </c>
      <c r="C286" s="11"/>
      <c r="D286" s="11"/>
      <c r="E286" s="11"/>
      <c r="F286" s="42"/>
      <c r="G286" s="99">
        <f t="shared" si="188"/>
        <v>137.6</v>
      </c>
      <c r="H286" s="101">
        <f>G286*N286</f>
        <v>0</v>
      </c>
      <c r="I286" s="89">
        <f t="shared" si="190"/>
        <v>129</v>
      </c>
      <c r="J286" s="95">
        <f>I286*N286</f>
        <v>0</v>
      </c>
      <c r="K286" s="103">
        <f t="shared" si="189"/>
        <v>120.39999999999999</v>
      </c>
      <c r="L286" s="91">
        <f>K286*N286</f>
        <v>0</v>
      </c>
      <c r="M286" s="159">
        <v>178</v>
      </c>
      <c r="N286" s="93"/>
      <c r="O286" s="62"/>
    </row>
    <row r="287" spans="1:15" ht="27.75" customHeight="1" x14ac:dyDescent="0.25">
      <c r="A287" s="98"/>
      <c r="B287" s="49" t="s">
        <v>365</v>
      </c>
      <c r="C287" s="6" t="s">
        <v>389</v>
      </c>
      <c r="D287" s="7" t="s">
        <v>31</v>
      </c>
      <c r="E287" s="7" t="s">
        <v>3</v>
      </c>
      <c r="F287" s="65">
        <v>172</v>
      </c>
      <c r="G287" s="100"/>
      <c r="H287" s="102"/>
      <c r="I287" s="90"/>
      <c r="J287" s="96"/>
      <c r="K287" s="104"/>
      <c r="L287" s="92"/>
      <c r="M287" s="160"/>
      <c r="N287" s="94"/>
      <c r="O287" s="62"/>
    </row>
    <row r="288" spans="1:15" ht="19.5" customHeight="1" x14ac:dyDescent="0.25">
      <c r="A288" s="108"/>
      <c r="B288" s="50" t="s">
        <v>391</v>
      </c>
      <c r="C288" s="10"/>
      <c r="D288" s="10"/>
      <c r="E288" s="10"/>
      <c r="F288" s="68"/>
      <c r="G288" s="99">
        <f t="shared" si="188"/>
        <v>165.60000000000002</v>
      </c>
      <c r="H288" s="101">
        <f>G288*N288</f>
        <v>0</v>
      </c>
      <c r="I288" s="89">
        <f t="shared" si="190"/>
        <v>155.25</v>
      </c>
      <c r="J288" s="95">
        <f>I288*N288</f>
        <v>0</v>
      </c>
      <c r="K288" s="103">
        <f t="shared" si="189"/>
        <v>144.89999999999998</v>
      </c>
      <c r="L288" s="91">
        <f>K288*N288</f>
        <v>0</v>
      </c>
      <c r="M288" s="159">
        <v>292</v>
      </c>
      <c r="N288" s="93"/>
      <c r="O288" s="62"/>
    </row>
    <row r="289" spans="1:15" ht="27.75" customHeight="1" x14ac:dyDescent="0.25">
      <c r="A289" s="109"/>
      <c r="B289" s="52" t="s">
        <v>366</v>
      </c>
      <c r="C289" s="8" t="s">
        <v>392</v>
      </c>
      <c r="D289" s="9" t="s">
        <v>31</v>
      </c>
      <c r="E289" s="9" t="s">
        <v>3</v>
      </c>
      <c r="F289" s="65">
        <v>207</v>
      </c>
      <c r="G289" s="100"/>
      <c r="H289" s="102"/>
      <c r="I289" s="90"/>
      <c r="J289" s="96"/>
      <c r="K289" s="104"/>
      <c r="L289" s="92"/>
      <c r="M289" s="160"/>
      <c r="N289" s="94"/>
      <c r="O289" s="62"/>
    </row>
    <row r="290" spans="1:15" ht="19.5" customHeight="1" x14ac:dyDescent="0.25">
      <c r="A290" s="97"/>
      <c r="B290" s="46" t="s">
        <v>394</v>
      </c>
      <c r="C290" s="11"/>
      <c r="D290" s="11"/>
      <c r="E290" s="11"/>
      <c r="F290" s="68"/>
      <c r="G290" s="99">
        <f t="shared" si="188"/>
        <v>230.4</v>
      </c>
      <c r="H290" s="101">
        <f>G290*N290</f>
        <v>0</v>
      </c>
      <c r="I290" s="89">
        <f t="shared" si="190"/>
        <v>216</v>
      </c>
      <c r="J290" s="95">
        <f>I290*N290</f>
        <v>0</v>
      </c>
      <c r="K290" s="103">
        <f t="shared" si="189"/>
        <v>201.6</v>
      </c>
      <c r="L290" s="91">
        <f>K290*N290</f>
        <v>0</v>
      </c>
      <c r="M290" s="159">
        <v>12</v>
      </c>
      <c r="N290" s="93"/>
      <c r="O290" s="62"/>
    </row>
    <row r="291" spans="1:15" ht="27.75" customHeight="1" x14ac:dyDescent="0.25">
      <c r="A291" s="98"/>
      <c r="B291" s="47" t="s">
        <v>367</v>
      </c>
      <c r="C291" s="5" t="s">
        <v>393</v>
      </c>
      <c r="D291" s="3" t="s">
        <v>31</v>
      </c>
      <c r="E291" s="3" t="s">
        <v>3</v>
      </c>
      <c r="F291" s="65">
        <v>288</v>
      </c>
      <c r="G291" s="100"/>
      <c r="H291" s="102"/>
      <c r="I291" s="90"/>
      <c r="J291" s="96"/>
      <c r="K291" s="104"/>
      <c r="L291" s="92"/>
      <c r="M291" s="160"/>
      <c r="N291" s="94"/>
      <c r="O291" s="62"/>
    </row>
    <row r="292" spans="1:15" ht="19.5" customHeight="1" x14ac:dyDescent="0.25">
      <c r="A292" s="108"/>
      <c r="B292" s="50" t="s">
        <v>395</v>
      </c>
      <c r="C292" s="10"/>
      <c r="D292" s="10"/>
      <c r="E292" s="10"/>
      <c r="F292" s="42"/>
      <c r="G292" s="99">
        <f t="shared" ref="G292:G354" si="191">F293*0.8</f>
        <v>273.60000000000002</v>
      </c>
      <c r="H292" s="101">
        <f>G292*N292</f>
        <v>0</v>
      </c>
      <c r="I292" s="89">
        <f t="shared" si="190"/>
        <v>256.5</v>
      </c>
      <c r="J292" s="95">
        <f>I292*N292</f>
        <v>0</v>
      </c>
      <c r="K292" s="103">
        <f t="shared" si="189"/>
        <v>239.39999999999998</v>
      </c>
      <c r="L292" s="91">
        <f>K292*N292</f>
        <v>0</v>
      </c>
      <c r="M292" s="159">
        <v>35</v>
      </c>
      <c r="N292" s="93"/>
      <c r="O292" s="62"/>
    </row>
    <row r="293" spans="1:15" ht="27.75" customHeight="1" x14ac:dyDescent="0.25">
      <c r="A293" s="109"/>
      <c r="B293" s="51" t="s">
        <v>368</v>
      </c>
      <c r="C293" s="4" t="s">
        <v>396</v>
      </c>
      <c r="D293" s="2" t="s">
        <v>31</v>
      </c>
      <c r="E293" s="2" t="s">
        <v>3</v>
      </c>
      <c r="F293" s="65">
        <v>342</v>
      </c>
      <c r="G293" s="100"/>
      <c r="H293" s="102"/>
      <c r="I293" s="90"/>
      <c r="J293" s="96"/>
      <c r="K293" s="104"/>
      <c r="L293" s="92"/>
      <c r="M293" s="160"/>
      <c r="N293" s="94"/>
      <c r="O293" s="62"/>
    </row>
    <row r="294" spans="1:15" ht="19.5" customHeight="1" x14ac:dyDescent="0.25">
      <c r="A294" s="97"/>
      <c r="B294" s="46" t="s">
        <v>398</v>
      </c>
      <c r="C294" s="11"/>
      <c r="D294" s="11"/>
      <c r="E294" s="11"/>
      <c r="F294" s="42"/>
      <c r="G294" s="99">
        <f t="shared" si="191"/>
        <v>299.2</v>
      </c>
      <c r="H294" s="101">
        <f>G294*N294</f>
        <v>0</v>
      </c>
      <c r="I294" s="89">
        <f t="shared" si="190"/>
        <v>280.5</v>
      </c>
      <c r="J294" s="95">
        <f>I294*N294</f>
        <v>0</v>
      </c>
      <c r="K294" s="103">
        <f t="shared" si="189"/>
        <v>261.8</v>
      </c>
      <c r="L294" s="91">
        <f>K294*N294</f>
        <v>0</v>
      </c>
      <c r="M294" s="159">
        <v>10</v>
      </c>
      <c r="N294" s="93"/>
      <c r="O294" s="62"/>
    </row>
    <row r="295" spans="1:15" ht="27.75" customHeight="1" x14ac:dyDescent="0.25">
      <c r="A295" s="98"/>
      <c r="B295" s="47" t="s">
        <v>369</v>
      </c>
      <c r="C295" s="5" t="s">
        <v>397</v>
      </c>
      <c r="D295" s="3" t="s">
        <v>31</v>
      </c>
      <c r="E295" s="3" t="s">
        <v>3</v>
      </c>
      <c r="F295" s="65">
        <v>374</v>
      </c>
      <c r="G295" s="100"/>
      <c r="H295" s="102"/>
      <c r="I295" s="90"/>
      <c r="J295" s="96"/>
      <c r="K295" s="104"/>
      <c r="L295" s="92"/>
      <c r="M295" s="160"/>
      <c r="N295" s="94"/>
      <c r="O295" s="62"/>
    </row>
    <row r="296" spans="1:15" ht="19.5" customHeight="1" x14ac:dyDescent="0.25">
      <c r="A296" s="108"/>
      <c r="B296" s="50" t="s">
        <v>400</v>
      </c>
      <c r="C296" s="10"/>
      <c r="D296" s="10"/>
      <c r="E296" s="10"/>
      <c r="F296" s="42"/>
      <c r="G296" s="99">
        <f t="shared" si="191"/>
        <v>137.6</v>
      </c>
      <c r="H296" s="101">
        <f>G296*N296</f>
        <v>0</v>
      </c>
      <c r="I296" s="89">
        <f t="shared" si="190"/>
        <v>129</v>
      </c>
      <c r="J296" s="95">
        <f>I296*N296</f>
        <v>0</v>
      </c>
      <c r="K296" s="103">
        <f t="shared" si="189"/>
        <v>120.39999999999999</v>
      </c>
      <c r="L296" s="91">
        <f>K296*N296</f>
        <v>0</v>
      </c>
      <c r="M296" s="159" t="s">
        <v>1438</v>
      </c>
      <c r="N296" s="93"/>
      <c r="O296" s="62"/>
    </row>
    <row r="297" spans="1:15" ht="27.75" customHeight="1" x14ac:dyDescent="0.25">
      <c r="A297" s="109"/>
      <c r="B297" s="51" t="s">
        <v>370</v>
      </c>
      <c r="C297" s="4" t="s">
        <v>399</v>
      </c>
      <c r="D297" s="2" t="s">
        <v>31</v>
      </c>
      <c r="E297" s="2" t="s">
        <v>3</v>
      </c>
      <c r="F297" s="65">
        <v>172</v>
      </c>
      <c r="G297" s="100"/>
      <c r="H297" s="102"/>
      <c r="I297" s="90"/>
      <c r="J297" s="96"/>
      <c r="K297" s="104"/>
      <c r="L297" s="92"/>
      <c r="M297" s="160"/>
      <c r="N297" s="94"/>
      <c r="O297" s="62"/>
    </row>
    <row r="298" spans="1:15" ht="19.5" customHeight="1" x14ac:dyDescent="0.25">
      <c r="A298" s="97"/>
      <c r="B298" s="46" t="s">
        <v>1097</v>
      </c>
      <c r="C298" s="11"/>
      <c r="D298" s="11"/>
      <c r="E298" s="11"/>
      <c r="F298" s="42"/>
      <c r="G298" s="99">
        <f t="shared" si="191"/>
        <v>165.60000000000002</v>
      </c>
      <c r="H298" s="101">
        <f>G298*N298</f>
        <v>0</v>
      </c>
      <c r="I298" s="89">
        <f t="shared" si="190"/>
        <v>155.25</v>
      </c>
      <c r="J298" s="95">
        <f>I298*N298</f>
        <v>0</v>
      </c>
      <c r="K298" s="103">
        <f t="shared" ref="K298:K360" si="192">F299*70%</f>
        <v>144.89999999999998</v>
      </c>
      <c r="L298" s="91">
        <f>K298*N298</f>
        <v>0</v>
      </c>
      <c r="M298" s="159">
        <v>34</v>
      </c>
      <c r="N298" s="93"/>
      <c r="O298" s="62"/>
    </row>
    <row r="299" spans="1:15" ht="27.75" customHeight="1" x14ac:dyDescent="0.25">
      <c r="A299" s="98"/>
      <c r="B299" s="47" t="s">
        <v>1096</v>
      </c>
      <c r="C299" s="5" t="s">
        <v>1098</v>
      </c>
      <c r="D299" s="3" t="s">
        <v>31</v>
      </c>
      <c r="E299" s="3" t="s">
        <v>3</v>
      </c>
      <c r="F299" s="65">
        <v>207</v>
      </c>
      <c r="G299" s="100"/>
      <c r="H299" s="102"/>
      <c r="I299" s="90"/>
      <c r="J299" s="96"/>
      <c r="K299" s="104"/>
      <c r="L299" s="92"/>
      <c r="M299" s="160"/>
      <c r="N299" s="94"/>
      <c r="O299" s="62"/>
    </row>
    <row r="300" spans="1:15" ht="19.5" customHeight="1" x14ac:dyDescent="0.25">
      <c r="A300" s="108"/>
      <c r="B300" s="50" t="s">
        <v>402</v>
      </c>
      <c r="C300" s="10"/>
      <c r="D300" s="10"/>
      <c r="E300" s="10"/>
      <c r="F300" s="42"/>
      <c r="G300" s="99">
        <f t="shared" si="191"/>
        <v>137.6</v>
      </c>
      <c r="H300" s="101">
        <f>G300*N300</f>
        <v>0</v>
      </c>
      <c r="I300" s="89">
        <f t="shared" si="190"/>
        <v>129</v>
      </c>
      <c r="J300" s="95">
        <f>I300*N300</f>
        <v>0</v>
      </c>
      <c r="K300" s="103">
        <f t="shared" si="192"/>
        <v>120.39999999999999</v>
      </c>
      <c r="L300" s="91">
        <f>K300*N300</f>
        <v>0</v>
      </c>
      <c r="M300" s="159">
        <v>15</v>
      </c>
      <c r="N300" s="93"/>
      <c r="O300" s="62"/>
    </row>
    <row r="301" spans="1:15" ht="27.75" customHeight="1" x14ac:dyDescent="0.25">
      <c r="A301" s="109"/>
      <c r="B301" s="51" t="s">
        <v>371</v>
      </c>
      <c r="C301" s="4" t="s">
        <v>401</v>
      </c>
      <c r="D301" s="2" t="s">
        <v>31</v>
      </c>
      <c r="E301" s="2" t="s">
        <v>3</v>
      </c>
      <c r="F301" s="65">
        <v>172</v>
      </c>
      <c r="G301" s="100"/>
      <c r="H301" s="102"/>
      <c r="I301" s="90"/>
      <c r="J301" s="96"/>
      <c r="K301" s="104"/>
      <c r="L301" s="92"/>
      <c r="M301" s="160"/>
      <c r="N301" s="94"/>
      <c r="O301" s="62"/>
    </row>
    <row r="302" spans="1:15" ht="19.5" customHeight="1" x14ac:dyDescent="0.25">
      <c r="A302" s="97"/>
      <c r="B302" s="46" t="s">
        <v>406</v>
      </c>
      <c r="C302" s="11"/>
      <c r="D302" s="11"/>
      <c r="E302" s="11"/>
      <c r="F302" s="42"/>
      <c r="G302" s="99">
        <f t="shared" si="191"/>
        <v>165.60000000000002</v>
      </c>
      <c r="H302" s="101">
        <f>G302*N302</f>
        <v>0</v>
      </c>
      <c r="I302" s="89">
        <f t="shared" si="190"/>
        <v>155.25</v>
      </c>
      <c r="J302" s="95">
        <f>I302*N302</f>
        <v>0</v>
      </c>
      <c r="K302" s="103">
        <f t="shared" si="192"/>
        <v>144.89999999999998</v>
      </c>
      <c r="L302" s="91">
        <f>K302*N302</f>
        <v>0</v>
      </c>
      <c r="M302" s="159">
        <v>33</v>
      </c>
      <c r="N302" s="93"/>
      <c r="O302" s="62"/>
    </row>
    <row r="303" spans="1:15" ht="27.75" customHeight="1" x14ac:dyDescent="0.25">
      <c r="A303" s="98"/>
      <c r="B303" s="47" t="s">
        <v>372</v>
      </c>
      <c r="C303" s="5" t="s">
        <v>403</v>
      </c>
      <c r="D303" s="3" t="s">
        <v>31</v>
      </c>
      <c r="E303" s="3" t="s">
        <v>3</v>
      </c>
      <c r="F303" s="65">
        <v>207</v>
      </c>
      <c r="G303" s="100"/>
      <c r="H303" s="102"/>
      <c r="I303" s="90"/>
      <c r="J303" s="96"/>
      <c r="K303" s="104"/>
      <c r="L303" s="92"/>
      <c r="M303" s="160"/>
      <c r="N303" s="94"/>
      <c r="O303" s="62"/>
    </row>
    <row r="304" spans="1:15" ht="19.5" customHeight="1" x14ac:dyDescent="0.25">
      <c r="A304" s="108"/>
      <c r="B304" s="50" t="s">
        <v>405</v>
      </c>
      <c r="C304" s="10"/>
      <c r="D304" s="10"/>
      <c r="E304" s="10"/>
      <c r="F304" s="42"/>
      <c r="G304" s="99">
        <f t="shared" si="191"/>
        <v>137.6</v>
      </c>
      <c r="H304" s="101">
        <f>G304*N304</f>
        <v>0</v>
      </c>
      <c r="I304" s="89">
        <f t="shared" si="190"/>
        <v>129</v>
      </c>
      <c r="J304" s="95">
        <f>I304*N304</f>
        <v>0</v>
      </c>
      <c r="K304" s="103">
        <f t="shared" si="192"/>
        <v>120.39999999999999</v>
      </c>
      <c r="L304" s="91">
        <f>K304*N304</f>
        <v>0</v>
      </c>
      <c r="M304" s="159">
        <v>42</v>
      </c>
      <c r="N304" s="93"/>
      <c r="O304" s="62"/>
    </row>
    <row r="305" spans="1:15" ht="27.75" customHeight="1" x14ac:dyDescent="0.25">
      <c r="A305" s="109"/>
      <c r="B305" s="51" t="s">
        <v>373</v>
      </c>
      <c r="C305" s="4" t="s">
        <v>404</v>
      </c>
      <c r="D305" s="2" t="s">
        <v>31</v>
      </c>
      <c r="E305" s="2" t="s">
        <v>3</v>
      </c>
      <c r="F305" s="65">
        <v>172</v>
      </c>
      <c r="G305" s="100"/>
      <c r="H305" s="102"/>
      <c r="I305" s="90"/>
      <c r="J305" s="96"/>
      <c r="K305" s="104"/>
      <c r="L305" s="92"/>
      <c r="M305" s="160"/>
      <c r="N305" s="94"/>
      <c r="O305" s="62"/>
    </row>
    <row r="306" spans="1:15" ht="19.5" customHeight="1" x14ac:dyDescent="0.25">
      <c r="A306" s="97"/>
      <c r="B306" s="46" t="s">
        <v>407</v>
      </c>
      <c r="C306" s="11"/>
      <c r="D306" s="11"/>
      <c r="E306" s="11"/>
      <c r="F306" s="42"/>
      <c r="G306" s="99">
        <f t="shared" si="191"/>
        <v>165.60000000000002</v>
      </c>
      <c r="H306" s="101">
        <f>G306*N306</f>
        <v>0</v>
      </c>
      <c r="I306" s="89">
        <f t="shared" si="190"/>
        <v>155.25</v>
      </c>
      <c r="J306" s="95">
        <f>I306*N306</f>
        <v>0</v>
      </c>
      <c r="K306" s="103">
        <f t="shared" si="192"/>
        <v>144.89999999999998</v>
      </c>
      <c r="L306" s="91">
        <f>K306*N306</f>
        <v>0</v>
      </c>
      <c r="M306" s="159">
        <v>45</v>
      </c>
      <c r="N306" s="93"/>
      <c r="O306" s="62"/>
    </row>
    <row r="307" spans="1:15" ht="27.75" customHeight="1" x14ac:dyDescent="0.25">
      <c r="A307" s="98"/>
      <c r="B307" s="47" t="s">
        <v>374</v>
      </c>
      <c r="C307" s="5" t="s">
        <v>408</v>
      </c>
      <c r="D307" s="3" t="s">
        <v>31</v>
      </c>
      <c r="E307" s="3" t="s">
        <v>3</v>
      </c>
      <c r="F307" s="65">
        <v>207</v>
      </c>
      <c r="G307" s="100"/>
      <c r="H307" s="102"/>
      <c r="I307" s="90"/>
      <c r="J307" s="96"/>
      <c r="K307" s="104"/>
      <c r="L307" s="92"/>
      <c r="M307" s="160"/>
      <c r="N307" s="94"/>
      <c r="O307" s="62"/>
    </row>
    <row r="308" spans="1:15" ht="19.5" customHeight="1" x14ac:dyDescent="0.25">
      <c r="A308" s="108"/>
      <c r="B308" s="50" t="s">
        <v>410</v>
      </c>
      <c r="C308" s="10"/>
      <c r="D308" s="10"/>
      <c r="E308" s="10"/>
      <c r="F308" s="42"/>
      <c r="G308" s="99">
        <f t="shared" si="191"/>
        <v>137.6</v>
      </c>
      <c r="H308" s="101">
        <f>G308*N308</f>
        <v>0</v>
      </c>
      <c r="I308" s="89">
        <f t="shared" si="190"/>
        <v>129</v>
      </c>
      <c r="J308" s="95">
        <f>I308*N308</f>
        <v>0</v>
      </c>
      <c r="K308" s="103">
        <f t="shared" si="192"/>
        <v>120.39999999999999</v>
      </c>
      <c r="L308" s="91">
        <f>K308*N308</f>
        <v>0</v>
      </c>
      <c r="M308" s="159">
        <v>65</v>
      </c>
      <c r="N308" s="93"/>
      <c r="O308" s="62"/>
    </row>
    <row r="309" spans="1:15" ht="27.75" customHeight="1" x14ac:dyDescent="0.25">
      <c r="A309" s="109"/>
      <c r="B309" s="51" t="s">
        <v>375</v>
      </c>
      <c r="C309" s="4" t="s">
        <v>409</v>
      </c>
      <c r="D309" s="2" t="s">
        <v>31</v>
      </c>
      <c r="E309" s="2" t="s">
        <v>3</v>
      </c>
      <c r="F309" s="65">
        <v>172</v>
      </c>
      <c r="G309" s="100"/>
      <c r="H309" s="102"/>
      <c r="I309" s="90"/>
      <c r="J309" s="96"/>
      <c r="K309" s="104"/>
      <c r="L309" s="92"/>
      <c r="M309" s="160"/>
      <c r="N309" s="94"/>
      <c r="O309" s="62"/>
    </row>
    <row r="310" spans="1:15" ht="19.5" customHeight="1" x14ac:dyDescent="0.25">
      <c r="A310" s="97"/>
      <c r="B310" s="46" t="s">
        <v>1100</v>
      </c>
      <c r="C310" s="11"/>
      <c r="D310" s="11"/>
      <c r="E310" s="11"/>
      <c r="F310" s="42"/>
      <c r="G310" s="99">
        <f t="shared" si="191"/>
        <v>165.60000000000002</v>
      </c>
      <c r="H310" s="101">
        <f>G310*N310</f>
        <v>0</v>
      </c>
      <c r="I310" s="89">
        <f t="shared" si="190"/>
        <v>155.25</v>
      </c>
      <c r="J310" s="95">
        <f>I310*N310</f>
        <v>0</v>
      </c>
      <c r="K310" s="103">
        <f t="shared" si="192"/>
        <v>144.89999999999998</v>
      </c>
      <c r="L310" s="91">
        <f>K310*N310</f>
        <v>0</v>
      </c>
      <c r="M310" s="159">
        <v>23</v>
      </c>
      <c r="N310" s="93"/>
      <c r="O310" s="62"/>
    </row>
    <row r="311" spans="1:15" ht="27.75" customHeight="1" x14ac:dyDescent="0.25">
      <c r="A311" s="98"/>
      <c r="B311" s="47" t="s">
        <v>1099</v>
      </c>
      <c r="C311" s="5" t="s">
        <v>1101</v>
      </c>
      <c r="D311" s="3" t="s">
        <v>31</v>
      </c>
      <c r="E311" s="3" t="s">
        <v>3</v>
      </c>
      <c r="F311" s="65">
        <v>207</v>
      </c>
      <c r="G311" s="100"/>
      <c r="H311" s="102"/>
      <c r="I311" s="90"/>
      <c r="J311" s="96"/>
      <c r="K311" s="104"/>
      <c r="L311" s="92"/>
      <c r="M311" s="160"/>
      <c r="N311" s="94"/>
      <c r="O311" s="62"/>
    </row>
    <row r="312" spans="1:15" ht="19.5" customHeight="1" x14ac:dyDescent="0.25">
      <c r="A312" s="108"/>
      <c r="B312" s="50" t="s">
        <v>1120</v>
      </c>
      <c r="C312" s="10"/>
      <c r="D312" s="10"/>
      <c r="E312" s="10"/>
      <c r="F312" s="42"/>
      <c r="G312" s="99">
        <f t="shared" si="191"/>
        <v>172.8</v>
      </c>
      <c r="H312" s="101">
        <f>G312*N312</f>
        <v>0</v>
      </c>
      <c r="I312" s="89">
        <f t="shared" si="190"/>
        <v>162</v>
      </c>
      <c r="J312" s="95">
        <f>I312*N312</f>
        <v>0</v>
      </c>
      <c r="K312" s="103">
        <f t="shared" si="192"/>
        <v>151.19999999999999</v>
      </c>
      <c r="L312" s="91">
        <f>K312*N312</f>
        <v>0</v>
      </c>
      <c r="M312" s="168" t="s">
        <v>1438</v>
      </c>
      <c r="N312" s="93"/>
      <c r="O312" s="62"/>
    </row>
    <row r="313" spans="1:15" ht="27.75" customHeight="1" x14ac:dyDescent="0.25">
      <c r="A313" s="109"/>
      <c r="B313" s="51" t="s">
        <v>1118</v>
      </c>
      <c r="C313" s="4" t="s">
        <v>1119</v>
      </c>
      <c r="D313" s="2" t="s">
        <v>31</v>
      </c>
      <c r="E313" s="2" t="s">
        <v>3</v>
      </c>
      <c r="F313" s="65">
        <v>216</v>
      </c>
      <c r="G313" s="100"/>
      <c r="H313" s="102"/>
      <c r="I313" s="90"/>
      <c r="J313" s="96"/>
      <c r="K313" s="104"/>
      <c r="L313" s="92"/>
      <c r="M313" s="169"/>
      <c r="N313" s="94"/>
      <c r="O313" s="62"/>
    </row>
    <row r="314" spans="1:15" ht="19.5" customHeight="1" x14ac:dyDescent="0.25">
      <c r="A314" s="97"/>
      <c r="B314" s="46" t="s">
        <v>1123</v>
      </c>
      <c r="C314" s="11"/>
      <c r="D314" s="11"/>
      <c r="E314" s="11"/>
      <c r="F314" s="42"/>
      <c r="G314" s="99">
        <f t="shared" si="191"/>
        <v>172.8</v>
      </c>
      <c r="H314" s="101">
        <f>G314*N314</f>
        <v>0</v>
      </c>
      <c r="I314" s="89">
        <f t="shared" si="190"/>
        <v>162</v>
      </c>
      <c r="J314" s="95">
        <f>I314*N314</f>
        <v>0</v>
      </c>
      <c r="K314" s="103">
        <f t="shared" si="192"/>
        <v>151.19999999999999</v>
      </c>
      <c r="L314" s="91">
        <f>K314*N314</f>
        <v>0</v>
      </c>
      <c r="M314" s="159">
        <v>22</v>
      </c>
      <c r="N314" s="93"/>
      <c r="O314" s="62"/>
    </row>
    <row r="315" spans="1:15" ht="27.75" customHeight="1" x14ac:dyDescent="0.25">
      <c r="A315" s="98"/>
      <c r="B315" s="47" t="s">
        <v>1121</v>
      </c>
      <c r="C315" s="5" t="s">
        <v>1122</v>
      </c>
      <c r="D315" s="3" t="s">
        <v>31</v>
      </c>
      <c r="E315" s="3" t="s">
        <v>3</v>
      </c>
      <c r="F315" s="65">
        <v>216</v>
      </c>
      <c r="G315" s="100"/>
      <c r="H315" s="102"/>
      <c r="I315" s="90"/>
      <c r="J315" s="96"/>
      <c r="K315" s="104"/>
      <c r="L315" s="92"/>
      <c r="M315" s="160"/>
      <c r="N315" s="94"/>
      <c r="O315" s="62"/>
    </row>
    <row r="316" spans="1:15" ht="19.5" customHeight="1" x14ac:dyDescent="0.25">
      <c r="A316" s="108"/>
      <c r="B316" s="50" t="s">
        <v>412</v>
      </c>
      <c r="C316" s="10"/>
      <c r="D316" s="10"/>
      <c r="E316" s="10"/>
      <c r="F316" s="42"/>
      <c r="G316" s="99">
        <f t="shared" si="191"/>
        <v>172.8</v>
      </c>
      <c r="H316" s="101">
        <f>G316*N316</f>
        <v>0</v>
      </c>
      <c r="I316" s="89">
        <f t="shared" si="190"/>
        <v>162</v>
      </c>
      <c r="J316" s="95">
        <f>I316*N316</f>
        <v>0</v>
      </c>
      <c r="K316" s="103">
        <f t="shared" si="192"/>
        <v>151.19999999999999</v>
      </c>
      <c r="L316" s="91">
        <f>K316*N316</f>
        <v>0</v>
      </c>
      <c r="M316" s="159">
        <v>30</v>
      </c>
      <c r="N316" s="93"/>
      <c r="O316" s="62"/>
    </row>
    <row r="317" spans="1:15" ht="27.75" customHeight="1" x14ac:dyDescent="0.25">
      <c r="A317" s="109"/>
      <c r="B317" s="51" t="s">
        <v>376</v>
      </c>
      <c r="C317" s="4" t="s">
        <v>411</v>
      </c>
      <c r="D317" s="2" t="s">
        <v>31</v>
      </c>
      <c r="E317" s="2" t="s">
        <v>3</v>
      </c>
      <c r="F317" s="65">
        <v>216</v>
      </c>
      <c r="G317" s="100"/>
      <c r="H317" s="102"/>
      <c r="I317" s="90"/>
      <c r="J317" s="96"/>
      <c r="K317" s="104"/>
      <c r="L317" s="92"/>
      <c r="M317" s="160"/>
      <c r="N317" s="94"/>
      <c r="O317" s="62"/>
    </row>
    <row r="318" spans="1:15" ht="19.5" customHeight="1" x14ac:dyDescent="0.25">
      <c r="A318" s="97"/>
      <c r="B318" s="46" t="s">
        <v>414</v>
      </c>
      <c r="C318" s="11"/>
      <c r="D318" s="11"/>
      <c r="E318" s="11"/>
      <c r="F318" s="42"/>
      <c r="G318" s="99">
        <f t="shared" si="191"/>
        <v>179.20000000000002</v>
      </c>
      <c r="H318" s="101">
        <f>G318*N318</f>
        <v>0</v>
      </c>
      <c r="I318" s="89">
        <f t="shared" si="190"/>
        <v>168</v>
      </c>
      <c r="J318" s="95">
        <f>I318*N318</f>
        <v>0</v>
      </c>
      <c r="K318" s="103">
        <f t="shared" si="192"/>
        <v>156.79999999999998</v>
      </c>
      <c r="L318" s="91">
        <f>K318*N318</f>
        <v>0</v>
      </c>
      <c r="M318" s="159">
        <v>25</v>
      </c>
      <c r="N318" s="93"/>
      <c r="O318" s="62"/>
    </row>
    <row r="319" spans="1:15" ht="27.75" customHeight="1" x14ac:dyDescent="0.25">
      <c r="A319" s="98"/>
      <c r="B319" s="47" t="s">
        <v>377</v>
      </c>
      <c r="C319" s="5" t="s">
        <v>413</v>
      </c>
      <c r="D319" s="3" t="s">
        <v>31</v>
      </c>
      <c r="E319" s="3" t="s">
        <v>3</v>
      </c>
      <c r="F319" s="65">
        <v>224</v>
      </c>
      <c r="G319" s="100"/>
      <c r="H319" s="102"/>
      <c r="I319" s="90"/>
      <c r="J319" s="96"/>
      <c r="K319" s="104"/>
      <c r="L319" s="92"/>
      <c r="M319" s="160"/>
      <c r="N319" s="94"/>
      <c r="O319" s="62"/>
    </row>
    <row r="320" spans="1:15" ht="19.5" customHeight="1" x14ac:dyDescent="0.25">
      <c r="A320" s="108"/>
      <c r="B320" s="50" t="s">
        <v>1126</v>
      </c>
      <c r="C320" s="10"/>
      <c r="D320" s="10"/>
      <c r="E320" s="10"/>
      <c r="F320" s="42"/>
      <c r="G320" s="99">
        <f t="shared" si="191"/>
        <v>172.8</v>
      </c>
      <c r="H320" s="101">
        <f>G320*N320</f>
        <v>0</v>
      </c>
      <c r="I320" s="89">
        <f t="shared" si="190"/>
        <v>162</v>
      </c>
      <c r="J320" s="95">
        <f>I320*N320</f>
        <v>0</v>
      </c>
      <c r="K320" s="103">
        <f t="shared" si="192"/>
        <v>151.19999999999999</v>
      </c>
      <c r="L320" s="91">
        <f>K320*N320</f>
        <v>0</v>
      </c>
      <c r="M320" s="159">
        <v>12</v>
      </c>
      <c r="N320" s="93"/>
      <c r="O320" s="62"/>
    </row>
    <row r="321" spans="1:15" ht="27.75" customHeight="1" x14ac:dyDescent="0.25">
      <c r="A321" s="109"/>
      <c r="B321" s="51" t="s">
        <v>1124</v>
      </c>
      <c r="C321" s="4" t="s">
        <v>1125</v>
      </c>
      <c r="D321" s="2" t="s">
        <v>31</v>
      </c>
      <c r="E321" s="2" t="s">
        <v>3</v>
      </c>
      <c r="F321" s="65">
        <v>216</v>
      </c>
      <c r="G321" s="100"/>
      <c r="H321" s="102"/>
      <c r="I321" s="90"/>
      <c r="J321" s="96"/>
      <c r="K321" s="104"/>
      <c r="L321" s="92"/>
      <c r="M321" s="160"/>
      <c r="N321" s="94"/>
      <c r="O321" s="62"/>
    </row>
    <row r="322" spans="1:15" ht="19.5" customHeight="1" x14ac:dyDescent="0.25">
      <c r="A322" s="97"/>
      <c r="B322" s="46" t="s">
        <v>416</v>
      </c>
      <c r="C322" s="11"/>
      <c r="D322" s="11"/>
      <c r="E322" s="11"/>
      <c r="F322" s="42"/>
      <c r="G322" s="99">
        <f t="shared" si="191"/>
        <v>244.8</v>
      </c>
      <c r="H322" s="101">
        <f>G322*N322</f>
        <v>0</v>
      </c>
      <c r="I322" s="89">
        <f t="shared" si="190"/>
        <v>229.5</v>
      </c>
      <c r="J322" s="95">
        <f>I322*N322</f>
        <v>0</v>
      </c>
      <c r="K322" s="103">
        <f t="shared" si="192"/>
        <v>214.2</v>
      </c>
      <c r="L322" s="91">
        <f>K322*N322</f>
        <v>0</v>
      </c>
      <c r="M322" s="159">
        <v>16</v>
      </c>
      <c r="N322" s="93"/>
      <c r="O322" s="62"/>
    </row>
    <row r="323" spans="1:15" ht="27.75" customHeight="1" x14ac:dyDescent="0.25">
      <c r="A323" s="98"/>
      <c r="B323" s="47" t="s">
        <v>378</v>
      </c>
      <c r="C323" s="5" t="s">
        <v>415</v>
      </c>
      <c r="D323" s="3" t="s">
        <v>31</v>
      </c>
      <c r="E323" s="3" t="s">
        <v>3</v>
      </c>
      <c r="F323" s="65">
        <v>306</v>
      </c>
      <c r="G323" s="100"/>
      <c r="H323" s="102"/>
      <c r="I323" s="90"/>
      <c r="J323" s="96"/>
      <c r="K323" s="104"/>
      <c r="L323" s="92"/>
      <c r="M323" s="160"/>
      <c r="N323" s="94"/>
      <c r="O323" s="62"/>
    </row>
    <row r="324" spans="1:15" ht="19.5" customHeight="1" x14ac:dyDescent="0.25">
      <c r="A324" s="108"/>
      <c r="B324" s="50" t="s">
        <v>418</v>
      </c>
      <c r="C324" s="10"/>
      <c r="D324" s="10"/>
      <c r="E324" s="10"/>
      <c r="F324" s="42"/>
      <c r="G324" s="99">
        <f t="shared" si="191"/>
        <v>244.8</v>
      </c>
      <c r="H324" s="101">
        <f>G324*N324</f>
        <v>0</v>
      </c>
      <c r="I324" s="89">
        <f t="shared" si="190"/>
        <v>229.5</v>
      </c>
      <c r="J324" s="95">
        <f>I324*N324</f>
        <v>0</v>
      </c>
      <c r="K324" s="103">
        <f t="shared" si="192"/>
        <v>214.2</v>
      </c>
      <c r="L324" s="91">
        <f>K324*N324</f>
        <v>0</v>
      </c>
      <c r="M324" s="159">
        <v>31</v>
      </c>
      <c r="N324" s="93"/>
      <c r="O324" s="62"/>
    </row>
    <row r="325" spans="1:15" ht="27.75" customHeight="1" x14ac:dyDescent="0.25">
      <c r="A325" s="109"/>
      <c r="B325" s="51" t="s">
        <v>379</v>
      </c>
      <c r="C325" s="4" t="s">
        <v>417</v>
      </c>
      <c r="D325" s="2" t="s">
        <v>31</v>
      </c>
      <c r="E325" s="2" t="s">
        <v>3</v>
      </c>
      <c r="F325" s="65">
        <v>306</v>
      </c>
      <c r="G325" s="100"/>
      <c r="H325" s="102"/>
      <c r="I325" s="90"/>
      <c r="J325" s="96"/>
      <c r="K325" s="104"/>
      <c r="L325" s="92"/>
      <c r="M325" s="160"/>
      <c r="N325" s="94"/>
      <c r="O325" s="62"/>
    </row>
    <row r="326" spans="1:15" ht="19.5" customHeight="1" x14ac:dyDescent="0.25">
      <c r="A326" s="97"/>
      <c r="B326" s="46" t="s">
        <v>420</v>
      </c>
      <c r="C326" s="11"/>
      <c r="D326" s="11"/>
      <c r="E326" s="11"/>
      <c r="F326" s="42"/>
      <c r="G326" s="99">
        <f t="shared" si="191"/>
        <v>172.8</v>
      </c>
      <c r="H326" s="101">
        <f>G326*N326</f>
        <v>0</v>
      </c>
      <c r="I326" s="89">
        <f t="shared" si="190"/>
        <v>162</v>
      </c>
      <c r="J326" s="95">
        <f>I326*N326</f>
        <v>0</v>
      </c>
      <c r="K326" s="103">
        <f t="shared" si="192"/>
        <v>151.19999999999999</v>
      </c>
      <c r="L326" s="91">
        <f>K326*N326</f>
        <v>0</v>
      </c>
      <c r="M326" s="159">
        <v>19</v>
      </c>
      <c r="N326" s="93"/>
      <c r="O326" s="62"/>
    </row>
    <row r="327" spans="1:15" ht="27.75" customHeight="1" x14ac:dyDescent="0.25">
      <c r="A327" s="98"/>
      <c r="B327" s="47" t="s">
        <v>380</v>
      </c>
      <c r="C327" s="5" t="s">
        <v>419</v>
      </c>
      <c r="D327" s="3" t="s">
        <v>31</v>
      </c>
      <c r="E327" s="3" t="s">
        <v>3</v>
      </c>
      <c r="F327" s="65">
        <v>216</v>
      </c>
      <c r="G327" s="100"/>
      <c r="H327" s="102"/>
      <c r="I327" s="90"/>
      <c r="J327" s="96"/>
      <c r="K327" s="104"/>
      <c r="L327" s="92"/>
      <c r="M327" s="160"/>
      <c r="N327" s="94"/>
      <c r="O327" s="62"/>
    </row>
    <row r="328" spans="1:15" ht="19.5" customHeight="1" x14ac:dyDescent="0.25">
      <c r="A328" s="108"/>
      <c r="B328" s="50" t="s">
        <v>442</v>
      </c>
      <c r="C328" s="10"/>
      <c r="D328" s="10"/>
      <c r="E328" s="10"/>
      <c r="F328" s="42"/>
      <c r="G328" s="99">
        <f t="shared" si="191"/>
        <v>172.8</v>
      </c>
      <c r="H328" s="101">
        <f>G328*N328</f>
        <v>0</v>
      </c>
      <c r="I328" s="89">
        <f t="shared" si="190"/>
        <v>162</v>
      </c>
      <c r="J328" s="95">
        <f>I328*N328</f>
        <v>0</v>
      </c>
      <c r="K328" s="103">
        <f t="shared" si="192"/>
        <v>151.19999999999999</v>
      </c>
      <c r="L328" s="91">
        <f>K328*N328</f>
        <v>0</v>
      </c>
      <c r="M328" s="159">
        <v>22</v>
      </c>
      <c r="N328" s="93"/>
      <c r="O328" s="62"/>
    </row>
    <row r="329" spans="1:15" ht="27.75" customHeight="1" x14ac:dyDescent="0.25">
      <c r="A329" s="109"/>
      <c r="B329" s="51" t="s">
        <v>421</v>
      </c>
      <c r="C329" s="4" t="s">
        <v>441</v>
      </c>
      <c r="D329" s="2" t="s">
        <v>31</v>
      </c>
      <c r="E329" s="2" t="s">
        <v>3</v>
      </c>
      <c r="F329" s="65">
        <v>216</v>
      </c>
      <c r="G329" s="100"/>
      <c r="H329" s="102"/>
      <c r="I329" s="90"/>
      <c r="J329" s="96"/>
      <c r="K329" s="104"/>
      <c r="L329" s="92"/>
      <c r="M329" s="160"/>
      <c r="N329" s="94"/>
      <c r="O329" s="62"/>
    </row>
    <row r="330" spans="1:15" ht="19.5" customHeight="1" x14ac:dyDescent="0.25">
      <c r="A330" s="97"/>
      <c r="B330" s="46" t="s">
        <v>444</v>
      </c>
      <c r="C330" s="11"/>
      <c r="D330" s="11"/>
      <c r="E330" s="11"/>
      <c r="F330" s="42"/>
      <c r="G330" s="99">
        <f t="shared" si="191"/>
        <v>172.8</v>
      </c>
      <c r="H330" s="101">
        <f>G330*N330</f>
        <v>0</v>
      </c>
      <c r="I330" s="89">
        <f t="shared" si="190"/>
        <v>162</v>
      </c>
      <c r="J330" s="95">
        <f>I330*N330</f>
        <v>0</v>
      </c>
      <c r="K330" s="103">
        <f t="shared" si="192"/>
        <v>151.19999999999999</v>
      </c>
      <c r="L330" s="91">
        <f>K330*N330</f>
        <v>0</v>
      </c>
      <c r="M330" s="159">
        <v>7</v>
      </c>
      <c r="N330" s="93"/>
      <c r="O330" s="62"/>
    </row>
    <row r="331" spans="1:15" ht="27.75" customHeight="1" x14ac:dyDescent="0.25">
      <c r="A331" s="98"/>
      <c r="B331" s="47" t="s">
        <v>422</v>
      </c>
      <c r="C331" s="5" t="s">
        <v>443</v>
      </c>
      <c r="D331" s="3" t="s">
        <v>31</v>
      </c>
      <c r="E331" s="3" t="s">
        <v>3</v>
      </c>
      <c r="F331" s="65">
        <v>216</v>
      </c>
      <c r="G331" s="100"/>
      <c r="H331" s="102"/>
      <c r="I331" s="90"/>
      <c r="J331" s="96"/>
      <c r="K331" s="104"/>
      <c r="L331" s="92"/>
      <c r="M331" s="160"/>
      <c r="N331" s="94"/>
      <c r="O331" s="62"/>
    </row>
    <row r="332" spans="1:15" ht="19.5" customHeight="1" x14ac:dyDescent="0.25">
      <c r="A332" s="108"/>
      <c r="B332" s="50" t="s">
        <v>446</v>
      </c>
      <c r="C332" s="10"/>
      <c r="D332" s="10"/>
      <c r="E332" s="10"/>
      <c r="F332" s="42"/>
      <c r="G332" s="99">
        <f t="shared" si="191"/>
        <v>172.8</v>
      </c>
      <c r="H332" s="101">
        <f>G332*N332</f>
        <v>0</v>
      </c>
      <c r="I332" s="89">
        <f t="shared" ref="I332:I394" si="193">F333*0.75</f>
        <v>162</v>
      </c>
      <c r="J332" s="95">
        <f>I332*N332</f>
        <v>0</v>
      </c>
      <c r="K332" s="103">
        <f t="shared" si="192"/>
        <v>151.19999999999999</v>
      </c>
      <c r="L332" s="91">
        <f>K332*N332</f>
        <v>0</v>
      </c>
      <c r="M332" s="159">
        <v>8</v>
      </c>
      <c r="N332" s="93"/>
      <c r="O332" s="62"/>
    </row>
    <row r="333" spans="1:15" ht="27.75" customHeight="1" x14ac:dyDescent="0.25">
      <c r="A333" s="109"/>
      <c r="B333" s="51" t="s">
        <v>423</v>
      </c>
      <c r="C333" s="4" t="s">
        <v>445</v>
      </c>
      <c r="D333" s="2" t="s">
        <v>31</v>
      </c>
      <c r="E333" s="2" t="s">
        <v>3</v>
      </c>
      <c r="F333" s="65">
        <v>216</v>
      </c>
      <c r="G333" s="100"/>
      <c r="H333" s="102"/>
      <c r="I333" s="90"/>
      <c r="J333" s="96"/>
      <c r="K333" s="104"/>
      <c r="L333" s="92"/>
      <c r="M333" s="160"/>
      <c r="N333" s="94"/>
      <c r="O333" s="62"/>
    </row>
    <row r="334" spans="1:15" ht="19.5" customHeight="1" x14ac:dyDescent="0.25">
      <c r="A334" s="97"/>
      <c r="B334" s="46" t="s">
        <v>448</v>
      </c>
      <c r="C334" s="11"/>
      <c r="D334" s="11"/>
      <c r="E334" s="11"/>
      <c r="F334" s="42"/>
      <c r="G334" s="99">
        <f t="shared" si="191"/>
        <v>244.8</v>
      </c>
      <c r="H334" s="101">
        <f>G334*N334</f>
        <v>0</v>
      </c>
      <c r="I334" s="89">
        <f t="shared" si="193"/>
        <v>229.5</v>
      </c>
      <c r="J334" s="95">
        <f>I334*N334</f>
        <v>0</v>
      </c>
      <c r="K334" s="103">
        <f t="shared" si="192"/>
        <v>214.2</v>
      </c>
      <c r="L334" s="91">
        <f>K334*N334</f>
        <v>0</v>
      </c>
      <c r="M334" s="159" t="s">
        <v>1438</v>
      </c>
      <c r="N334" s="93"/>
      <c r="O334" s="62"/>
    </row>
    <row r="335" spans="1:15" ht="27.75" customHeight="1" x14ac:dyDescent="0.25">
      <c r="A335" s="98"/>
      <c r="B335" s="47" t="s">
        <v>424</v>
      </c>
      <c r="C335" s="5" t="s">
        <v>447</v>
      </c>
      <c r="D335" s="3" t="s">
        <v>31</v>
      </c>
      <c r="E335" s="3" t="s">
        <v>3</v>
      </c>
      <c r="F335" s="65">
        <v>306</v>
      </c>
      <c r="G335" s="100"/>
      <c r="H335" s="102"/>
      <c r="I335" s="90"/>
      <c r="J335" s="96"/>
      <c r="K335" s="104"/>
      <c r="L335" s="92"/>
      <c r="M335" s="160"/>
      <c r="N335" s="94"/>
      <c r="O335" s="62"/>
    </row>
    <row r="336" spans="1:15" ht="19.5" customHeight="1" x14ac:dyDescent="0.25">
      <c r="A336" s="108"/>
      <c r="B336" s="50" t="s">
        <v>1164</v>
      </c>
      <c r="C336" s="10"/>
      <c r="D336" s="10"/>
      <c r="E336" s="10"/>
      <c r="F336" s="42"/>
      <c r="G336" s="99">
        <f t="shared" si="191"/>
        <v>172.8</v>
      </c>
      <c r="H336" s="101">
        <f>G336*N336</f>
        <v>0</v>
      </c>
      <c r="I336" s="89">
        <f t="shared" si="193"/>
        <v>162</v>
      </c>
      <c r="J336" s="95">
        <f>I336*N336</f>
        <v>0</v>
      </c>
      <c r="K336" s="103">
        <f t="shared" si="192"/>
        <v>151.19999999999999</v>
      </c>
      <c r="L336" s="91">
        <f>K336*N336</f>
        <v>0</v>
      </c>
      <c r="M336" s="159" t="s">
        <v>1438</v>
      </c>
      <c r="N336" s="93"/>
      <c r="O336" s="62"/>
    </row>
    <row r="337" spans="1:15" ht="27.75" customHeight="1" x14ac:dyDescent="0.25">
      <c r="A337" s="109"/>
      <c r="B337" s="51" t="s">
        <v>1162</v>
      </c>
      <c r="C337" s="4" t="s">
        <v>1163</v>
      </c>
      <c r="D337" s="2" t="s">
        <v>31</v>
      </c>
      <c r="E337" s="2" t="s">
        <v>3</v>
      </c>
      <c r="F337" s="65">
        <v>216</v>
      </c>
      <c r="G337" s="100"/>
      <c r="H337" s="102"/>
      <c r="I337" s="90"/>
      <c r="J337" s="96"/>
      <c r="K337" s="104"/>
      <c r="L337" s="92"/>
      <c r="M337" s="160"/>
      <c r="N337" s="94"/>
      <c r="O337" s="62"/>
    </row>
    <row r="338" spans="1:15" ht="19.5" customHeight="1" x14ac:dyDescent="0.25">
      <c r="A338" s="97"/>
      <c r="B338" s="46" t="s">
        <v>450</v>
      </c>
      <c r="C338" s="11"/>
      <c r="D338" s="11"/>
      <c r="E338" s="11"/>
      <c r="F338" s="42"/>
      <c r="G338" s="99">
        <f t="shared" si="191"/>
        <v>172.8</v>
      </c>
      <c r="H338" s="101">
        <f>G338*N338</f>
        <v>0</v>
      </c>
      <c r="I338" s="89">
        <f t="shared" si="193"/>
        <v>162</v>
      </c>
      <c r="J338" s="95">
        <f>I338*N338</f>
        <v>0</v>
      </c>
      <c r="K338" s="103">
        <f t="shared" si="192"/>
        <v>151.19999999999999</v>
      </c>
      <c r="L338" s="91">
        <f>K338*N338</f>
        <v>0</v>
      </c>
      <c r="M338" s="159">
        <v>24</v>
      </c>
      <c r="N338" s="93"/>
      <c r="O338" s="62"/>
    </row>
    <row r="339" spans="1:15" ht="27.75" customHeight="1" x14ac:dyDescent="0.25">
      <c r="A339" s="98"/>
      <c r="B339" s="47" t="s">
        <v>425</v>
      </c>
      <c r="C339" s="5" t="s">
        <v>449</v>
      </c>
      <c r="D339" s="3" t="s">
        <v>31</v>
      </c>
      <c r="E339" s="3" t="s">
        <v>3</v>
      </c>
      <c r="F339" s="65">
        <v>216</v>
      </c>
      <c r="G339" s="100"/>
      <c r="H339" s="102"/>
      <c r="I339" s="90"/>
      <c r="J339" s="96"/>
      <c r="K339" s="104"/>
      <c r="L339" s="92"/>
      <c r="M339" s="160"/>
      <c r="N339" s="94"/>
      <c r="O339" s="62"/>
    </row>
    <row r="340" spans="1:15" ht="19.5" customHeight="1" x14ac:dyDescent="0.25">
      <c r="A340" s="108"/>
      <c r="B340" s="50" t="s">
        <v>452</v>
      </c>
      <c r="C340" s="10"/>
      <c r="D340" s="10"/>
      <c r="E340" s="10"/>
      <c r="F340" s="42"/>
      <c r="G340" s="99">
        <f t="shared" si="191"/>
        <v>244.8</v>
      </c>
      <c r="H340" s="101">
        <f>G340*N340</f>
        <v>0</v>
      </c>
      <c r="I340" s="89">
        <f t="shared" si="193"/>
        <v>229.5</v>
      </c>
      <c r="J340" s="95">
        <f>I340*N340</f>
        <v>0</v>
      </c>
      <c r="K340" s="103">
        <f t="shared" si="192"/>
        <v>214.2</v>
      </c>
      <c r="L340" s="91">
        <f>K340*N340</f>
        <v>0</v>
      </c>
      <c r="M340" s="159" t="s">
        <v>1438</v>
      </c>
      <c r="N340" s="93"/>
      <c r="O340" s="62"/>
    </row>
    <row r="341" spans="1:15" ht="27.75" customHeight="1" x14ac:dyDescent="0.25">
      <c r="A341" s="109"/>
      <c r="B341" s="51" t="s">
        <v>426</v>
      </c>
      <c r="C341" s="4" t="s">
        <v>451</v>
      </c>
      <c r="D341" s="2" t="s">
        <v>31</v>
      </c>
      <c r="E341" s="2" t="s">
        <v>3</v>
      </c>
      <c r="F341" s="65">
        <v>306</v>
      </c>
      <c r="G341" s="100"/>
      <c r="H341" s="102"/>
      <c r="I341" s="90"/>
      <c r="J341" s="96"/>
      <c r="K341" s="104"/>
      <c r="L341" s="92"/>
      <c r="M341" s="160"/>
      <c r="N341" s="94"/>
      <c r="O341" s="62"/>
    </row>
    <row r="342" spans="1:15" ht="19.5" customHeight="1" x14ac:dyDescent="0.25">
      <c r="A342" s="97"/>
      <c r="B342" s="46" t="s">
        <v>454</v>
      </c>
      <c r="C342" s="11"/>
      <c r="D342" s="11"/>
      <c r="E342" s="11"/>
      <c r="F342" s="42"/>
      <c r="G342" s="99">
        <f t="shared" si="191"/>
        <v>244.8</v>
      </c>
      <c r="H342" s="101">
        <f>G342*N342</f>
        <v>0</v>
      </c>
      <c r="I342" s="89">
        <f t="shared" si="193"/>
        <v>229.5</v>
      </c>
      <c r="J342" s="95">
        <f>I342*N342</f>
        <v>0</v>
      </c>
      <c r="K342" s="103">
        <f t="shared" si="192"/>
        <v>214.2</v>
      </c>
      <c r="L342" s="91">
        <f>K342*N342</f>
        <v>0</v>
      </c>
      <c r="M342" s="159">
        <v>12</v>
      </c>
      <c r="N342" s="93"/>
      <c r="O342" s="62"/>
    </row>
    <row r="343" spans="1:15" ht="27.75" customHeight="1" x14ac:dyDescent="0.25">
      <c r="A343" s="98"/>
      <c r="B343" s="47" t="s">
        <v>427</v>
      </c>
      <c r="C343" s="5" t="s">
        <v>453</v>
      </c>
      <c r="D343" s="3" t="s">
        <v>31</v>
      </c>
      <c r="E343" s="3" t="s">
        <v>3</v>
      </c>
      <c r="F343" s="65">
        <v>306</v>
      </c>
      <c r="G343" s="100"/>
      <c r="H343" s="102"/>
      <c r="I343" s="90"/>
      <c r="J343" s="96"/>
      <c r="K343" s="104"/>
      <c r="L343" s="92"/>
      <c r="M343" s="160"/>
      <c r="N343" s="94"/>
      <c r="O343" s="62"/>
    </row>
    <row r="344" spans="1:15" ht="19.5" customHeight="1" x14ac:dyDescent="0.25">
      <c r="A344" s="108"/>
      <c r="B344" s="50" t="s">
        <v>1167</v>
      </c>
      <c r="C344" s="10"/>
      <c r="D344" s="10"/>
      <c r="E344" s="10"/>
      <c r="F344" s="42"/>
      <c r="G344" s="99">
        <f t="shared" si="191"/>
        <v>172.8</v>
      </c>
      <c r="H344" s="101">
        <f>G344*N344</f>
        <v>0</v>
      </c>
      <c r="I344" s="89">
        <f t="shared" si="193"/>
        <v>162</v>
      </c>
      <c r="J344" s="95">
        <f>I344*N344</f>
        <v>0</v>
      </c>
      <c r="K344" s="103">
        <f t="shared" si="192"/>
        <v>151.19999999999999</v>
      </c>
      <c r="L344" s="91">
        <f>K344*N344</f>
        <v>0</v>
      </c>
      <c r="M344" s="159">
        <v>28</v>
      </c>
      <c r="N344" s="93"/>
      <c r="O344" s="62"/>
    </row>
    <row r="345" spans="1:15" ht="27.75" customHeight="1" x14ac:dyDescent="0.25">
      <c r="A345" s="109"/>
      <c r="B345" s="51" t="s">
        <v>1165</v>
      </c>
      <c r="C345" s="4" t="s">
        <v>1166</v>
      </c>
      <c r="D345" s="2" t="s">
        <v>31</v>
      </c>
      <c r="E345" s="2" t="s">
        <v>3</v>
      </c>
      <c r="F345" s="65">
        <v>216</v>
      </c>
      <c r="G345" s="100"/>
      <c r="H345" s="102"/>
      <c r="I345" s="90"/>
      <c r="J345" s="96"/>
      <c r="K345" s="104"/>
      <c r="L345" s="92"/>
      <c r="M345" s="160"/>
      <c r="N345" s="94"/>
      <c r="O345" s="62"/>
    </row>
    <row r="346" spans="1:15" ht="19.5" customHeight="1" x14ac:dyDescent="0.25">
      <c r="A346" s="97"/>
      <c r="B346" s="46" t="s">
        <v>456</v>
      </c>
      <c r="C346" s="11"/>
      <c r="D346" s="11"/>
      <c r="E346" s="11"/>
      <c r="F346" s="42"/>
      <c r="G346" s="99">
        <f t="shared" si="191"/>
        <v>172.8</v>
      </c>
      <c r="H346" s="101">
        <f>G346*N346</f>
        <v>0</v>
      </c>
      <c r="I346" s="89">
        <f t="shared" si="193"/>
        <v>162</v>
      </c>
      <c r="J346" s="95">
        <f>I346*N346</f>
        <v>0</v>
      </c>
      <c r="K346" s="103">
        <f t="shared" si="192"/>
        <v>151.19999999999999</v>
      </c>
      <c r="L346" s="91">
        <f>K346*N346</f>
        <v>0</v>
      </c>
      <c r="M346" s="159">
        <v>26</v>
      </c>
      <c r="N346" s="93"/>
      <c r="O346" s="62"/>
    </row>
    <row r="347" spans="1:15" ht="27.75" customHeight="1" x14ac:dyDescent="0.25">
      <c r="A347" s="98"/>
      <c r="B347" s="47" t="s">
        <v>428</v>
      </c>
      <c r="C347" s="5" t="s">
        <v>455</v>
      </c>
      <c r="D347" s="3" t="s">
        <v>31</v>
      </c>
      <c r="E347" s="3" t="s">
        <v>3</v>
      </c>
      <c r="F347" s="65">
        <v>216</v>
      </c>
      <c r="G347" s="100"/>
      <c r="H347" s="102"/>
      <c r="I347" s="90"/>
      <c r="J347" s="96"/>
      <c r="K347" s="104"/>
      <c r="L347" s="92"/>
      <c r="M347" s="160"/>
      <c r="N347" s="94"/>
      <c r="O347" s="62"/>
    </row>
    <row r="348" spans="1:15" ht="19.5" customHeight="1" x14ac:dyDescent="0.25">
      <c r="A348" s="108"/>
      <c r="B348" s="50" t="s">
        <v>458</v>
      </c>
      <c r="C348" s="10"/>
      <c r="D348" s="10"/>
      <c r="E348" s="10"/>
      <c r="F348" s="42"/>
      <c r="G348" s="99">
        <f t="shared" si="191"/>
        <v>179.20000000000002</v>
      </c>
      <c r="H348" s="101">
        <f>G348*N348</f>
        <v>0</v>
      </c>
      <c r="I348" s="89">
        <f t="shared" si="193"/>
        <v>168</v>
      </c>
      <c r="J348" s="95">
        <f>I348*N348</f>
        <v>0</v>
      </c>
      <c r="K348" s="103">
        <f t="shared" si="192"/>
        <v>156.79999999999998</v>
      </c>
      <c r="L348" s="91">
        <f>K348*N348</f>
        <v>0</v>
      </c>
      <c r="M348" s="159" t="s">
        <v>1438</v>
      </c>
      <c r="N348" s="93"/>
      <c r="O348" s="62"/>
    </row>
    <row r="349" spans="1:15" ht="27.75" customHeight="1" x14ac:dyDescent="0.25">
      <c r="A349" s="109"/>
      <c r="B349" s="51" t="s">
        <v>429</v>
      </c>
      <c r="C349" s="4" t="s">
        <v>457</v>
      </c>
      <c r="D349" s="2" t="s">
        <v>31</v>
      </c>
      <c r="E349" s="2" t="s">
        <v>3</v>
      </c>
      <c r="F349" s="65">
        <v>224</v>
      </c>
      <c r="G349" s="100"/>
      <c r="H349" s="102"/>
      <c r="I349" s="90"/>
      <c r="J349" s="96"/>
      <c r="K349" s="104"/>
      <c r="L349" s="92"/>
      <c r="M349" s="160"/>
      <c r="N349" s="94"/>
      <c r="O349" s="62"/>
    </row>
    <row r="350" spans="1:15" ht="19.5" customHeight="1" x14ac:dyDescent="0.25">
      <c r="A350" s="97"/>
      <c r="B350" s="46" t="s">
        <v>460</v>
      </c>
      <c r="C350" s="11"/>
      <c r="D350" s="11"/>
      <c r="E350" s="11"/>
      <c r="F350" s="42"/>
      <c r="G350" s="99">
        <f t="shared" si="191"/>
        <v>244.8</v>
      </c>
      <c r="H350" s="101">
        <f>G350*N350</f>
        <v>0</v>
      </c>
      <c r="I350" s="89">
        <f t="shared" si="193"/>
        <v>229.5</v>
      </c>
      <c r="J350" s="95">
        <f>I350*N350</f>
        <v>0</v>
      </c>
      <c r="K350" s="103">
        <f t="shared" si="192"/>
        <v>214.2</v>
      </c>
      <c r="L350" s="91">
        <f>K350*N350</f>
        <v>0</v>
      </c>
      <c r="M350" s="159">
        <v>8</v>
      </c>
      <c r="N350" s="93"/>
      <c r="O350" s="62"/>
    </row>
    <row r="351" spans="1:15" ht="27.75" customHeight="1" x14ac:dyDescent="0.25">
      <c r="A351" s="98"/>
      <c r="B351" s="47" t="s">
        <v>430</v>
      </c>
      <c r="C351" s="5" t="s">
        <v>459</v>
      </c>
      <c r="D351" s="3" t="s">
        <v>31</v>
      </c>
      <c r="E351" s="3" t="s">
        <v>3</v>
      </c>
      <c r="F351" s="65">
        <v>306</v>
      </c>
      <c r="G351" s="100"/>
      <c r="H351" s="102"/>
      <c r="I351" s="90"/>
      <c r="J351" s="96"/>
      <c r="K351" s="104"/>
      <c r="L351" s="92"/>
      <c r="M351" s="160"/>
      <c r="N351" s="94"/>
      <c r="O351" s="62"/>
    </row>
    <row r="352" spans="1:15" ht="19.5" customHeight="1" x14ac:dyDescent="0.25">
      <c r="A352" s="108"/>
      <c r="B352" s="50" t="s">
        <v>1169</v>
      </c>
      <c r="C352" s="10"/>
      <c r="D352" s="10"/>
      <c r="E352" s="10"/>
      <c r="F352" s="42"/>
      <c r="G352" s="99">
        <f t="shared" si="191"/>
        <v>172.8</v>
      </c>
      <c r="H352" s="101">
        <f>G352*N352</f>
        <v>0</v>
      </c>
      <c r="I352" s="89">
        <f t="shared" si="193"/>
        <v>162</v>
      </c>
      <c r="J352" s="95">
        <f>I352*N352</f>
        <v>0</v>
      </c>
      <c r="K352" s="103">
        <f t="shared" si="192"/>
        <v>151.19999999999999</v>
      </c>
      <c r="L352" s="91">
        <f>K352*N352</f>
        <v>0</v>
      </c>
      <c r="M352" s="159">
        <v>12</v>
      </c>
      <c r="N352" s="93"/>
      <c r="O352" s="62"/>
    </row>
    <row r="353" spans="1:15" ht="27.75" customHeight="1" x14ac:dyDescent="0.25">
      <c r="A353" s="109"/>
      <c r="B353" s="51" t="s">
        <v>1168</v>
      </c>
      <c r="C353" s="4" t="s">
        <v>1170</v>
      </c>
      <c r="D353" s="2" t="s">
        <v>31</v>
      </c>
      <c r="E353" s="2" t="s">
        <v>3</v>
      </c>
      <c r="F353" s="65">
        <v>216</v>
      </c>
      <c r="G353" s="100"/>
      <c r="H353" s="102"/>
      <c r="I353" s="90"/>
      <c r="J353" s="96"/>
      <c r="K353" s="104"/>
      <c r="L353" s="92"/>
      <c r="M353" s="160"/>
      <c r="N353" s="94"/>
      <c r="O353" s="62"/>
    </row>
    <row r="354" spans="1:15" ht="19.5" customHeight="1" x14ac:dyDescent="0.25">
      <c r="A354" s="97"/>
      <c r="B354" s="46" t="s">
        <v>1172</v>
      </c>
      <c r="C354" s="11"/>
      <c r="D354" s="11"/>
      <c r="E354" s="11"/>
      <c r="F354" s="42"/>
      <c r="G354" s="99">
        <f t="shared" si="191"/>
        <v>172.8</v>
      </c>
      <c r="H354" s="101">
        <f>G354*N354</f>
        <v>0</v>
      </c>
      <c r="I354" s="89">
        <f t="shared" si="193"/>
        <v>162</v>
      </c>
      <c r="J354" s="95">
        <f>I354*N354</f>
        <v>0</v>
      </c>
      <c r="K354" s="103">
        <f t="shared" si="192"/>
        <v>151.19999999999999</v>
      </c>
      <c r="L354" s="91">
        <f>K354*N354</f>
        <v>0</v>
      </c>
      <c r="M354" s="159">
        <v>30</v>
      </c>
      <c r="N354" s="93"/>
      <c r="O354" s="62"/>
    </row>
    <row r="355" spans="1:15" ht="27.75" customHeight="1" x14ac:dyDescent="0.25">
      <c r="A355" s="98"/>
      <c r="B355" s="47" t="s">
        <v>1171</v>
      </c>
      <c r="C355" s="5" t="s">
        <v>1173</v>
      </c>
      <c r="D355" s="3" t="s">
        <v>31</v>
      </c>
      <c r="E355" s="3" t="s">
        <v>3</v>
      </c>
      <c r="F355" s="65">
        <v>216</v>
      </c>
      <c r="G355" s="100"/>
      <c r="H355" s="102"/>
      <c r="I355" s="90"/>
      <c r="J355" s="96"/>
      <c r="K355" s="104"/>
      <c r="L355" s="92"/>
      <c r="M355" s="160"/>
      <c r="N355" s="94"/>
      <c r="O355" s="62"/>
    </row>
    <row r="356" spans="1:15" ht="19.5" customHeight="1" x14ac:dyDescent="0.25">
      <c r="A356" s="108"/>
      <c r="B356" s="50" t="s">
        <v>462</v>
      </c>
      <c r="C356" s="10"/>
      <c r="D356" s="10"/>
      <c r="E356" s="10"/>
      <c r="F356" s="42"/>
      <c r="G356" s="99">
        <f t="shared" ref="G356:G419" si="194">F357*0.8</f>
        <v>640.80000000000007</v>
      </c>
      <c r="H356" s="101">
        <f>G356*N356</f>
        <v>0</v>
      </c>
      <c r="I356" s="89">
        <f t="shared" si="193"/>
        <v>600.75</v>
      </c>
      <c r="J356" s="95">
        <f>I356*N356</f>
        <v>0</v>
      </c>
      <c r="K356" s="103">
        <f t="shared" si="192"/>
        <v>560.69999999999993</v>
      </c>
      <c r="L356" s="91">
        <f>K356*N356</f>
        <v>0</v>
      </c>
      <c r="M356" s="159">
        <v>28</v>
      </c>
      <c r="N356" s="93"/>
      <c r="O356" s="62"/>
    </row>
    <row r="357" spans="1:15" ht="27.75" customHeight="1" x14ac:dyDescent="0.25">
      <c r="A357" s="109"/>
      <c r="B357" s="51" t="s">
        <v>431</v>
      </c>
      <c r="C357" s="4" t="s">
        <v>461</v>
      </c>
      <c r="D357" s="2" t="s">
        <v>31</v>
      </c>
      <c r="E357" s="2" t="s">
        <v>3</v>
      </c>
      <c r="F357" s="65">
        <v>801</v>
      </c>
      <c r="G357" s="100"/>
      <c r="H357" s="102"/>
      <c r="I357" s="90"/>
      <c r="J357" s="96"/>
      <c r="K357" s="104"/>
      <c r="L357" s="92"/>
      <c r="M357" s="160"/>
      <c r="N357" s="94"/>
      <c r="O357" s="62"/>
    </row>
    <row r="358" spans="1:15" ht="19.5" customHeight="1" x14ac:dyDescent="0.25">
      <c r="A358" s="97"/>
      <c r="B358" s="46" t="s">
        <v>464</v>
      </c>
      <c r="C358" s="11"/>
      <c r="D358" s="11"/>
      <c r="E358" s="11"/>
      <c r="F358" s="42"/>
      <c r="G358" s="99">
        <f t="shared" si="194"/>
        <v>244.8</v>
      </c>
      <c r="H358" s="101">
        <f>G358*N358</f>
        <v>0</v>
      </c>
      <c r="I358" s="89">
        <f t="shared" si="193"/>
        <v>229.5</v>
      </c>
      <c r="J358" s="95">
        <f>I358*N358</f>
        <v>0</v>
      </c>
      <c r="K358" s="103">
        <f t="shared" si="192"/>
        <v>214.2</v>
      </c>
      <c r="L358" s="91">
        <f>K358*N358</f>
        <v>0</v>
      </c>
      <c r="M358" s="159">
        <v>21</v>
      </c>
      <c r="N358" s="93"/>
      <c r="O358" s="62"/>
    </row>
    <row r="359" spans="1:15" ht="27.75" customHeight="1" x14ac:dyDescent="0.25">
      <c r="A359" s="98"/>
      <c r="B359" s="47" t="s">
        <v>432</v>
      </c>
      <c r="C359" s="5" t="s">
        <v>463</v>
      </c>
      <c r="D359" s="3" t="s">
        <v>31</v>
      </c>
      <c r="E359" s="3" t="s">
        <v>3</v>
      </c>
      <c r="F359" s="65">
        <v>306</v>
      </c>
      <c r="G359" s="100"/>
      <c r="H359" s="102"/>
      <c r="I359" s="90"/>
      <c r="J359" s="96"/>
      <c r="K359" s="104"/>
      <c r="L359" s="92"/>
      <c r="M359" s="160"/>
      <c r="N359" s="94"/>
      <c r="O359" s="62"/>
    </row>
    <row r="360" spans="1:15" ht="19.5" customHeight="1" x14ac:dyDescent="0.25">
      <c r="A360" s="108"/>
      <c r="B360" s="50" t="s">
        <v>466</v>
      </c>
      <c r="C360" s="10"/>
      <c r="D360" s="10"/>
      <c r="E360" s="10"/>
      <c r="F360" s="42"/>
      <c r="G360" s="99">
        <f t="shared" si="194"/>
        <v>244.8</v>
      </c>
      <c r="H360" s="101">
        <f>G360*N360</f>
        <v>0</v>
      </c>
      <c r="I360" s="89">
        <f t="shared" si="193"/>
        <v>229.5</v>
      </c>
      <c r="J360" s="95">
        <f>I360*N360</f>
        <v>0</v>
      </c>
      <c r="K360" s="103">
        <f t="shared" si="192"/>
        <v>214.2</v>
      </c>
      <c r="L360" s="91">
        <f>K360*N360</f>
        <v>0</v>
      </c>
      <c r="M360" s="168" t="s">
        <v>1438</v>
      </c>
      <c r="N360" s="93"/>
      <c r="O360" s="62"/>
    </row>
    <row r="361" spans="1:15" ht="27.75" customHeight="1" x14ac:dyDescent="0.25">
      <c r="A361" s="109"/>
      <c r="B361" s="51" t="s">
        <v>433</v>
      </c>
      <c r="C361" s="4" t="s">
        <v>465</v>
      </c>
      <c r="D361" s="2" t="s">
        <v>31</v>
      </c>
      <c r="E361" s="2" t="s">
        <v>3</v>
      </c>
      <c r="F361" s="65">
        <v>306</v>
      </c>
      <c r="G361" s="100"/>
      <c r="H361" s="102"/>
      <c r="I361" s="90"/>
      <c r="J361" s="96"/>
      <c r="K361" s="104"/>
      <c r="L361" s="92"/>
      <c r="M361" s="169"/>
      <c r="N361" s="94"/>
      <c r="O361" s="62"/>
    </row>
    <row r="362" spans="1:15" ht="19.5" customHeight="1" x14ac:dyDescent="0.25">
      <c r="A362" s="97"/>
      <c r="B362" s="46" t="s">
        <v>468</v>
      </c>
      <c r="C362" s="11"/>
      <c r="D362" s="11"/>
      <c r="E362" s="11"/>
      <c r="F362" s="42"/>
      <c r="G362" s="99">
        <f t="shared" si="194"/>
        <v>244.8</v>
      </c>
      <c r="H362" s="101">
        <f>G362*N362</f>
        <v>0</v>
      </c>
      <c r="I362" s="89">
        <f t="shared" si="193"/>
        <v>229.5</v>
      </c>
      <c r="J362" s="95">
        <f>I362*N362</f>
        <v>0</v>
      </c>
      <c r="K362" s="103">
        <f t="shared" ref="K362:K425" si="195">F363*70%</f>
        <v>214.2</v>
      </c>
      <c r="L362" s="91">
        <f>K362*N362</f>
        <v>0</v>
      </c>
      <c r="M362" s="159">
        <v>12</v>
      </c>
      <c r="N362" s="93"/>
      <c r="O362" s="62"/>
    </row>
    <row r="363" spans="1:15" ht="27.75" customHeight="1" x14ac:dyDescent="0.25">
      <c r="A363" s="98"/>
      <c r="B363" s="47" t="s">
        <v>434</v>
      </c>
      <c r="C363" s="5" t="s">
        <v>467</v>
      </c>
      <c r="D363" s="3" t="s">
        <v>31</v>
      </c>
      <c r="E363" s="3" t="s">
        <v>3</v>
      </c>
      <c r="F363" s="65">
        <v>306</v>
      </c>
      <c r="G363" s="100"/>
      <c r="H363" s="102"/>
      <c r="I363" s="90"/>
      <c r="J363" s="96"/>
      <c r="K363" s="104"/>
      <c r="L363" s="92"/>
      <c r="M363" s="160"/>
      <c r="N363" s="94"/>
      <c r="O363" s="62"/>
    </row>
    <row r="364" spans="1:15" ht="19.5" customHeight="1" x14ac:dyDescent="0.25">
      <c r="A364" s="108"/>
      <c r="B364" s="50" t="s">
        <v>470</v>
      </c>
      <c r="C364" s="10"/>
      <c r="D364" s="10"/>
      <c r="E364" s="10"/>
      <c r="F364" s="42"/>
      <c r="G364" s="99">
        <f t="shared" si="194"/>
        <v>244.8</v>
      </c>
      <c r="H364" s="101">
        <f>G364*N364</f>
        <v>0</v>
      </c>
      <c r="I364" s="89">
        <f t="shared" si="193"/>
        <v>229.5</v>
      </c>
      <c r="J364" s="95">
        <f>I364*N364</f>
        <v>0</v>
      </c>
      <c r="K364" s="103">
        <f t="shared" si="195"/>
        <v>214.2</v>
      </c>
      <c r="L364" s="91">
        <f>K364*N364</f>
        <v>0</v>
      </c>
      <c r="M364" s="159">
        <v>45</v>
      </c>
      <c r="N364" s="93"/>
      <c r="O364" s="62"/>
    </row>
    <row r="365" spans="1:15" ht="27.75" customHeight="1" x14ac:dyDescent="0.25">
      <c r="A365" s="109"/>
      <c r="B365" s="51" t="s">
        <v>435</v>
      </c>
      <c r="C365" s="4" t="s">
        <v>469</v>
      </c>
      <c r="D365" s="2" t="s">
        <v>31</v>
      </c>
      <c r="E365" s="2" t="s">
        <v>3</v>
      </c>
      <c r="F365" s="65">
        <v>306</v>
      </c>
      <c r="G365" s="100"/>
      <c r="H365" s="102"/>
      <c r="I365" s="90"/>
      <c r="J365" s="96"/>
      <c r="K365" s="104"/>
      <c r="L365" s="92"/>
      <c r="M365" s="160"/>
      <c r="N365" s="94"/>
      <c r="O365" s="62"/>
    </row>
    <row r="366" spans="1:15" ht="19.5" customHeight="1" x14ac:dyDescent="0.25">
      <c r="A366" s="97"/>
      <c r="B366" s="46" t="s">
        <v>472</v>
      </c>
      <c r="C366" s="11"/>
      <c r="D366" s="11"/>
      <c r="E366" s="11"/>
      <c r="F366" s="42"/>
      <c r="G366" s="99">
        <f t="shared" si="194"/>
        <v>244.8</v>
      </c>
      <c r="H366" s="101">
        <f>G366*N366</f>
        <v>0</v>
      </c>
      <c r="I366" s="89">
        <f t="shared" si="193"/>
        <v>229.5</v>
      </c>
      <c r="J366" s="95">
        <f>I366*N366</f>
        <v>0</v>
      </c>
      <c r="K366" s="103">
        <f t="shared" si="195"/>
        <v>214.2</v>
      </c>
      <c r="L366" s="91">
        <f>K366*N366</f>
        <v>0</v>
      </c>
      <c r="M366" s="159">
        <v>30</v>
      </c>
      <c r="N366" s="93"/>
      <c r="O366" s="62"/>
    </row>
    <row r="367" spans="1:15" ht="27.75" customHeight="1" x14ac:dyDescent="0.25">
      <c r="A367" s="98"/>
      <c r="B367" s="47" t="s">
        <v>436</v>
      </c>
      <c r="C367" s="5" t="s">
        <v>471</v>
      </c>
      <c r="D367" s="3" t="s">
        <v>31</v>
      </c>
      <c r="E367" s="3" t="s">
        <v>3</v>
      </c>
      <c r="F367" s="65">
        <v>306</v>
      </c>
      <c r="G367" s="100"/>
      <c r="H367" s="102"/>
      <c r="I367" s="90"/>
      <c r="J367" s="96"/>
      <c r="K367" s="104"/>
      <c r="L367" s="92"/>
      <c r="M367" s="160"/>
      <c r="N367" s="94"/>
      <c r="O367" s="62"/>
    </row>
    <row r="368" spans="1:15" ht="19.5" customHeight="1" x14ac:dyDescent="0.25">
      <c r="A368" s="108"/>
      <c r="B368" s="50" t="s">
        <v>1294</v>
      </c>
      <c r="C368" s="10"/>
      <c r="D368" s="10"/>
      <c r="E368" s="10"/>
      <c r="F368" s="42"/>
      <c r="G368" s="99">
        <f t="shared" si="194"/>
        <v>201.60000000000002</v>
      </c>
      <c r="H368" s="101">
        <f>G368*N368</f>
        <v>0</v>
      </c>
      <c r="I368" s="89">
        <f t="shared" si="193"/>
        <v>189</v>
      </c>
      <c r="J368" s="95">
        <f>I368*N368</f>
        <v>0</v>
      </c>
      <c r="K368" s="103">
        <f t="shared" si="195"/>
        <v>176.39999999999998</v>
      </c>
      <c r="L368" s="91">
        <f>K368*N368</f>
        <v>0</v>
      </c>
      <c r="M368" s="159" t="s">
        <v>1438</v>
      </c>
      <c r="N368" s="93"/>
      <c r="O368" s="62"/>
    </row>
    <row r="369" spans="1:15" ht="27.75" customHeight="1" x14ac:dyDescent="0.25">
      <c r="A369" s="109"/>
      <c r="B369" s="51" t="s">
        <v>1292</v>
      </c>
      <c r="C369" s="4" t="s">
        <v>1293</v>
      </c>
      <c r="D369" s="2" t="s">
        <v>31</v>
      </c>
      <c r="E369" s="2" t="s">
        <v>3</v>
      </c>
      <c r="F369" s="65">
        <v>252</v>
      </c>
      <c r="G369" s="100"/>
      <c r="H369" s="102"/>
      <c r="I369" s="90"/>
      <c r="J369" s="96"/>
      <c r="K369" s="104"/>
      <c r="L369" s="92"/>
      <c r="M369" s="160"/>
      <c r="N369" s="94"/>
      <c r="O369" s="62"/>
    </row>
    <row r="370" spans="1:15" ht="19.5" customHeight="1" x14ac:dyDescent="0.25">
      <c r="A370" s="97"/>
      <c r="B370" s="46" t="s">
        <v>474</v>
      </c>
      <c r="C370" s="11"/>
      <c r="D370" s="11"/>
      <c r="E370" s="11"/>
      <c r="F370" s="42"/>
      <c r="G370" s="99">
        <f t="shared" si="194"/>
        <v>244.8</v>
      </c>
      <c r="H370" s="101">
        <f>G370*N370</f>
        <v>0</v>
      </c>
      <c r="I370" s="89">
        <f t="shared" si="193"/>
        <v>229.5</v>
      </c>
      <c r="J370" s="95">
        <f>I370*N370</f>
        <v>0</v>
      </c>
      <c r="K370" s="103">
        <f t="shared" si="195"/>
        <v>214.2</v>
      </c>
      <c r="L370" s="91">
        <f>K370*N370</f>
        <v>0</v>
      </c>
      <c r="M370" s="159">
        <v>24</v>
      </c>
      <c r="N370" s="93"/>
      <c r="O370" s="62"/>
    </row>
    <row r="371" spans="1:15" ht="27.75" customHeight="1" x14ac:dyDescent="0.25">
      <c r="A371" s="98"/>
      <c r="B371" s="47" t="s">
        <v>437</v>
      </c>
      <c r="C371" s="5" t="s">
        <v>473</v>
      </c>
      <c r="D371" s="3" t="s">
        <v>31</v>
      </c>
      <c r="E371" s="3" t="s">
        <v>3</v>
      </c>
      <c r="F371" s="65">
        <v>306</v>
      </c>
      <c r="G371" s="100"/>
      <c r="H371" s="102"/>
      <c r="I371" s="90"/>
      <c r="J371" s="96"/>
      <c r="K371" s="104"/>
      <c r="L371" s="92"/>
      <c r="M371" s="160"/>
      <c r="N371" s="94"/>
      <c r="O371" s="62"/>
    </row>
    <row r="372" spans="1:15" ht="19.5" customHeight="1" x14ac:dyDescent="0.25">
      <c r="A372" s="105"/>
      <c r="B372" s="50" t="s">
        <v>476</v>
      </c>
      <c r="C372" s="10"/>
      <c r="D372" s="10"/>
      <c r="E372" s="10"/>
      <c r="F372" s="42"/>
      <c r="G372" s="99">
        <f t="shared" si="194"/>
        <v>360</v>
      </c>
      <c r="H372" s="101">
        <f>G372*N372</f>
        <v>0</v>
      </c>
      <c r="I372" s="89">
        <f t="shared" si="193"/>
        <v>337.5</v>
      </c>
      <c r="J372" s="95">
        <f>I372*N372</f>
        <v>0</v>
      </c>
      <c r="K372" s="103">
        <f t="shared" si="195"/>
        <v>315</v>
      </c>
      <c r="L372" s="91">
        <f>K372*N372</f>
        <v>0</v>
      </c>
      <c r="M372" s="159">
        <v>40</v>
      </c>
      <c r="N372" s="93"/>
      <c r="O372" s="62"/>
    </row>
    <row r="373" spans="1:15" ht="27.75" customHeight="1" x14ac:dyDescent="0.25">
      <c r="A373" s="106"/>
      <c r="B373" s="51" t="s">
        <v>438</v>
      </c>
      <c r="C373" s="4" t="s">
        <v>475</v>
      </c>
      <c r="D373" s="2" t="s">
        <v>31</v>
      </c>
      <c r="E373" s="2" t="s">
        <v>3</v>
      </c>
      <c r="F373" s="65">
        <v>450</v>
      </c>
      <c r="G373" s="100"/>
      <c r="H373" s="102"/>
      <c r="I373" s="90"/>
      <c r="J373" s="96"/>
      <c r="K373" s="104"/>
      <c r="L373" s="92"/>
      <c r="M373" s="160"/>
      <c r="N373" s="94"/>
      <c r="O373" s="62"/>
    </row>
    <row r="374" spans="1:15" ht="19.5" customHeight="1" x14ac:dyDescent="0.25">
      <c r="A374" s="105"/>
      <c r="B374" s="46" t="s">
        <v>478</v>
      </c>
      <c r="C374" s="11"/>
      <c r="D374" s="11"/>
      <c r="E374" s="11"/>
      <c r="F374" s="42"/>
      <c r="G374" s="99">
        <f t="shared" si="194"/>
        <v>360</v>
      </c>
      <c r="H374" s="101">
        <f>G374*N374</f>
        <v>0</v>
      </c>
      <c r="I374" s="89">
        <f t="shared" si="193"/>
        <v>337.5</v>
      </c>
      <c r="J374" s="95">
        <f>I374*N374</f>
        <v>0</v>
      </c>
      <c r="K374" s="103">
        <f t="shared" si="195"/>
        <v>315</v>
      </c>
      <c r="L374" s="91">
        <f>K374*N374</f>
        <v>0</v>
      </c>
      <c r="M374" s="159">
        <v>22</v>
      </c>
      <c r="N374" s="93"/>
      <c r="O374" s="62"/>
    </row>
    <row r="375" spans="1:15" ht="27.75" customHeight="1" x14ac:dyDescent="0.25">
      <c r="A375" s="106"/>
      <c r="B375" s="47" t="s">
        <v>439</v>
      </c>
      <c r="C375" s="5" t="s">
        <v>477</v>
      </c>
      <c r="D375" s="3" t="s">
        <v>31</v>
      </c>
      <c r="E375" s="3" t="s">
        <v>3</v>
      </c>
      <c r="F375" s="65">
        <v>450</v>
      </c>
      <c r="G375" s="100"/>
      <c r="H375" s="102"/>
      <c r="I375" s="90"/>
      <c r="J375" s="96"/>
      <c r="K375" s="104"/>
      <c r="L375" s="92"/>
      <c r="M375" s="160"/>
      <c r="N375" s="94"/>
      <c r="O375" s="62"/>
    </row>
    <row r="376" spans="1:15" ht="19.5" customHeight="1" x14ac:dyDescent="0.25">
      <c r="A376" s="105"/>
      <c r="B376" s="50" t="s">
        <v>480</v>
      </c>
      <c r="C376" s="10"/>
      <c r="D376" s="10"/>
      <c r="E376" s="10"/>
      <c r="F376" s="42"/>
      <c r="G376" s="99">
        <f t="shared" si="194"/>
        <v>360</v>
      </c>
      <c r="H376" s="101">
        <f>G376*N376</f>
        <v>0</v>
      </c>
      <c r="I376" s="89">
        <f t="shared" si="193"/>
        <v>337.5</v>
      </c>
      <c r="J376" s="95">
        <f>I376*N376</f>
        <v>0</v>
      </c>
      <c r="K376" s="103">
        <f t="shared" si="195"/>
        <v>315</v>
      </c>
      <c r="L376" s="91">
        <f>K376*N376</f>
        <v>0</v>
      </c>
      <c r="M376" s="159" t="s">
        <v>1438</v>
      </c>
      <c r="N376" s="93"/>
      <c r="O376" s="62"/>
    </row>
    <row r="377" spans="1:15" ht="27.75" customHeight="1" x14ac:dyDescent="0.25">
      <c r="A377" s="106"/>
      <c r="B377" s="51" t="s">
        <v>440</v>
      </c>
      <c r="C377" s="4" t="s">
        <v>479</v>
      </c>
      <c r="D377" s="2" t="s">
        <v>31</v>
      </c>
      <c r="E377" s="2" t="s">
        <v>3</v>
      </c>
      <c r="F377" s="65">
        <v>450</v>
      </c>
      <c r="G377" s="100"/>
      <c r="H377" s="102"/>
      <c r="I377" s="90"/>
      <c r="J377" s="96"/>
      <c r="K377" s="104"/>
      <c r="L377" s="92"/>
      <c r="M377" s="160"/>
      <c r="N377" s="94"/>
      <c r="O377" s="62"/>
    </row>
    <row r="378" spans="1:15" ht="19.5" customHeight="1" x14ac:dyDescent="0.25">
      <c r="A378" s="105"/>
      <c r="B378" s="46" t="s">
        <v>490</v>
      </c>
      <c r="C378" s="11"/>
      <c r="D378" s="11"/>
      <c r="E378" s="11"/>
      <c r="F378" s="42"/>
      <c r="G378" s="99">
        <f t="shared" si="194"/>
        <v>360</v>
      </c>
      <c r="H378" s="101">
        <f>G378*N378</f>
        <v>0</v>
      </c>
      <c r="I378" s="89">
        <f t="shared" si="193"/>
        <v>337.5</v>
      </c>
      <c r="J378" s="95">
        <f>I378*N378</f>
        <v>0</v>
      </c>
      <c r="K378" s="103">
        <f t="shared" si="195"/>
        <v>315</v>
      </c>
      <c r="L378" s="91">
        <f>K378*N378</f>
        <v>0</v>
      </c>
      <c r="M378" s="159">
        <v>10</v>
      </c>
      <c r="N378" s="93"/>
      <c r="O378" s="62"/>
    </row>
    <row r="379" spans="1:15" ht="27.75" customHeight="1" x14ac:dyDescent="0.25">
      <c r="A379" s="106"/>
      <c r="B379" s="47" t="s">
        <v>481</v>
      </c>
      <c r="C379" s="5" t="s">
        <v>489</v>
      </c>
      <c r="D379" s="3" t="s">
        <v>31</v>
      </c>
      <c r="E379" s="3" t="s">
        <v>3</v>
      </c>
      <c r="F379" s="65">
        <v>450</v>
      </c>
      <c r="G379" s="100"/>
      <c r="H379" s="102"/>
      <c r="I379" s="90"/>
      <c r="J379" s="96"/>
      <c r="K379" s="104"/>
      <c r="L379" s="92"/>
      <c r="M379" s="160"/>
      <c r="N379" s="94"/>
      <c r="O379" s="62"/>
    </row>
    <row r="380" spans="1:15" ht="19.5" customHeight="1" x14ac:dyDescent="0.25">
      <c r="A380" s="105"/>
      <c r="B380" s="50" t="s">
        <v>494</v>
      </c>
      <c r="C380" s="10"/>
      <c r="D380" s="10"/>
      <c r="E380" s="10"/>
      <c r="F380" s="42"/>
      <c r="G380" s="99">
        <f t="shared" si="194"/>
        <v>360</v>
      </c>
      <c r="H380" s="101">
        <f>G380*N380</f>
        <v>0</v>
      </c>
      <c r="I380" s="89">
        <f t="shared" si="193"/>
        <v>337.5</v>
      </c>
      <c r="J380" s="95">
        <f>I380*N380</f>
        <v>0</v>
      </c>
      <c r="K380" s="103">
        <f t="shared" si="195"/>
        <v>315</v>
      </c>
      <c r="L380" s="91">
        <f>K380*N380</f>
        <v>0</v>
      </c>
      <c r="M380" s="159">
        <v>5</v>
      </c>
      <c r="N380" s="93"/>
      <c r="O380" s="62"/>
    </row>
    <row r="381" spans="1:15" ht="27.75" customHeight="1" x14ac:dyDescent="0.25">
      <c r="A381" s="106"/>
      <c r="B381" s="51" t="s">
        <v>482</v>
      </c>
      <c r="C381" s="4" t="s">
        <v>491</v>
      </c>
      <c r="D381" s="2" t="s">
        <v>31</v>
      </c>
      <c r="E381" s="2" t="s">
        <v>3</v>
      </c>
      <c r="F381" s="65">
        <v>450</v>
      </c>
      <c r="G381" s="100"/>
      <c r="H381" s="102"/>
      <c r="I381" s="90"/>
      <c r="J381" s="96"/>
      <c r="K381" s="104"/>
      <c r="L381" s="92"/>
      <c r="M381" s="160"/>
      <c r="N381" s="94"/>
      <c r="O381" s="62"/>
    </row>
    <row r="382" spans="1:15" ht="19.5" customHeight="1" x14ac:dyDescent="0.25">
      <c r="A382" s="105"/>
      <c r="B382" s="46" t="s">
        <v>493</v>
      </c>
      <c r="C382" s="11"/>
      <c r="D382" s="11"/>
      <c r="E382" s="11"/>
      <c r="F382" s="42"/>
      <c r="G382" s="99">
        <f t="shared" si="194"/>
        <v>360</v>
      </c>
      <c r="H382" s="101">
        <f>G382*N382</f>
        <v>0</v>
      </c>
      <c r="I382" s="89">
        <f t="shared" si="193"/>
        <v>337.5</v>
      </c>
      <c r="J382" s="95">
        <f>I382*N382</f>
        <v>0</v>
      </c>
      <c r="K382" s="103">
        <f t="shared" si="195"/>
        <v>315</v>
      </c>
      <c r="L382" s="91">
        <f>K382*N382</f>
        <v>0</v>
      </c>
      <c r="M382" s="159" t="s">
        <v>1438</v>
      </c>
      <c r="N382" s="93"/>
      <c r="O382" s="62"/>
    </row>
    <row r="383" spans="1:15" ht="27.75" customHeight="1" x14ac:dyDescent="0.25">
      <c r="A383" s="106"/>
      <c r="B383" s="47" t="s">
        <v>483</v>
      </c>
      <c r="C383" s="5" t="s">
        <v>492</v>
      </c>
      <c r="D383" s="3" t="s">
        <v>31</v>
      </c>
      <c r="E383" s="3" t="s">
        <v>3</v>
      </c>
      <c r="F383" s="65">
        <v>450</v>
      </c>
      <c r="G383" s="100"/>
      <c r="H383" s="102"/>
      <c r="I383" s="90"/>
      <c r="J383" s="96"/>
      <c r="K383" s="104"/>
      <c r="L383" s="92"/>
      <c r="M383" s="160"/>
      <c r="N383" s="94"/>
      <c r="O383" s="62"/>
    </row>
    <row r="384" spans="1:15" ht="19.5" customHeight="1" x14ac:dyDescent="0.25">
      <c r="A384" s="105"/>
      <c r="B384" s="50" t="s">
        <v>496</v>
      </c>
      <c r="C384" s="10"/>
      <c r="D384" s="10"/>
      <c r="E384" s="10"/>
      <c r="F384" s="42"/>
      <c r="G384" s="99">
        <f t="shared" si="194"/>
        <v>360</v>
      </c>
      <c r="H384" s="101">
        <f>G384*N384</f>
        <v>0</v>
      </c>
      <c r="I384" s="89">
        <f t="shared" si="193"/>
        <v>337.5</v>
      </c>
      <c r="J384" s="95">
        <f>I384*N384</f>
        <v>0</v>
      </c>
      <c r="K384" s="103">
        <f t="shared" si="195"/>
        <v>315</v>
      </c>
      <c r="L384" s="91">
        <f>K384*N384</f>
        <v>0</v>
      </c>
      <c r="M384" s="159">
        <v>16</v>
      </c>
      <c r="N384" s="93"/>
      <c r="O384" s="62"/>
    </row>
    <row r="385" spans="1:15" ht="27.75" customHeight="1" x14ac:dyDescent="0.25">
      <c r="A385" s="106"/>
      <c r="B385" s="51" t="s">
        <v>484</v>
      </c>
      <c r="C385" s="4" t="s">
        <v>495</v>
      </c>
      <c r="D385" s="2" t="s">
        <v>31</v>
      </c>
      <c r="E385" s="2" t="s">
        <v>3</v>
      </c>
      <c r="F385" s="65">
        <v>450</v>
      </c>
      <c r="G385" s="100"/>
      <c r="H385" s="102"/>
      <c r="I385" s="90"/>
      <c r="J385" s="96"/>
      <c r="K385" s="104"/>
      <c r="L385" s="92"/>
      <c r="M385" s="160"/>
      <c r="N385" s="94"/>
      <c r="O385" s="62"/>
    </row>
    <row r="386" spans="1:15" ht="19.5" customHeight="1" x14ac:dyDescent="0.25">
      <c r="A386" s="105"/>
      <c r="B386" s="46" t="s">
        <v>498</v>
      </c>
      <c r="C386" s="11"/>
      <c r="D386" s="11"/>
      <c r="E386" s="11"/>
      <c r="F386" s="42"/>
      <c r="G386" s="99">
        <f t="shared" si="194"/>
        <v>360</v>
      </c>
      <c r="H386" s="101">
        <f>G386*N386</f>
        <v>0</v>
      </c>
      <c r="I386" s="89">
        <f t="shared" si="193"/>
        <v>337.5</v>
      </c>
      <c r="J386" s="95">
        <f>I386*N386</f>
        <v>0</v>
      </c>
      <c r="K386" s="103">
        <f t="shared" si="195"/>
        <v>315</v>
      </c>
      <c r="L386" s="91">
        <f>K386*N386</f>
        <v>0</v>
      </c>
      <c r="M386" s="159">
        <v>13</v>
      </c>
      <c r="N386" s="93"/>
      <c r="O386" s="62"/>
    </row>
    <row r="387" spans="1:15" ht="27.75" customHeight="1" x14ac:dyDescent="0.25">
      <c r="A387" s="106"/>
      <c r="B387" s="47" t="s">
        <v>485</v>
      </c>
      <c r="C387" s="5" t="s">
        <v>497</v>
      </c>
      <c r="D387" s="3" t="s">
        <v>31</v>
      </c>
      <c r="E387" s="3" t="s">
        <v>3</v>
      </c>
      <c r="F387" s="65">
        <v>450</v>
      </c>
      <c r="G387" s="100"/>
      <c r="H387" s="102"/>
      <c r="I387" s="90"/>
      <c r="J387" s="96"/>
      <c r="K387" s="104"/>
      <c r="L387" s="92"/>
      <c r="M387" s="160"/>
      <c r="N387" s="94"/>
      <c r="O387" s="62"/>
    </row>
    <row r="388" spans="1:15" ht="19.5" customHeight="1" x14ac:dyDescent="0.25">
      <c r="A388" s="105"/>
      <c r="B388" s="50" t="s">
        <v>500</v>
      </c>
      <c r="C388" s="10"/>
      <c r="D388" s="10"/>
      <c r="E388" s="10"/>
      <c r="F388" s="42"/>
      <c r="G388" s="99">
        <f t="shared" si="194"/>
        <v>360</v>
      </c>
      <c r="H388" s="101">
        <f>G388*N388</f>
        <v>0</v>
      </c>
      <c r="I388" s="89">
        <f t="shared" si="193"/>
        <v>337.5</v>
      </c>
      <c r="J388" s="95">
        <f>I388*N388</f>
        <v>0</v>
      </c>
      <c r="K388" s="103">
        <f t="shared" si="195"/>
        <v>315</v>
      </c>
      <c r="L388" s="91">
        <f>K388*N388</f>
        <v>0</v>
      </c>
      <c r="M388" s="159" t="s">
        <v>1438</v>
      </c>
      <c r="N388" s="93"/>
      <c r="O388" s="62"/>
    </row>
    <row r="389" spans="1:15" ht="27.75" customHeight="1" x14ac:dyDescent="0.25">
      <c r="A389" s="106"/>
      <c r="B389" s="51" t="s">
        <v>486</v>
      </c>
      <c r="C389" s="4" t="s">
        <v>499</v>
      </c>
      <c r="D389" s="2" t="s">
        <v>31</v>
      </c>
      <c r="E389" s="2" t="s">
        <v>3</v>
      </c>
      <c r="F389" s="65">
        <v>450</v>
      </c>
      <c r="G389" s="100"/>
      <c r="H389" s="102"/>
      <c r="I389" s="90"/>
      <c r="J389" s="96"/>
      <c r="K389" s="104"/>
      <c r="L389" s="92"/>
      <c r="M389" s="160"/>
      <c r="N389" s="94"/>
      <c r="O389" s="62"/>
    </row>
    <row r="390" spans="1:15" ht="19.5" customHeight="1" x14ac:dyDescent="0.25">
      <c r="A390" s="105"/>
      <c r="B390" s="46" t="s">
        <v>502</v>
      </c>
      <c r="C390" s="11"/>
      <c r="D390" s="11"/>
      <c r="E390" s="11"/>
      <c r="F390" s="42"/>
      <c r="G390" s="99">
        <f t="shared" si="194"/>
        <v>360</v>
      </c>
      <c r="H390" s="101">
        <f>G390*N390</f>
        <v>0</v>
      </c>
      <c r="I390" s="89">
        <f t="shared" si="193"/>
        <v>337.5</v>
      </c>
      <c r="J390" s="95">
        <f>I390*N390</f>
        <v>0</v>
      </c>
      <c r="K390" s="103">
        <f t="shared" si="195"/>
        <v>315</v>
      </c>
      <c r="L390" s="91">
        <f>K390*N390</f>
        <v>0</v>
      </c>
      <c r="M390" s="159" t="s">
        <v>1438</v>
      </c>
      <c r="N390" s="93"/>
      <c r="O390" s="62"/>
    </row>
    <row r="391" spans="1:15" ht="27.75" customHeight="1" x14ac:dyDescent="0.25">
      <c r="A391" s="106"/>
      <c r="B391" s="47" t="s">
        <v>487</v>
      </c>
      <c r="C391" s="5" t="s">
        <v>501</v>
      </c>
      <c r="D391" s="3" t="s">
        <v>31</v>
      </c>
      <c r="E391" s="3" t="s">
        <v>3</v>
      </c>
      <c r="F391" s="65">
        <v>450</v>
      </c>
      <c r="G391" s="100"/>
      <c r="H391" s="102"/>
      <c r="I391" s="90"/>
      <c r="J391" s="96"/>
      <c r="K391" s="104"/>
      <c r="L391" s="92"/>
      <c r="M391" s="160"/>
      <c r="N391" s="94"/>
      <c r="O391" s="62"/>
    </row>
    <row r="392" spans="1:15" ht="19.5" customHeight="1" x14ac:dyDescent="0.25">
      <c r="A392" s="105"/>
      <c r="B392" s="50" t="s">
        <v>1240</v>
      </c>
      <c r="C392" s="10"/>
      <c r="D392" s="10"/>
      <c r="E392" s="10"/>
      <c r="F392" s="42"/>
      <c r="G392" s="99">
        <f t="shared" si="194"/>
        <v>619.20000000000005</v>
      </c>
      <c r="H392" s="101">
        <f>G392*N392</f>
        <v>0</v>
      </c>
      <c r="I392" s="89">
        <f t="shared" si="193"/>
        <v>580.5</v>
      </c>
      <c r="J392" s="95">
        <f>I392*N392</f>
        <v>0</v>
      </c>
      <c r="K392" s="103">
        <f t="shared" si="195"/>
        <v>541.79999999999995</v>
      </c>
      <c r="L392" s="91">
        <f>K392*N392</f>
        <v>0</v>
      </c>
      <c r="M392" s="159">
        <v>25</v>
      </c>
      <c r="N392" s="93"/>
      <c r="O392" s="62"/>
    </row>
    <row r="393" spans="1:15" ht="27.75" customHeight="1" x14ac:dyDescent="0.25">
      <c r="A393" s="106"/>
      <c r="B393" s="51" t="s">
        <v>1237</v>
      </c>
      <c r="C393" s="4" t="s">
        <v>1239</v>
      </c>
      <c r="D393" s="2" t="s">
        <v>31</v>
      </c>
      <c r="E393" s="2" t="s">
        <v>3</v>
      </c>
      <c r="F393" s="65">
        <v>774</v>
      </c>
      <c r="G393" s="100"/>
      <c r="H393" s="102"/>
      <c r="I393" s="90"/>
      <c r="J393" s="96"/>
      <c r="K393" s="104"/>
      <c r="L393" s="92"/>
      <c r="M393" s="160"/>
      <c r="N393" s="94"/>
      <c r="O393" s="62"/>
    </row>
    <row r="394" spans="1:15" ht="19.5" customHeight="1" x14ac:dyDescent="0.25">
      <c r="A394" s="105"/>
      <c r="B394" s="46" t="s">
        <v>1241</v>
      </c>
      <c r="C394" s="11"/>
      <c r="D394" s="11"/>
      <c r="E394" s="11"/>
      <c r="F394" s="42"/>
      <c r="G394" s="99">
        <f t="shared" si="194"/>
        <v>613.6</v>
      </c>
      <c r="H394" s="101">
        <f>G394*N394</f>
        <v>0</v>
      </c>
      <c r="I394" s="89">
        <f t="shared" si="193"/>
        <v>575.25</v>
      </c>
      <c r="J394" s="95">
        <f>I394*N394</f>
        <v>0</v>
      </c>
      <c r="K394" s="103">
        <f t="shared" si="195"/>
        <v>536.9</v>
      </c>
      <c r="L394" s="91">
        <f>K394*N394</f>
        <v>0</v>
      </c>
      <c r="M394" s="159">
        <v>62</v>
      </c>
      <c r="N394" s="93"/>
      <c r="O394" s="62"/>
    </row>
    <row r="395" spans="1:15" ht="27.75" customHeight="1" x14ac:dyDescent="0.25">
      <c r="A395" s="106"/>
      <c r="B395" s="47" t="s">
        <v>1238</v>
      </c>
      <c r="C395" s="5" t="s">
        <v>1242</v>
      </c>
      <c r="D395" s="3" t="s">
        <v>31</v>
      </c>
      <c r="E395" s="3" t="s">
        <v>3</v>
      </c>
      <c r="F395" s="65">
        <v>767</v>
      </c>
      <c r="G395" s="100"/>
      <c r="H395" s="102"/>
      <c r="I395" s="90"/>
      <c r="J395" s="96"/>
      <c r="K395" s="104"/>
      <c r="L395" s="92"/>
      <c r="M395" s="160"/>
      <c r="N395" s="94"/>
      <c r="O395" s="62"/>
    </row>
    <row r="396" spans="1:15" ht="19.5" customHeight="1" x14ac:dyDescent="0.25">
      <c r="A396" s="105"/>
      <c r="B396" s="50" t="s">
        <v>504</v>
      </c>
      <c r="C396" s="10"/>
      <c r="D396" s="10"/>
      <c r="E396" s="10"/>
      <c r="F396" s="42"/>
      <c r="G396" s="99">
        <f t="shared" si="194"/>
        <v>230.4</v>
      </c>
      <c r="H396" s="101">
        <f>G396*N396</f>
        <v>0</v>
      </c>
      <c r="I396" s="89">
        <f t="shared" ref="I396:I459" si="196">F397*0.75</f>
        <v>216</v>
      </c>
      <c r="J396" s="95">
        <f>I396*N396</f>
        <v>0</v>
      </c>
      <c r="K396" s="103">
        <f t="shared" si="195"/>
        <v>201.6</v>
      </c>
      <c r="L396" s="91">
        <f>K396*N396</f>
        <v>0</v>
      </c>
      <c r="M396" s="159">
        <v>49</v>
      </c>
      <c r="N396" s="93"/>
      <c r="O396" s="62"/>
    </row>
    <row r="397" spans="1:15" ht="27.75" customHeight="1" x14ac:dyDescent="0.25">
      <c r="A397" s="106"/>
      <c r="B397" s="51" t="s">
        <v>488</v>
      </c>
      <c r="C397" s="4" t="s">
        <v>503</v>
      </c>
      <c r="D397" s="2" t="s">
        <v>31</v>
      </c>
      <c r="E397" s="2" t="s">
        <v>3</v>
      </c>
      <c r="F397" s="65">
        <v>288</v>
      </c>
      <c r="G397" s="100"/>
      <c r="H397" s="102"/>
      <c r="I397" s="90"/>
      <c r="J397" s="96"/>
      <c r="K397" s="104"/>
      <c r="L397" s="92"/>
      <c r="M397" s="160"/>
      <c r="N397" s="94"/>
      <c r="O397" s="62"/>
    </row>
    <row r="398" spans="1:15" ht="19.5" customHeight="1" x14ac:dyDescent="0.25">
      <c r="A398" s="108"/>
      <c r="B398" s="46" t="s">
        <v>1382</v>
      </c>
      <c r="C398" s="11"/>
      <c r="D398" s="11"/>
      <c r="E398" s="11"/>
      <c r="F398" s="42"/>
      <c r="G398" s="99">
        <f t="shared" si="194"/>
        <v>165.60000000000002</v>
      </c>
      <c r="H398" s="101">
        <f>G398*N398</f>
        <v>0</v>
      </c>
      <c r="I398" s="89">
        <f t="shared" si="196"/>
        <v>155.25</v>
      </c>
      <c r="J398" s="95">
        <f>I398*N398</f>
        <v>0</v>
      </c>
      <c r="K398" s="103">
        <f t="shared" si="195"/>
        <v>144.89999999999998</v>
      </c>
      <c r="L398" s="91">
        <f>K398*N398</f>
        <v>0</v>
      </c>
      <c r="M398" s="159">
        <v>13</v>
      </c>
      <c r="N398" s="93"/>
      <c r="O398" s="62"/>
    </row>
    <row r="399" spans="1:15" ht="27.75" customHeight="1" x14ac:dyDescent="0.25">
      <c r="A399" s="109"/>
      <c r="B399" s="47" t="s">
        <v>1383</v>
      </c>
      <c r="C399" s="5" t="s">
        <v>1381</v>
      </c>
      <c r="D399" s="3" t="s">
        <v>31</v>
      </c>
      <c r="E399" s="3" t="s">
        <v>3</v>
      </c>
      <c r="F399" s="65">
        <v>207</v>
      </c>
      <c r="G399" s="100"/>
      <c r="H399" s="102"/>
      <c r="I399" s="90"/>
      <c r="J399" s="96"/>
      <c r="K399" s="104"/>
      <c r="L399" s="92"/>
      <c r="M399" s="160"/>
      <c r="N399" s="94"/>
      <c r="O399" s="62"/>
    </row>
    <row r="400" spans="1:15" ht="26.25" customHeight="1" x14ac:dyDescent="0.25">
      <c r="A400" s="39"/>
      <c r="B400" s="39" t="s">
        <v>505</v>
      </c>
      <c r="C400" s="39"/>
      <c r="D400" s="39"/>
      <c r="E400" s="39"/>
      <c r="F400" s="67"/>
      <c r="G400" s="77"/>
      <c r="H400" s="36"/>
      <c r="I400" s="77"/>
      <c r="J400" s="35"/>
      <c r="K400" s="77"/>
      <c r="L400" s="36"/>
      <c r="M400" s="163"/>
      <c r="N400" s="37"/>
      <c r="O400" s="28"/>
    </row>
    <row r="401" spans="1:15" ht="19.5" customHeight="1" x14ac:dyDescent="0.25">
      <c r="A401" s="105"/>
      <c r="B401" s="46" t="s">
        <v>527</v>
      </c>
      <c r="C401" s="11"/>
      <c r="D401" s="11"/>
      <c r="E401" s="11"/>
      <c r="F401" s="42"/>
      <c r="G401" s="99">
        <f t="shared" si="194"/>
        <v>172.8</v>
      </c>
      <c r="H401" s="101">
        <f>G401*N401</f>
        <v>0</v>
      </c>
      <c r="I401" s="89">
        <f t="shared" si="196"/>
        <v>162</v>
      </c>
      <c r="J401" s="95">
        <f>I401*N401</f>
        <v>0</v>
      </c>
      <c r="K401" s="103">
        <f t="shared" si="195"/>
        <v>151.19999999999999</v>
      </c>
      <c r="L401" s="91">
        <f>K401*N401</f>
        <v>0</v>
      </c>
      <c r="M401" s="159">
        <v>10</v>
      </c>
      <c r="N401" s="93"/>
      <c r="O401" s="62"/>
    </row>
    <row r="402" spans="1:15" ht="27.75" customHeight="1" x14ac:dyDescent="0.25">
      <c r="A402" s="106"/>
      <c r="B402" s="49" t="s">
        <v>506</v>
      </c>
      <c r="C402" s="44" t="s">
        <v>526</v>
      </c>
      <c r="D402" s="7" t="s">
        <v>31</v>
      </c>
      <c r="E402" s="7" t="s">
        <v>3</v>
      </c>
      <c r="F402" s="65">
        <v>216</v>
      </c>
      <c r="G402" s="100"/>
      <c r="H402" s="102"/>
      <c r="I402" s="90"/>
      <c r="J402" s="96"/>
      <c r="K402" s="104"/>
      <c r="L402" s="92"/>
      <c r="M402" s="160"/>
      <c r="N402" s="94"/>
      <c r="O402" s="62"/>
    </row>
    <row r="403" spans="1:15" ht="19.5" customHeight="1" x14ac:dyDescent="0.25">
      <c r="A403" s="105"/>
      <c r="B403" s="50" t="s">
        <v>1217</v>
      </c>
      <c r="C403" s="10"/>
      <c r="D403" s="10"/>
      <c r="E403" s="10"/>
      <c r="F403" s="68"/>
      <c r="G403" s="99">
        <f t="shared" si="194"/>
        <v>201.60000000000002</v>
      </c>
      <c r="H403" s="101">
        <f>G403*N403</f>
        <v>0</v>
      </c>
      <c r="I403" s="89">
        <f t="shared" si="196"/>
        <v>189</v>
      </c>
      <c r="J403" s="95">
        <f>I403*N403</f>
        <v>0</v>
      </c>
      <c r="K403" s="103">
        <f t="shared" si="195"/>
        <v>176.39999999999998</v>
      </c>
      <c r="L403" s="91">
        <f>K403*N403</f>
        <v>0</v>
      </c>
      <c r="M403" s="159">
        <v>97</v>
      </c>
      <c r="N403" s="93"/>
      <c r="O403" s="62"/>
    </row>
    <row r="404" spans="1:15" ht="27.75" customHeight="1" x14ac:dyDescent="0.25">
      <c r="A404" s="106"/>
      <c r="B404" s="51" t="s">
        <v>1216</v>
      </c>
      <c r="C404" s="4" t="s">
        <v>1218</v>
      </c>
      <c r="D404" s="2" t="s">
        <v>31</v>
      </c>
      <c r="E404" s="2" t="s">
        <v>3</v>
      </c>
      <c r="F404" s="65">
        <v>252</v>
      </c>
      <c r="G404" s="100"/>
      <c r="H404" s="102"/>
      <c r="I404" s="90"/>
      <c r="J404" s="96"/>
      <c r="K404" s="104"/>
      <c r="L404" s="92"/>
      <c r="M404" s="160"/>
      <c r="N404" s="94"/>
      <c r="O404" s="62"/>
    </row>
    <row r="405" spans="1:15" ht="19.5" customHeight="1" x14ac:dyDescent="0.25">
      <c r="A405" s="105"/>
      <c r="B405" s="46" t="s">
        <v>529</v>
      </c>
      <c r="C405" s="11"/>
      <c r="D405" s="11"/>
      <c r="E405" s="11"/>
      <c r="F405" s="42"/>
      <c r="G405" s="99">
        <f t="shared" si="194"/>
        <v>172.8</v>
      </c>
      <c r="H405" s="101">
        <f>G405*N405</f>
        <v>0</v>
      </c>
      <c r="I405" s="89">
        <f t="shared" si="196"/>
        <v>162</v>
      </c>
      <c r="J405" s="95">
        <f>I405*N405</f>
        <v>0</v>
      </c>
      <c r="K405" s="103">
        <f t="shared" si="195"/>
        <v>151.19999999999999</v>
      </c>
      <c r="L405" s="91">
        <f>K405*N405</f>
        <v>0</v>
      </c>
      <c r="M405" s="159">
        <v>49</v>
      </c>
      <c r="N405" s="93"/>
      <c r="O405" s="62"/>
    </row>
    <row r="406" spans="1:15" ht="27.75" customHeight="1" x14ac:dyDescent="0.25">
      <c r="A406" s="106"/>
      <c r="B406" s="47" t="s">
        <v>507</v>
      </c>
      <c r="C406" s="5" t="s">
        <v>528</v>
      </c>
      <c r="D406" s="3" t="s">
        <v>31</v>
      </c>
      <c r="E406" s="3" t="s">
        <v>3</v>
      </c>
      <c r="F406" s="65">
        <v>216</v>
      </c>
      <c r="G406" s="100"/>
      <c r="H406" s="102"/>
      <c r="I406" s="90"/>
      <c r="J406" s="96"/>
      <c r="K406" s="104"/>
      <c r="L406" s="92"/>
      <c r="M406" s="160"/>
      <c r="N406" s="94"/>
      <c r="O406" s="62"/>
    </row>
    <row r="407" spans="1:15" ht="19.5" customHeight="1" x14ac:dyDescent="0.25">
      <c r="A407" s="105"/>
      <c r="B407" s="50" t="s">
        <v>530</v>
      </c>
      <c r="C407" s="10"/>
      <c r="D407" s="10"/>
      <c r="E407" s="10"/>
      <c r="F407" s="42"/>
      <c r="G407" s="99">
        <f t="shared" si="194"/>
        <v>201.60000000000002</v>
      </c>
      <c r="H407" s="101">
        <f>G407*N407</f>
        <v>0</v>
      </c>
      <c r="I407" s="89">
        <f t="shared" si="196"/>
        <v>189</v>
      </c>
      <c r="J407" s="95">
        <f>I407*N407</f>
        <v>0</v>
      </c>
      <c r="K407" s="103">
        <f t="shared" si="195"/>
        <v>176.39999999999998</v>
      </c>
      <c r="L407" s="91">
        <f>K407*N407</f>
        <v>0</v>
      </c>
      <c r="M407" s="159">
        <v>45</v>
      </c>
      <c r="N407" s="93"/>
      <c r="O407" s="62"/>
    </row>
    <row r="408" spans="1:15" ht="27.75" customHeight="1" x14ac:dyDescent="0.25">
      <c r="A408" s="106"/>
      <c r="B408" s="51" t="s">
        <v>508</v>
      </c>
      <c r="C408" s="4" t="s">
        <v>531</v>
      </c>
      <c r="D408" s="2" t="s">
        <v>31</v>
      </c>
      <c r="E408" s="2" t="s">
        <v>3</v>
      </c>
      <c r="F408" s="65">
        <v>252</v>
      </c>
      <c r="G408" s="100"/>
      <c r="H408" s="102"/>
      <c r="I408" s="90"/>
      <c r="J408" s="96"/>
      <c r="K408" s="104"/>
      <c r="L408" s="92"/>
      <c r="M408" s="160"/>
      <c r="N408" s="94"/>
      <c r="O408" s="62"/>
    </row>
    <row r="409" spans="1:15" ht="19.5" customHeight="1" x14ac:dyDescent="0.25">
      <c r="A409" s="105"/>
      <c r="B409" s="46" t="s">
        <v>533</v>
      </c>
      <c r="C409" s="11"/>
      <c r="D409" s="11"/>
      <c r="E409" s="11"/>
      <c r="F409" s="42"/>
      <c r="G409" s="99">
        <f>F410*0.8</f>
        <v>172.8</v>
      </c>
      <c r="H409" s="101">
        <f>G409*N409</f>
        <v>0</v>
      </c>
      <c r="I409" s="89">
        <f>F410*0.75</f>
        <v>162</v>
      </c>
      <c r="J409" s="95">
        <f>I409*N409</f>
        <v>0</v>
      </c>
      <c r="K409" s="103">
        <f>F410*70%</f>
        <v>151.19999999999999</v>
      </c>
      <c r="L409" s="91">
        <f>K409*N409</f>
        <v>0</v>
      </c>
      <c r="M409" s="159" t="s">
        <v>1438</v>
      </c>
      <c r="N409" s="93"/>
      <c r="O409" s="62"/>
    </row>
    <row r="410" spans="1:15" ht="27.75" customHeight="1" x14ac:dyDescent="0.25">
      <c r="A410" s="106"/>
      <c r="B410" s="47" t="s">
        <v>509</v>
      </c>
      <c r="C410" s="5" t="s">
        <v>532</v>
      </c>
      <c r="D410" s="3" t="s">
        <v>31</v>
      </c>
      <c r="E410" s="3" t="s">
        <v>3</v>
      </c>
      <c r="F410" s="65">
        <v>216</v>
      </c>
      <c r="G410" s="100"/>
      <c r="H410" s="102"/>
      <c r="I410" s="90"/>
      <c r="J410" s="96"/>
      <c r="K410" s="104"/>
      <c r="L410" s="92"/>
      <c r="M410" s="160"/>
      <c r="N410" s="94"/>
      <c r="O410" s="62"/>
    </row>
    <row r="411" spans="1:15" ht="19.5" customHeight="1" x14ac:dyDescent="0.25">
      <c r="A411" s="105"/>
      <c r="B411" s="50" t="s">
        <v>535</v>
      </c>
      <c r="C411" s="10"/>
      <c r="D411" s="10"/>
      <c r="E411" s="10"/>
      <c r="F411" s="42"/>
      <c r="G411" s="99">
        <f t="shared" si="194"/>
        <v>172.8</v>
      </c>
      <c r="H411" s="101">
        <f>G411*N411</f>
        <v>0</v>
      </c>
      <c r="I411" s="89">
        <f t="shared" si="196"/>
        <v>162</v>
      </c>
      <c r="J411" s="95">
        <f>I411*N411</f>
        <v>0</v>
      </c>
      <c r="K411" s="103">
        <f t="shared" si="195"/>
        <v>151.19999999999999</v>
      </c>
      <c r="L411" s="91">
        <f>K411*N411</f>
        <v>0</v>
      </c>
      <c r="M411" s="159">
        <v>21</v>
      </c>
      <c r="N411" s="93"/>
      <c r="O411" s="62"/>
    </row>
    <row r="412" spans="1:15" ht="27.75" customHeight="1" x14ac:dyDescent="0.25">
      <c r="A412" s="106"/>
      <c r="B412" s="51" t="s">
        <v>510</v>
      </c>
      <c r="C412" s="4" t="s">
        <v>534</v>
      </c>
      <c r="D412" s="2" t="s">
        <v>31</v>
      </c>
      <c r="E412" s="2" t="s">
        <v>3</v>
      </c>
      <c r="F412" s="65">
        <v>216</v>
      </c>
      <c r="G412" s="100"/>
      <c r="H412" s="102"/>
      <c r="I412" s="90"/>
      <c r="J412" s="96"/>
      <c r="K412" s="104"/>
      <c r="L412" s="92"/>
      <c r="M412" s="160"/>
      <c r="N412" s="94"/>
      <c r="O412" s="62"/>
    </row>
    <row r="413" spans="1:15" ht="19.5" customHeight="1" x14ac:dyDescent="0.25">
      <c r="A413" s="105"/>
      <c r="B413" s="46" t="s">
        <v>537</v>
      </c>
      <c r="C413" s="11"/>
      <c r="D413" s="11"/>
      <c r="E413" s="11"/>
      <c r="F413" s="42"/>
      <c r="G413" s="99">
        <f t="shared" si="194"/>
        <v>201.60000000000002</v>
      </c>
      <c r="H413" s="101">
        <f>G413*N413</f>
        <v>0</v>
      </c>
      <c r="I413" s="89">
        <f t="shared" si="196"/>
        <v>189</v>
      </c>
      <c r="J413" s="95">
        <f>I413*N413</f>
        <v>0</v>
      </c>
      <c r="K413" s="103">
        <f t="shared" si="195"/>
        <v>176.39999999999998</v>
      </c>
      <c r="L413" s="91">
        <f>K413*N413</f>
        <v>0</v>
      </c>
      <c r="M413" s="159" t="s">
        <v>1438</v>
      </c>
      <c r="N413" s="93"/>
      <c r="O413" s="62"/>
    </row>
    <row r="414" spans="1:15" ht="27.75" customHeight="1" x14ac:dyDescent="0.25">
      <c r="A414" s="106"/>
      <c r="B414" s="47" t="s">
        <v>511</v>
      </c>
      <c r="C414" s="5" t="s">
        <v>536</v>
      </c>
      <c r="D414" s="3" t="s">
        <v>31</v>
      </c>
      <c r="E414" s="3" t="s">
        <v>3</v>
      </c>
      <c r="F414" s="65">
        <v>252</v>
      </c>
      <c r="G414" s="100"/>
      <c r="H414" s="102"/>
      <c r="I414" s="90"/>
      <c r="J414" s="96"/>
      <c r="K414" s="104"/>
      <c r="L414" s="92"/>
      <c r="M414" s="160"/>
      <c r="N414" s="94"/>
      <c r="O414" s="62"/>
    </row>
    <row r="415" spans="1:15" ht="19.5" customHeight="1" x14ac:dyDescent="0.25">
      <c r="A415" s="105"/>
      <c r="B415" s="50" t="s">
        <v>539</v>
      </c>
      <c r="C415" s="10"/>
      <c r="D415" s="10"/>
      <c r="E415" s="10"/>
      <c r="F415" s="42"/>
      <c r="G415" s="99">
        <f t="shared" si="194"/>
        <v>172.8</v>
      </c>
      <c r="H415" s="101">
        <f>G415*N415</f>
        <v>0</v>
      </c>
      <c r="I415" s="89">
        <f t="shared" si="196"/>
        <v>162</v>
      </c>
      <c r="J415" s="95">
        <f>I415*N415</f>
        <v>0</v>
      </c>
      <c r="K415" s="103">
        <f t="shared" si="195"/>
        <v>151.19999999999999</v>
      </c>
      <c r="L415" s="91">
        <f>K415*N415</f>
        <v>0</v>
      </c>
      <c r="M415" s="159">
        <v>43</v>
      </c>
      <c r="N415" s="93"/>
      <c r="O415" s="62"/>
    </row>
    <row r="416" spans="1:15" ht="27.75" customHeight="1" x14ac:dyDescent="0.25">
      <c r="A416" s="106"/>
      <c r="B416" s="51" t="s">
        <v>512</v>
      </c>
      <c r="C416" s="4" t="s">
        <v>538</v>
      </c>
      <c r="D416" s="2" t="s">
        <v>31</v>
      </c>
      <c r="E416" s="2" t="s">
        <v>3</v>
      </c>
      <c r="F416" s="65">
        <v>216</v>
      </c>
      <c r="G416" s="100"/>
      <c r="H416" s="102"/>
      <c r="I416" s="90"/>
      <c r="J416" s="96"/>
      <c r="K416" s="104"/>
      <c r="L416" s="92"/>
      <c r="M416" s="160"/>
      <c r="N416" s="94"/>
      <c r="O416" s="62"/>
    </row>
    <row r="417" spans="1:15" ht="19.5" customHeight="1" x14ac:dyDescent="0.25">
      <c r="A417" s="105"/>
      <c r="B417" s="46" t="s">
        <v>541</v>
      </c>
      <c r="C417" s="11"/>
      <c r="D417" s="11"/>
      <c r="E417" s="11"/>
      <c r="F417" s="42"/>
      <c r="G417" s="99">
        <f t="shared" si="194"/>
        <v>201.60000000000002</v>
      </c>
      <c r="H417" s="101">
        <f>G417*N417</f>
        <v>0</v>
      </c>
      <c r="I417" s="89">
        <f t="shared" si="196"/>
        <v>189</v>
      </c>
      <c r="J417" s="95">
        <f>I417*N417</f>
        <v>0</v>
      </c>
      <c r="K417" s="103">
        <f t="shared" si="195"/>
        <v>176.39999999999998</v>
      </c>
      <c r="L417" s="91">
        <f>K417*N417</f>
        <v>0</v>
      </c>
      <c r="M417" s="159">
        <v>25</v>
      </c>
      <c r="N417" s="93"/>
      <c r="O417" s="62"/>
    </row>
    <row r="418" spans="1:15" ht="27.75" customHeight="1" x14ac:dyDescent="0.25">
      <c r="A418" s="106"/>
      <c r="B418" s="47" t="s">
        <v>513</v>
      </c>
      <c r="C418" s="5" t="s">
        <v>540</v>
      </c>
      <c r="D418" s="3" t="s">
        <v>31</v>
      </c>
      <c r="E418" s="3" t="s">
        <v>3</v>
      </c>
      <c r="F418" s="65">
        <v>252</v>
      </c>
      <c r="G418" s="100"/>
      <c r="H418" s="102"/>
      <c r="I418" s="90"/>
      <c r="J418" s="96"/>
      <c r="K418" s="104"/>
      <c r="L418" s="92"/>
      <c r="M418" s="160"/>
      <c r="N418" s="94"/>
      <c r="O418" s="62"/>
    </row>
    <row r="419" spans="1:15" ht="19.5" customHeight="1" x14ac:dyDescent="0.25">
      <c r="A419" s="105"/>
      <c r="B419" s="50" t="s">
        <v>543</v>
      </c>
      <c r="C419" s="10"/>
      <c r="D419" s="10"/>
      <c r="E419" s="10"/>
      <c r="F419" s="42"/>
      <c r="G419" s="99">
        <f t="shared" si="194"/>
        <v>172.8</v>
      </c>
      <c r="H419" s="101">
        <f>G419*N419</f>
        <v>0</v>
      </c>
      <c r="I419" s="89">
        <f t="shared" si="196"/>
        <v>162</v>
      </c>
      <c r="J419" s="95">
        <f>I419*N419</f>
        <v>0</v>
      </c>
      <c r="K419" s="103">
        <f t="shared" si="195"/>
        <v>151.19999999999999</v>
      </c>
      <c r="L419" s="91">
        <f>K419*N419</f>
        <v>0</v>
      </c>
      <c r="M419" s="159">
        <v>23</v>
      </c>
      <c r="N419" s="93"/>
      <c r="O419" s="62"/>
    </row>
    <row r="420" spans="1:15" ht="27.75" customHeight="1" x14ac:dyDescent="0.25">
      <c r="A420" s="106"/>
      <c r="B420" s="51" t="s">
        <v>514</v>
      </c>
      <c r="C420" s="4" t="s">
        <v>542</v>
      </c>
      <c r="D420" s="2" t="s">
        <v>31</v>
      </c>
      <c r="E420" s="2" t="s">
        <v>3</v>
      </c>
      <c r="F420" s="65">
        <v>216</v>
      </c>
      <c r="G420" s="100"/>
      <c r="H420" s="102"/>
      <c r="I420" s="90"/>
      <c r="J420" s="96"/>
      <c r="K420" s="104"/>
      <c r="L420" s="92"/>
      <c r="M420" s="160"/>
      <c r="N420" s="94"/>
      <c r="O420" s="62"/>
    </row>
    <row r="421" spans="1:15" ht="19.5" customHeight="1" x14ac:dyDescent="0.25">
      <c r="A421" s="105"/>
      <c r="B421" s="46" t="s">
        <v>1338</v>
      </c>
      <c r="C421" s="11"/>
      <c r="D421" s="11"/>
      <c r="E421" s="11"/>
      <c r="F421" s="42"/>
      <c r="G421" s="99">
        <f t="shared" ref="G421:G483" si="197">F422*0.8</f>
        <v>172.8</v>
      </c>
      <c r="H421" s="101">
        <f>G421*N421</f>
        <v>0</v>
      </c>
      <c r="I421" s="89">
        <f t="shared" si="196"/>
        <v>162</v>
      </c>
      <c r="J421" s="95">
        <f>I421*N421</f>
        <v>0</v>
      </c>
      <c r="K421" s="103">
        <f t="shared" si="195"/>
        <v>151.19999999999999</v>
      </c>
      <c r="L421" s="91">
        <f>K421*N421</f>
        <v>0</v>
      </c>
      <c r="M421" s="159" t="s">
        <v>1438</v>
      </c>
      <c r="N421" s="93"/>
      <c r="O421" s="62"/>
    </row>
    <row r="422" spans="1:15" ht="27.75" customHeight="1" x14ac:dyDescent="0.25">
      <c r="A422" s="106"/>
      <c r="B422" s="47" t="s">
        <v>1337</v>
      </c>
      <c r="C422" s="5" t="s">
        <v>1339</v>
      </c>
      <c r="D422" s="3" t="s">
        <v>31</v>
      </c>
      <c r="E422" s="3" t="s">
        <v>3</v>
      </c>
      <c r="F422" s="65">
        <v>216</v>
      </c>
      <c r="G422" s="100"/>
      <c r="H422" s="102"/>
      <c r="I422" s="90"/>
      <c r="J422" s="96"/>
      <c r="K422" s="104"/>
      <c r="L422" s="92"/>
      <c r="M422" s="160"/>
      <c r="N422" s="94"/>
      <c r="O422" s="62"/>
    </row>
    <row r="423" spans="1:15" ht="19.5" customHeight="1" x14ac:dyDescent="0.25">
      <c r="A423" s="105"/>
      <c r="B423" s="50" t="s">
        <v>545</v>
      </c>
      <c r="C423" s="10"/>
      <c r="D423" s="10"/>
      <c r="E423" s="10"/>
      <c r="F423" s="42"/>
      <c r="G423" s="99">
        <f t="shared" si="197"/>
        <v>172.8</v>
      </c>
      <c r="H423" s="101">
        <f>G423*N423</f>
        <v>0</v>
      </c>
      <c r="I423" s="89">
        <f t="shared" si="196"/>
        <v>162</v>
      </c>
      <c r="J423" s="95">
        <f>I423*N423</f>
        <v>0</v>
      </c>
      <c r="K423" s="103">
        <f t="shared" si="195"/>
        <v>151.19999999999999</v>
      </c>
      <c r="L423" s="91">
        <f>K423*N423</f>
        <v>0</v>
      </c>
      <c r="M423" s="159">
        <v>66</v>
      </c>
      <c r="N423" s="93"/>
      <c r="O423" s="62"/>
    </row>
    <row r="424" spans="1:15" ht="27.75" customHeight="1" x14ac:dyDescent="0.25">
      <c r="A424" s="106"/>
      <c r="B424" s="51" t="s">
        <v>515</v>
      </c>
      <c r="C424" s="4" t="s">
        <v>544</v>
      </c>
      <c r="D424" s="2" t="s">
        <v>31</v>
      </c>
      <c r="E424" s="2" t="s">
        <v>3</v>
      </c>
      <c r="F424" s="65">
        <v>216</v>
      </c>
      <c r="G424" s="100"/>
      <c r="H424" s="102"/>
      <c r="I424" s="90"/>
      <c r="J424" s="96"/>
      <c r="K424" s="104"/>
      <c r="L424" s="92"/>
      <c r="M424" s="160"/>
      <c r="N424" s="94"/>
      <c r="O424" s="62"/>
    </row>
    <row r="425" spans="1:15" ht="19.5" customHeight="1" x14ac:dyDescent="0.25">
      <c r="A425" s="97"/>
      <c r="B425" s="46" t="s">
        <v>546</v>
      </c>
      <c r="C425" s="11"/>
      <c r="D425" s="11"/>
      <c r="E425" s="11"/>
      <c r="F425" s="42"/>
      <c r="G425" s="99">
        <f t="shared" si="197"/>
        <v>201.60000000000002</v>
      </c>
      <c r="H425" s="101">
        <f>G425*N425</f>
        <v>0</v>
      </c>
      <c r="I425" s="89">
        <f t="shared" si="196"/>
        <v>189</v>
      </c>
      <c r="J425" s="95">
        <f>I425*N425</f>
        <v>0</v>
      </c>
      <c r="K425" s="103">
        <f t="shared" si="195"/>
        <v>176.39999999999998</v>
      </c>
      <c r="L425" s="91">
        <f>K425*N425</f>
        <v>0</v>
      </c>
      <c r="M425" s="159" t="s">
        <v>1438</v>
      </c>
      <c r="N425" s="93"/>
      <c r="O425" s="62"/>
    </row>
    <row r="426" spans="1:15" ht="27.75" customHeight="1" x14ac:dyDescent="0.25">
      <c r="A426" s="98"/>
      <c r="B426" s="47" t="s">
        <v>516</v>
      </c>
      <c r="C426" s="5" t="s">
        <v>547</v>
      </c>
      <c r="D426" s="3" t="s">
        <v>31</v>
      </c>
      <c r="E426" s="3" t="s">
        <v>3</v>
      </c>
      <c r="F426" s="65">
        <v>252</v>
      </c>
      <c r="G426" s="100"/>
      <c r="H426" s="102"/>
      <c r="I426" s="90"/>
      <c r="J426" s="96"/>
      <c r="K426" s="104"/>
      <c r="L426" s="92"/>
      <c r="M426" s="160"/>
      <c r="N426" s="94"/>
      <c r="O426" s="62"/>
    </row>
    <row r="427" spans="1:15" ht="19.5" customHeight="1" x14ac:dyDescent="0.25">
      <c r="A427" s="105"/>
      <c r="B427" s="50" t="s">
        <v>1366</v>
      </c>
      <c r="C427" s="10"/>
      <c r="D427" s="10"/>
      <c r="E427" s="10"/>
      <c r="F427" s="42"/>
      <c r="G427" s="99">
        <f t="shared" si="197"/>
        <v>187.20000000000002</v>
      </c>
      <c r="H427" s="101">
        <f>G427*N427</f>
        <v>0</v>
      </c>
      <c r="I427" s="89">
        <f t="shared" si="196"/>
        <v>175.5</v>
      </c>
      <c r="J427" s="95">
        <f>I427*N427</f>
        <v>0</v>
      </c>
      <c r="K427" s="103">
        <f t="shared" ref="K427:K489" si="198">F428*70%</f>
        <v>163.79999999999998</v>
      </c>
      <c r="L427" s="91">
        <f>K427*N427</f>
        <v>0</v>
      </c>
      <c r="M427" s="159">
        <v>15</v>
      </c>
      <c r="N427" s="93"/>
      <c r="O427" s="62"/>
    </row>
    <row r="428" spans="1:15" ht="27.75" customHeight="1" x14ac:dyDescent="0.25">
      <c r="A428" s="106"/>
      <c r="B428" s="51" t="s">
        <v>517</v>
      </c>
      <c r="C428" s="4" t="s">
        <v>548</v>
      </c>
      <c r="D428" s="2" t="s">
        <v>31</v>
      </c>
      <c r="E428" s="2" t="s">
        <v>3</v>
      </c>
      <c r="F428" s="65">
        <v>234</v>
      </c>
      <c r="G428" s="100"/>
      <c r="H428" s="102"/>
      <c r="I428" s="90"/>
      <c r="J428" s="96"/>
      <c r="K428" s="104"/>
      <c r="L428" s="92"/>
      <c r="M428" s="160"/>
      <c r="N428" s="94"/>
      <c r="O428" s="62"/>
    </row>
    <row r="429" spans="1:15" ht="19.5" customHeight="1" x14ac:dyDescent="0.25">
      <c r="A429" s="97"/>
      <c r="B429" s="46" t="s">
        <v>1367</v>
      </c>
      <c r="C429" s="11"/>
      <c r="D429" s="11"/>
      <c r="E429" s="11"/>
      <c r="F429" s="42"/>
      <c r="G429" s="99">
        <f t="shared" si="197"/>
        <v>216</v>
      </c>
      <c r="H429" s="101">
        <f>G429*N429</f>
        <v>0</v>
      </c>
      <c r="I429" s="89">
        <f t="shared" si="196"/>
        <v>202.5</v>
      </c>
      <c r="J429" s="95">
        <f>I429*N429</f>
        <v>0</v>
      </c>
      <c r="K429" s="103">
        <f t="shared" si="198"/>
        <v>189</v>
      </c>
      <c r="L429" s="91">
        <f>K429*N429</f>
        <v>0</v>
      </c>
      <c r="M429" s="159">
        <v>45</v>
      </c>
      <c r="N429" s="93"/>
      <c r="O429" s="62"/>
    </row>
    <row r="430" spans="1:15" ht="27.75" customHeight="1" x14ac:dyDescent="0.25">
      <c r="A430" s="98"/>
      <c r="B430" s="47" t="s">
        <v>518</v>
      </c>
      <c r="C430" s="5" t="s">
        <v>549</v>
      </c>
      <c r="D430" s="3" t="s">
        <v>31</v>
      </c>
      <c r="E430" s="3" t="s">
        <v>3</v>
      </c>
      <c r="F430" s="65">
        <v>270</v>
      </c>
      <c r="G430" s="100"/>
      <c r="H430" s="102"/>
      <c r="I430" s="90"/>
      <c r="J430" s="96"/>
      <c r="K430" s="104"/>
      <c r="L430" s="92"/>
      <c r="M430" s="160"/>
      <c r="N430" s="94"/>
      <c r="O430" s="62"/>
    </row>
    <row r="431" spans="1:15" ht="19.5" customHeight="1" x14ac:dyDescent="0.25">
      <c r="A431" s="105"/>
      <c r="B431" s="50" t="s">
        <v>551</v>
      </c>
      <c r="C431" s="10"/>
      <c r="D431" s="10"/>
      <c r="E431" s="10"/>
      <c r="F431" s="42"/>
      <c r="G431" s="99">
        <f t="shared" si="197"/>
        <v>187.20000000000002</v>
      </c>
      <c r="H431" s="101">
        <f>G431*N431</f>
        <v>0</v>
      </c>
      <c r="I431" s="89">
        <f t="shared" si="196"/>
        <v>175.5</v>
      </c>
      <c r="J431" s="95">
        <f>I431*N431</f>
        <v>0</v>
      </c>
      <c r="K431" s="103">
        <f t="shared" si="198"/>
        <v>163.79999999999998</v>
      </c>
      <c r="L431" s="91">
        <f>K431*N431</f>
        <v>0</v>
      </c>
      <c r="M431" s="159">
        <v>69</v>
      </c>
      <c r="N431" s="93"/>
      <c r="O431" s="62"/>
    </row>
    <row r="432" spans="1:15" ht="27.75" customHeight="1" x14ac:dyDescent="0.25">
      <c r="A432" s="106"/>
      <c r="B432" s="52" t="s">
        <v>519</v>
      </c>
      <c r="C432" s="8" t="s">
        <v>550</v>
      </c>
      <c r="D432" s="9" t="s">
        <v>31</v>
      </c>
      <c r="E432" s="9" t="s">
        <v>3</v>
      </c>
      <c r="F432" s="65">
        <v>234</v>
      </c>
      <c r="G432" s="100"/>
      <c r="H432" s="102"/>
      <c r="I432" s="90"/>
      <c r="J432" s="96"/>
      <c r="K432" s="104"/>
      <c r="L432" s="92"/>
      <c r="M432" s="160"/>
      <c r="N432" s="94"/>
      <c r="O432" s="62"/>
    </row>
    <row r="433" spans="1:15" ht="19.5" customHeight="1" x14ac:dyDescent="0.25">
      <c r="A433" s="97"/>
      <c r="B433" s="46" t="s">
        <v>1278</v>
      </c>
      <c r="C433" s="11"/>
      <c r="D433" s="11"/>
      <c r="E433" s="11"/>
      <c r="F433" s="68"/>
      <c r="G433" s="99">
        <f t="shared" si="197"/>
        <v>187.20000000000002</v>
      </c>
      <c r="H433" s="101">
        <f>G433*N433</f>
        <v>0</v>
      </c>
      <c r="I433" s="89">
        <f t="shared" si="196"/>
        <v>175.5</v>
      </c>
      <c r="J433" s="95">
        <f>I433*N433</f>
        <v>0</v>
      </c>
      <c r="K433" s="103">
        <f t="shared" si="198"/>
        <v>163.79999999999998</v>
      </c>
      <c r="L433" s="91">
        <f>K433*N433</f>
        <v>0</v>
      </c>
      <c r="M433" s="159" t="s">
        <v>1438</v>
      </c>
      <c r="N433" s="93"/>
      <c r="O433" s="62"/>
    </row>
    <row r="434" spans="1:15" ht="27.75" customHeight="1" x14ac:dyDescent="0.25">
      <c r="A434" s="98"/>
      <c r="B434" s="47" t="s">
        <v>1277</v>
      </c>
      <c r="C434" s="5" t="s">
        <v>1279</v>
      </c>
      <c r="D434" s="3" t="s">
        <v>31</v>
      </c>
      <c r="E434" s="3" t="s">
        <v>3</v>
      </c>
      <c r="F434" s="65">
        <v>234</v>
      </c>
      <c r="G434" s="100"/>
      <c r="H434" s="102"/>
      <c r="I434" s="90"/>
      <c r="J434" s="96"/>
      <c r="K434" s="104"/>
      <c r="L434" s="92"/>
      <c r="M434" s="160"/>
      <c r="N434" s="94"/>
      <c r="O434" s="62"/>
    </row>
    <row r="435" spans="1:15" ht="19.5" customHeight="1" x14ac:dyDescent="0.25">
      <c r="A435" s="105"/>
      <c r="B435" s="50" t="s">
        <v>552</v>
      </c>
      <c r="C435" s="10"/>
      <c r="D435" s="10"/>
      <c r="E435" s="10"/>
      <c r="F435" s="42"/>
      <c r="G435" s="99">
        <f t="shared" si="197"/>
        <v>187.20000000000002</v>
      </c>
      <c r="H435" s="101">
        <f>G435*N435</f>
        <v>0</v>
      </c>
      <c r="I435" s="89">
        <f t="shared" si="196"/>
        <v>175.5</v>
      </c>
      <c r="J435" s="95">
        <f>I435*N435</f>
        <v>0</v>
      </c>
      <c r="K435" s="103">
        <f t="shared" si="198"/>
        <v>163.79999999999998</v>
      </c>
      <c r="L435" s="91">
        <f>K435*N435</f>
        <v>0</v>
      </c>
      <c r="M435" s="159">
        <v>6</v>
      </c>
      <c r="N435" s="93"/>
      <c r="O435" s="62"/>
    </row>
    <row r="436" spans="1:15" ht="27.75" customHeight="1" x14ac:dyDescent="0.25">
      <c r="A436" s="106"/>
      <c r="B436" s="51" t="s">
        <v>520</v>
      </c>
      <c r="C436" s="4" t="s">
        <v>554</v>
      </c>
      <c r="D436" s="2" t="s">
        <v>31</v>
      </c>
      <c r="E436" s="2" t="s">
        <v>3</v>
      </c>
      <c r="F436" s="65">
        <v>234</v>
      </c>
      <c r="G436" s="100"/>
      <c r="H436" s="102"/>
      <c r="I436" s="90"/>
      <c r="J436" s="96"/>
      <c r="K436" s="104"/>
      <c r="L436" s="92"/>
      <c r="M436" s="160"/>
      <c r="N436" s="94"/>
      <c r="O436" s="62"/>
    </row>
    <row r="437" spans="1:15" ht="19.5" customHeight="1" x14ac:dyDescent="0.25">
      <c r="A437" s="97"/>
      <c r="B437" s="46" t="s">
        <v>553</v>
      </c>
      <c r="C437" s="11"/>
      <c r="D437" s="11"/>
      <c r="E437" s="11"/>
      <c r="F437" s="42"/>
      <c r="G437" s="99">
        <f t="shared" si="197"/>
        <v>216</v>
      </c>
      <c r="H437" s="101">
        <f>G437*N437</f>
        <v>0</v>
      </c>
      <c r="I437" s="89">
        <f t="shared" si="196"/>
        <v>202.5</v>
      </c>
      <c r="J437" s="95">
        <f>I437*N437</f>
        <v>0</v>
      </c>
      <c r="K437" s="103">
        <f t="shared" si="198"/>
        <v>189</v>
      </c>
      <c r="L437" s="91">
        <f>K437*N437</f>
        <v>0</v>
      </c>
      <c r="M437" s="159">
        <v>20</v>
      </c>
      <c r="N437" s="93"/>
      <c r="O437" s="62"/>
    </row>
    <row r="438" spans="1:15" ht="27.75" customHeight="1" x14ac:dyDescent="0.25">
      <c r="A438" s="98"/>
      <c r="B438" s="47" t="s">
        <v>521</v>
      </c>
      <c r="C438" s="5" t="s">
        <v>555</v>
      </c>
      <c r="D438" s="3" t="s">
        <v>31</v>
      </c>
      <c r="E438" s="3" t="s">
        <v>3</v>
      </c>
      <c r="F438" s="65">
        <v>270</v>
      </c>
      <c r="G438" s="100"/>
      <c r="H438" s="102"/>
      <c r="I438" s="90"/>
      <c r="J438" s="96"/>
      <c r="K438" s="104"/>
      <c r="L438" s="92"/>
      <c r="M438" s="160"/>
      <c r="N438" s="94"/>
      <c r="O438" s="62"/>
    </row>
    <row r="439" spans="1:15" ht="19.5" customHeight="1" x14ac:dyDescent="0.25">
      <c r="A439" s="105"/>
      <c r="B439" s="50" t="s">
        <v>557</v>
      </c>
      <c r="C439" s="10"/>
      <c r="D439" s="10"/>
      <c r="E439" s="10"/>
      <c r="F439" s="42"/>
      <c r="G439" s="99">
        <f t="shared" si="197"/>
        <v>172.8</v>
      </c>
      <c r="H439" s="101">
        <f>G439*N439</f>
        <v>0</v>
      </c>
      <c r="I439" s="89">
        <f t="shared" si="196"/>
        <v>162</v>
      </c>
      <c r="J439" s="95">
        <f>I439*N439</f>
        <v>0</v>
      </c>
      <c r="K439" s="103">
        <f t="shared" si="198"/>
        <v>151.19999999999999</v>
      </c>
      <c r="L439" s="91">
        <f>K439*N439</f>
        <v>0</v>
      </c>
      <c r="M439" s="159" t="s">
        <v>1438</v>
      </c>
      <c r="N439" s="93"/>
      <c r="O439" s="62"/>
    </row>
    <row r="440" spans="1:15" ht="27.75" customHeight="1" x14ac:dyDescent="0.25">
      <c r="A440" s="106"/>
      <c r="B440" s="51" t="s">
        <v>522</v>
      </c>
      <c r="C440" s="4" t="s">
        <v>556</v>
      </c>
      <c r="D440" s="2" t="s">
        <v>31</v>
      </c>
      <c r="E440" s="2" t="s">
        <v>3</v>
      </c>
      <c r="F440" s="65">
        <v>216</v>
      </c>
      <c r="G440" s="100"/>
      <c r="H440" s="102"/>
      <c r="I440" s="90"/>
      <c r="J440" s="96"/>
      <c r="K440" s="104"/>
      <c r="L440" s="92"/>
      <c r="M440" s="160"/>
      <c r="N440" s="94"/>
      <c r="O440" s="62"/>
    </row>
    <row r="441" spans="1:15" ht="19.5" customHeight="1" x14ac:dyDescent="0.25">
      <c r="A441" s="97"/>
      <c r="B441" s="46" t="s">
        <v>558</v>
      </c>
      <c r="C441" s="11"/>
      <c r="D441" s="11"/>
      <c r="E441" s="11"/>
      <c r="F441" s="42"/>
      <c r="G441" s="99">
        <f t="shared" si="197"/>
        <v>201.60000000000002</v>
      </c>
      <c r="H441" s="101">
        <f>G441*N441</f>
        <v>0</v>
      </c>
      <c r="I441" s="89">
        <f t="shared" si="196"/>
        <v>189</v>
      </c>
      <c r="J441" s="95">
        <f>I441*N441</f>
        <v>0</v>
      </c>
      <c r="K441" s="103">
        <f t="shared" si="198"/>
        <v>176.39999999999998</v>
      </c>
      <c r="L441" s="91">
        <f>K441*N441</f>
        <v>0</v>
      </c>
      <c r="M441" s="159" t="s">
        <v>1438</v>
      </c>
      <c r="N441" s="93"/>
      <c r="O441" s="62"/>
    </row>
    <row r="442" spans="1:15" ht="27.75" customHeight="1" x14ac:dyDescent="0.25">
      <c r="A442" s="98"/>
      <c r="B442" s="47" t="s">
        <v>523</v>
      </c>
      <c r="C442" s="5" t="s">
        <v>559</v>
      </c>
      <c r="D442" s="3" t="s">
        <v>31</v>
      </c>
      <c r="E442" s="3" t="s">
        <v>3</v>
      </c>
      <c r="F442" s="65">
        <v>252</v>
      </c>
      <c r="G442" s="100"/>
      <c r="H442" s="102"/>
      <c r="I442" s="90"/>
      <c r="J442" s="96"/>
      <c r="K442" s="104"/>
      <c r="L442" s="92"/>
      <c r="M442" s="160"/>
      <c r="N442" s="94"/>
      <c r="O442" s="62"/>
    </row>
    <row r="443" spans="1:15" ht="19.5" customHeight="1" x14ac:dyDescent="0.25">
      <c r="A443" s="105"/>
      <c r="B443" s="50" t="s">
        <v>561</v>
      </c>
      <c r="C443" s="10"/>
      <c r="D443" s="10"/>
      <c r="E443" s="10"/>
      <c r="F443" s="42"/>
      <c r="G443" s="99">
        <f t="shared" si="197"/>
        <v>172.8</v>
      </c>
      <c r="H443" s="101">
        <f>G443*N443</f>
        <v>0</v>
      </c>
      <c r="I443" s="89">
        <f t="shared" si="196"/>
        <v>162</v>
      </c>
      <c r="J443" s="95">
        <f>I443*N443</f>
        <v>0</v>
      </c>
      <c r="K443" s="103">
        <f t="shared" si="198"/>
        <v>151.19999999999999</v>
      </c>
      <c r="L443" s="91">
        <f>K443*N443</f>
        <v>0</v>
      </c>
      <c r="M443" s="159">
        <v>211</v>
      </c>
      <c r="N443" s="93"/>
      <c r="O443" s="62"/>
    </row>
    <row r="444" spans="1:15" ht="27.75" customHeight="1" x14ac:dyDescent="0.25">
      <c r="A444" s="106"/>
      <c r="B444" s="52" t="s">
        <v>524</v>
      </c>
      <c r="C444" s="8" t="s">
        <v>560</v>
      </c>
      <c r="D444" s="9" t="s">
        <v>31</v>
      </c>
      <c r="E444" s="9" t="s">
        <v>3</v>
      </c>
      <c r="F444" s="65">
        <v>216</v>
      </c>
      <c r="G444" s="100"/>
      <c r="H444" s="102"/>
      <c r="I444" s="90"/>
      <c r="J444" s="96"/>
      <c r="K444" s="104"/>
      <c r="L444" s="92"/>
      <c r="M444" s="160"/>
      <c r="N444" s="94"/>
      <c r="O444" s="62"/>
    </row>
    <row r="445" spans="1:15" ht="19.5" customHeight="1" x14ac:dyDescent="0.25">
      <c r="A445" s="97"/>
      <c r="B445" s="46" t="s">
        <v>1222</v>
      </c>
      <c r="C445" s="11"/>
      <c r="D445" s="11"/>
      <c r="E445" s="11"/>
      <c r="F445" s="68"/>
      <c r="G445" s="99">
        <f t="shared" si="197"/>
        <v>201.60000000000002</v>
      </c>
      <c r="H445" s="101">
        <f>G445*N445</f>
        <v>0</v>
      </c>
      <c r="I445" s="89">
        <f t="shared" si="196"/>
        <v>189</v>
      </c>
      <c r="J445" s="95">
        <f>I445*N445</f>
        <v>0</v>
      </c>
      <c r="K445" s="103">
        <f t="shared" si="198"/>
        <v>176.39999999999998</v>
      </c>
      <c r="L445" s="91">
        <f>K445*N445</f>
        <v>0</v>
      </c>
      <c r="M445" s="159" t="s">
        <v>1438</v>
      </c>
      <c r="N445" s="93"/>
      <c r="O445" s="62"/>
    </row>
    <row r="446" spans="1:15" ht="27.75" customHeight="1" x14ac:dyDescent="0.25">
      <c r="A446" s="98"/>
      <c r="B446" s="47" t="s">
        <v>1219</v>
      </c>
      <c r="C446" s="5" t="s">
        <v>1221</v>
      </c>
      <c r="D446" s="3" t="s">
        <v>31</v>
      </c>
      <c r="E446" s="3" t="s">
        <v>3</v>
      </c>
      <c r="F446" s="65">
        <v>252</v>
      </c>
      <c r="G446" s="100"/>
      <c r="H446" s="102"/>
      <c r="I446" s="90"/>
      <c r="J446" s="96"/>
      <c r="K446" s="104"/>
      <c r="L446" s="92"/>
      <c r="M446" s="160"/>
      <c r="N446" s="94"/>
      <c r="O446" s="62"/>
    </row>
    <row r="447" spans="1:15" ht="19.5" customHeight="1" x14ac:dyDescent="0.25">
      <c r="A447" s="105"/>
      <c r="B447" s="50" t="s">
        <v>1224</v>
      </c>
      <c r="C447" s="10"/>
      <c r="D447" s="10"/>
      <c r="E447" s="10"/>
      <c r="F447" s="42"/>
      <c r="G447" s="99">
        <f t="shared" si="197"/>
        <v>172.8</v>
      </c>
      <c r="H447" s="101">
        <f>G447*N447</f>
        <v>0</v>
      </c>
      <c r="I447" s="89">
        <f t="shared" si="196"/>
        <v>162</v>
      </c>
      <c r="J447" s="95">
        <f>I447*N447</f>
        <v>0</v>
      </c>
      <c r="K447" s="103">
        <f t="shared" si="198"/>
        <v>151.19999999999999</v>
      </c>
      <c r="L447" s="91">
        <f>K447*N447</f>
        <v>0</v>
      </c>
      <c r="M447" s="159">
        <v>31</v>
      </c>
      <c r="N447" s="93"/>
      <c r="O447" s="62"/>
    </row>
    <row r="448" spans="1:15" ht="27.75" customHeight="1" x14ac:dyDescent="0.25">
      <c r="A448" s="106"/>
      <c r="B448" s="51" t="s">
        <v>1220</v>
      </c>
      <c r="C448" s="4" t="s">
        <v>1223</v>
      </c>
      <c r="D448" s="2" t="s">
        <v>31</v>
      </c>
      <c r="E448" s="2" t="s">
        <v>3</v>
      </c>
      <c r="F448" s="65">
        <v>216</v>
      </c>
      <c r="G448" s="100"/>
      <c r="H448" s="102"/>
      <c r="I448" s="90"/>
      <c r="J448" s="96"/>
      <c r="K448" s="104"/>
      <c r="L448" s="92"/>
      <c r="M448" s="160"/>
      <c r="N448" s="94"/>
      <c r="O448" s="62"/>
    </row>
    <row r="449" spans="1:15" ht="19.5" customHeight="1" x14ac:dyDescent="0.25">
      <c r="A449" s="97"/>
      <c r="B449" s="46" t="s">
        <v>563</v>
      </c>
      <c r="C449" s="11"/>
      <c r="D449" s="11"/>
      <c r="E449" s="11"/>
      <c r="F449" s="42"/>
      <c r="G449" s="99">
        <f t="shared" si="197"/>
        <v>172.8</v>
      </c>
      <c r="H449" s="101">
        <f>G449*N449</f>
        <v>0</v>
      </c>
      <c r="I449" s="89">
        <f t="shared" si="196"/>
        <v>162</v>
      </c>
      <c r="J449" s="95">
        <f>I449*N449</f>
        <v>0</v>
      </c>
      <c r="K449" s="103">
        <f t="shared" si="198"/>
        <v>151.19999999999999</v>
      </c>
      <c r="L449" s="91">
        <f>K449*N449</f>
        <v>0</v>
      </c>
      <c r="M449" s="159">
        <v>33</v>
      </c>
      <c r="N449" s="93"/>
      <c r="O449" s="62"/>
    </row>
    <row r="450" spans="1:15" ht="27.75" customHeight="1" x14ac:dyDescent="0.25">
      <c r="A450" s="98"/>
      <c r="B450" s="47" t="s">
        <v>525</v>
      </c>
      <c r="C450" s="5" t="s">
        <v>562</v>
      </c>
      <c r="D450" s="3" t="s">
        <v>31</v>
      </c>
      <c r="E450" s="3" t="s">
        <v>3</v>
      </c>
      <c r="F450" s="65">
        <v>216</v>
      </c>
      <c r="G450" s="100"/>
      <c r="H450" s="102"/>
      <c r="I450" s="90"/>
      <c r="J450" s="96"/>
      <c r="K450" s="104"/>
      <c r="L450" s="92"/>
      <c r="M450" s="160"/>
      <c r="N450" s="94"/>
      <c r="O450" s="62"/>
    </row>
    <row r="451" spans="1:15" ht="19.5" customHeight="1" x14ac:dyDescent="0.25">
      <c r="A451" s="105"/>
      <c r="B451" s="50" t="s">
        <v>585</v>
      </c>
      <c r="C451" s="10"/>
      <c r="D451" s="10"/>
      <c r="E451" s="10"/>
      <c r="F451" s="42"/>
      <c r="G451" s="99">
        <f t="shared" si="197"/>
        <v>172.8</v>
      </c>
      <c r="H451" s="101">
        <f>G451*N451</f>
        <v>0</v>
      </c>
      <c r="I451" s="89">
        <f t="shared" si="196"/>
        <v>162</v>
      </c>
      <c r="J451" s="95">
        <f>I451*N451</f>
        <v>0</v>
      </c>
      <c r="K451" s="103">
        <f t="shared" si="198"/>
        <v>151.19999999999999</v>
      </c>
      <c r="L451" s="91">
        <f>K451*N451</f>
        <v>0</v>
      </c>
      <c r="M451" s="159">
        <v>13</v>
      </c>
      <c r="N451" s="93"/>
      <c r="O451" s="62"/>
    </row>
    <row r="452" spans="1:15" ht="27.75" customHeight="1" x14ac:dyDescent="0.25">
      <c r="A452" s="106"/>
      <c r="B452" s="51" t="s">
        <v>564</v>
      </c>
      <c r="C452" s="4" t="s">
        <v>584</v>
      </c>
      <c r="D452" s="2" t="s">
        <v>31</v>
      </c>
      <c r="E452" s="2" t="s">
        <v>3</v>
      </c>
      <c r="F452" s="65">
        <v>216</v>
      </c>
      <c r="G452" s="100"/>
      <c r="H452" s="102"/>
      <c r="I452" s="90"/>
      <c r="J452" s="96"/>
      <c r="K452" s="104"/>
      <c r="L452" s="92"/>
      <c r="M452" s="160"/>
      <c r="N452" s="94"/>
      <c r="O452" s="62"/>
    </row>
    <row r="453" spans="1:15" ht="19.5" customHeight="1" x14ac:dyDescent="0.25">
      <c r="A453" s="97"/>
      <c r="B453" s="46" t="s">
        <v>586</v>
      </c>
      <c r="C453" s="11"/>
      <c r="D453" s="11"/>
      <c r="E453" s="11"/>
      <c r="F453" s="42"/>
      <c r="G453" s="99">
        <f t="shared" si="197"/>
        <v>201.60000000000002</v>
      </c>
      <c r="H453" s="101">
        <f>G453*N453</f>
        <v>0</v>
      </c>
      <c r="I453" s="89">
        <f t="shared" si="196"/>
        <v>189</v>
      </c>
      <c r="J453" s="95">
        <f>I453*N453</f>
        <v>0</v>
      </c>
      <c r="K453" s="103">
        <f t="shared" si="198"/>
        <v>176.39999999999998</v>
      </c>
      <c r="L453" s="91">
        <f>K453*N453</f>
        <v>0</v>
      </c>
      <c r="M453" s="159">
        <v>8</v>
      </c>
      <c r="N453" s="93"/>
      <c r="O453" s="62"/>
    </row>
    <row r="454" spans="1:15" ht="27.75" customHeight="1" x14ac:dyDescent="0.25">
      <c r="A454" s="98"/>
      <c r="B454" s="47" t="s">
        <v>565</v>
      </c>
      <c r="C454" s="5" t="s">
        <v>587</v>
      </c>
      <c r="D454" s="3" t="s">
        <v>31</v>
      </c>
      <c r="E454" s="3" t="s">
        <v>3</v>
      </c>
      <c r="F454" s="65">
        <v>252</v>
      </c>
      <c r="G454" s="100"/>
      <c r="H454" s="102"/>
      <c r="I454" s="90"/>
      <c r="J454" s="96"/>
      <c r="K454" s="104"/>
      <c r="L454" s="92"/>
      <c r="M454" s="160"/>
      <c r="N454" s="94"/>
      <c r="O454" s="62"/>
    </row>
    <row r="455" spans="1:15" ht="19.5" customHeight="1" x14ac:dyDescent="0.25">
      <c r="A455" s="105"/>
      <c r="B455" s="50" t="s">
        <v>589</v>
      </c>
      <c r="C455" s="10"/>
      <c r="D455" s="10"/>
      <c r="E455" s="10"/>
      <c r="F455" s="42"/>
      <c r="G455" s="99">
        <f t="shared" si="197"/>
        <v>172.8</v>
      </c>
      <c r="H455" s="101">
        <f>G455*N455</f>
        <v>0</v>
      </c>
      <c r="I455" s="89">
        <f t="shared" si="196"/>
        <v>162</v>
      </c>
      <c r="J455" s="95">
        <f>I455*N455</f>
        <v>0</v>
      </c>
      <c r="K455" s="103">
        <f t="shared" si="198"/>
        <v>151.19999999999999</v>
      </c>
      <c r="L455" s="91">
        <f>K455*N455</f>
        <v>0</v>
      </c>
      <c r="M455" s="159" t="s">
        <v>1438</v>
      </c>
      <c r="N455" s="93"/>
      <c r="O455" s="62"/>
    </row>
    <row r="456" spans="1:15" ht="27.75" customHeight="1" x14ac:dyDescent="0.25">
      <c r="A456" s="106"/>
      <c r="B456" s="51" t="s">
        <v>566</v>
      </c>
      <c r="C456" s="4" t="s">
        <v>588</v>
      </c>
      <c r="D456" s="2" t="s">
        <v>31</v>
      </c>
      <c r="E456" s="2" t="s">
        <v>3</v>
      </c>
      <c r="F456" s="65">
        <v>216</v>
      </c>
      <c r="G456" s="100"/>
      <c r="H456" s="102"/>
      <c r="I456" s="90"/>
      <c r="J456" s="96"/>
      <c r="K456" s="104"/>
      <c r="L456" s="92"/>
      <c r="M456" s="160"/>
      <c r="N456" s="94"/>
      <c r="O456" s="62"/>
    </row>
    <row r="457" spans="1:15" ht="19.5" customHeight="1" x14ac:dyDescent="0.25">
      <c r="A457" s="97"/>
      <c r="B457" s="46" t="s">
        <v>1226</v>
      </c>
      <c r="C457" s="11"/>
      <c r="D457" s="11"/>
      <c r="E457" s="11"/>
      <c r="F457" s="42"/>
      <c r="G457" s="99">
        <f t="shared" si="197"/>
        <v>172.8</v>
      </c>
      <c r="H457" s="101">
        <f>G457*N457</f>
        <v>0</v>
      </c>
      <c r="I457" s="89">
        <f t="shared" si="196"/>
        <v>162</v>
      </c>
      <c r="J457" s="95">
        <f>I457*N457</f>
        <v>0</v>
      </c>
      <c r="K457" s="103">
        <f t="shared" si="198"/>
        <v>151.19999999999999</v>
      </c>
      <c r="L457" s="91">
        <f>K457*N457</f>
        <v>0</v>
      </c>
      <c r="M457" s="168" t="s">
        <v>1438</v>
      </c>
      <c r="N457" s="93"/>
      <c r="O457" s="62"/>
    </row>
    <row r="458" spans="1:15" ht="27.75" customHeight="1" x14ac:dyDescent="0.25">
      <c r="A458" s="98"/>
      <c r="B458" s="47" t="s">
        <v>1225</v>
      </c>
      <c r="C458" s="5" t="s">
        <v>1227</v>
      </c>
      <c r="D458" s="3" t="s">
        <v>31</v>
      </c>
      <c r="E458" s="3" t="s">
        <v>3</v>
      </c>
      <c r="F458" s="65">
        <v>216</v>
      </c>
      <c r="G458" s="100"/>
      <c r="H458" s="102"/>
      <c r="I458" s="90"/>
      <c r="J458" s="96"/>
      <c r="K458" s="104"/>
      <c r="L458" s="92"/>
      <c r="M458" s="169"/>
      <c r="N458" s="94"/>
      <c r="O458" s="62"/>
    </row>
    <row r="459" spans="1:15" ht="19.5" customHeight="1" x14ac:dyDescent="0.25">
      <c r="A459" s="105"/>
      <c r="B459" s="50" t="s">
        <v>591</v>
      </c>
      <c r="C459" s="10"/>
      <c r="D459" s="10"/>
      <c r="E459" s="10"/>
      <c r="F459" s="42"/>
      <c r="G459" s="99">
        <f t="shared" si="197"/>
        <v>201.60000000000002</v>
      </c>
      <c r="H459" s="101">
        <f>G459*N459</f>
        <v>0</v>
      </c>
      <c r="I459" s="89">
        <f t="shared" si="196"/>
        <v>189</v>
      </c>
      <c r="J459" s="95">
        <f>I459*N459</f>
        <v>0</v>
      </c>
      <c r="K459" s="103">
        <f t="shared" si="198"/>
        <v>176.39999999999998</v>
      </c>
      <c r="L459" s="91">
        <f>K459*N459</f>
        <v>0</v>
      </c>
      <c r="M459" s="159" t="s">
        <v>1438</v>
      </c>
      <c r="N459" s="93"/>
      <c r="O459" s="62"/>
    </row>
    <row r="460" spans="1:15" ht="27.75" customHeight="1" x14ac:dyDescent="0.25">
      <c r="A460" s="106"/>
      <c r="B460" s="51" t="s">
        <v>567</v>
      </c>
      <c r="C460" s="4" t="s">
        <v>590</v>
      </c>
      <c r="D460" s="2" t="s">
        <v>31</v>
      </c>
      <c r="E460" s="2" t="s">
        <v>3</v>
      </c>
      <c r="F460" s="65">
        <v>252</v>
      </c>
      <c r="G460" s="100"/>
      <c r="H460" s="102"/>
      <c r="I460" s="90"/>
      <c r="J460" s="96"/>
      <c r="K460" s="104"/>
      <c r="L460" s="92"/>
      <c r="M460" s="160"/>
      <c r="N460" s="94"/>
      <c r="O460" s="62"/>
    </row>
    <row r="461" spans="1:15" ht="19.5" customHeight="1" x14ac:dyDescent="0.25">
      <c r="A461" s="97"/>
      <c r="B461" s="46" t="s">
        <v>1080</v>
      </c>
      <c r="C461" s="11"/>
      <c r="D461" s="11"/>
      <c r="E461" s="11"/>
      <c r="F461" s="42"/>
      <c r="G461" s="99">
        <f t="shared" si="197"/>
        <v>201.60000000000002</v>
      </c>
      <c r="H461" s="101">
        <f>G461*N461</f>
        <v>0</v>
      </c>
      <c r="I461" s="89">
        <f t="shared" ref="I461:I523" si="199">F462*0.75</f>
        <v>189</v>
      </c>
      <c r="J461" s="95">
        <f>I461*N461</f>
        <v>0</v>
      </c>
      <c r="K461" s="103">
        <f t="shared" si="198"/>
        <v>176.39999999999998</v>
      </c>
      <c r="L461" s="91">
        <f>K461*N461</f>
        <v>0</v>
      </c>
      <c r="M461" s="159" t="s">
        <v>1438</v>
      </c>
      <c r="N461" s="93"/>
      <c r="O461" s="62"/>
    </row>
    <row r="462" spans="1:15" ht="27.75" customHeight="1" x14ac:dyDescent="0.25">
      <c r="A462" s="98"/>
      <c r="B462" s="47" t="s">
        <v>1078</v>
      </c>
      <c r="C462" s="5" t="s">
        <v>1079</v>
      </c>
      <c r="D462" s="3" t="s">
        <v>31</v>
      </c>
      <c r="E462" s="3" t="s">
        <v>3</v>
      </c>
      <c r="F462" s="65">
        <v>252</v>
      </c>
      <c r="G462" s="100"/>
      <c r="H462" s="102"/>
      <c r="I462" s="90"/>
      <c r="J462" s="96"/>
      <c r="K462" s="104"/>
      <c r="L462" s="92"/>
      <c r="M462" s="160"/>
      <c r="N462" s="94"/>
      <c r="O462" s="62"/>
    </row>
    <row r="463" spans="1:15" ht="19.5" customHeight="1" x14ac:dyDescent="0.25">
      <c r="A463" s="105"/>
      <c r="B463" s="50" t="s">
        <v>593</v>
      </c>
      <c r="C463" s="10"/>
      <c r="D463" s="10"/>
      <c r="E463" s="10"/>
      <c r="F463" s="42"/>
      <c r="G463" s="99">
        <f t="shared" si="197"/>
        <v>201.60000000000002</v>
      </c>
      <c r="H463" s="101">
        <f>G463*N463</f>
        <v>0</v>
      </c>
      <c r="I463" s="89">
        <f t="shared" si="199"/>
        <v>189</v>
      </c>
      <c r="J463" s="95">
        <f>I463*N463</f>
        <v>0</v>
      </c>
      <c r="K463" s="103">
        <f t="shared" si="198"/>
        <v>176.39999999999998</v>
      </c>
      <c r="L463" s="91">
        <f>K463*N463</f>
        <v>0</v>
      </c>
      <c r="M463" s="159" t="s">
        <v>1438</v>
      </c>
      <c r="N463" s="93"/>
      <c r="O463" s="62"/>
    </row>
    <row r="464" spans="1:15" ht="27.75" customHeight="1" x14ac:dyDescent="0.25">
      <c r="A464" s="106"/>
      <c r="B464" s="51" t="s">
        <v>568</v>
      </c>
      <c r="C464" s="4" t="s">
        <v>592</v>
      </c>
      <c r="D464" s="2" t="s">
        <v>31</v>
      </c>
      <c r="E464" s="2" t="s">
        <v>3</v>
      </c>
      <c r="F464" s="65">
        <v>252</v>
      </c>
      <c r="G464" s="100"/>
      <c r="H464" s="102"/>
      <c r="I464" s="90"/>
      <c r="J464" s="96"/>
      <c r="K464" s="104"/>
      <c r="L464" s="92"/>
      <c r="M464" s="160"/>
      <c r="N464" s="94"/>
      <c r="O464" s="62"/>
    </row>
    <row r="465" spans="1:15" ht="19.5" customHeight="1" x14ac:dyDescent="0.25">
      <c r="A465" s="97"/>
      <c r="B465" s="46" t="s">
        <v>595</v>
      </c>
      <c r="C465" s="11"/>
      <c r="D465" s="11"/>
      <c r="E465" s="11"/>
      <c r="F465" s="42"/>
      <c r="G465" s="99">
        <f t="shared" si="197"/>
        <v>201.60000000000002</v>
      </c>
      <c r="H465" s="101">
        <f>G465*N465</f>
        <v>0</v>
      </c>
      <c r="I465" s="89">
        <f t="shared" si="199"/>
        <v>189</v>
      </c>
      <c r="J465" s="95">
        <f>I465*N465</f>
        <v>0</v>
      </c>
      <c r="K465" s="103">
        <f t="shared" si="198"/>
        <v>176.39999999999998</v>
      </c>
      <c r="L465" s="91">
        <f>K465*N465</f>
        <v>0</v>
      </c>
      <c r="M465" s="159">
        <v>21</v>
      </c>
      <c r="N465" s="93"/>
      <c r="O465" s="62"/>
    </row>
    <row r="466" spans="1:15" ht="27.75" customHeight="1" x14ac:dyDescent="0.25">
      <c r="A466" s="98"/>
      <c r="B466" s="47" t="s">
        <v>569</v>
      </c>
      <c r="C466" s="5" t="s">
        <v>594</v>
      </c>
      <c r="D466" s="3" t="s">
        <v>31</v>
      </c>
      <c r="E466" s="3" t="s">
        <v>3</v>
      </c>
      <c r="F466" s="65">
        <v>252</v>
      </c>
      <c r="G466" s="100"/>
      <c r="H466" s="102"/>
      <c r="I466" s="90"/>
      <c r="J466" s="96"/>
      <c r="K466" s="104"/>
      <c r="L466" s="92"/>
      <c r="M466" s="160"/>
      <c r="N466" s="94"/>
      <c r="O466" s="62"/>
    </row>
    <row r="467" spans="1:15" ht="19.5" customHeight="1" x14ac:dyDescent="0.25">
      <c r="A467" s="105"/>
      <c r="B467" s="50" t="s">
        <v>1083</v>
      </c>
      <c r="C467" s="10"/>
      <c r="D467" s="10"/>
      <c r="E467" s="10"/>
      <c r="F467" s="42"/>
      <c r="G467" s="99">
        <f t="shared" si="197"/>
        <v>201.60000000000002</v>
      </c>
      <c r="H467" s="101">
        <f>G467*N467</f>
        <v>0</v>
      </c>
      <c r="I467" s="89">
        <f t="shared" si="199"/>
        <v>189</v>
      </c>
      <c r="J467" s="95">
        <f>I467*N467</f>
        <v>0</v>
      </c>
      <c r="K467" s="103">
        <f t="shared" si="198"/>
        <v>176.39999999999998</v>
      </c>
      <c r="L467" s="91">
        <f>K467*N467</f>
        <v>0</v>
      </c>
      <c r="M467" s="159">
        <v>33</v>
      </c>
      <c r="N467" s="93"/>
      <c r="O467" s="62"/>
    </row>
    <row r="468" spans="1:15" ht="27.75" customHeight="1" x14ac:dyDescent="0.25">
      <c r="A468" s="106"/>
      <c r="B468" s="51" t="s">
        <v>1081</v>
      </c>
      <c r="C468" s="4" t="s">
        <v>1082</v>
      </c>
      <c r="D468" s="2" t="s">
        <v>31</v>
      </c>
      <c r="E468" s="2" t="s">
        <v>3</v>
      </c>
      <c r="F468" s="65">
        <v>252</v>
      </c>
      <c r="G468" s="100"/>
      <c r="H468" s="102"/>
      <c r="I468" s="90"/>
      <c r="J468" s="96"/>
      <c r="K468" s="104"/>
      <c r="L468" s="92"/>
      <c r="M468" s="160"/>
      <c r="N468" s="94"/>
      <c r="O468" s="62"/>
    </row>
    <row r="469" spans="1:15" ht="19.5" customHeight="1" x14ac:dyDescent="0.25">
      <c r="A469" s="97"/>
      <c r="B469" s="46" t="s">
        <v>597</v>
      </c>
      <c r="C469" s="11"/>
      <c r="D469" s="11"/>
      <c r="E469" s="11"/>
      <c r="F469" s="42"/>
      <c r="G469" s="99">
        <f t="shared" si="197"/>
        <v>201.60000000000002</v>
      </c>
      <c r="H469" s="101">
        <f>G469*N469</f>
        <v>0</v>
      </c>
      <c r="I469" s="89">
        <f t="shared" si="199"/>
        <v>189</v>
      </c>
      <c r="J469" s="95">
        <f>I469*N469</f>
        <v>0</v>
      </c>
      <c r="K469" s="103">
        <f t="shared" si="198"/>
        <v>176.39999999999998</v>
      </c>
      <c r="L469" s="91">
        <f>K469*N469</f>
        <v>0</v>
      </c>
      <c r="M469" s="159">
        <v>64</v>
      </c>
      <c r="N469" s="93"/>
      <c r="O469" s="62"/>
    </row>
    <row r="470" spans="1:15" ht="27.75" customHeight="1" x14ac:dyDescent="0.25">
      <c r="A470" s="98"/>
      <c r="B470" s="49" t="s">
        <v>570</v>
      </c>
      <c r="C470" s="6" t="s">
        <v>596</v>
      </c>
      <c r="D470" s="7" t="s">
        <v>31</v>
      </c>
      <c r="E470" s="7" t="s">
        <v>3</v>
      </c>
      <c r="F470" s="65">
        <v>252</v>
      </c>
      <c r="G470" s="100"/>
      <c r="H470" s="102"/>
      <c r="I470" s="90"/>
      <c r="J470" s="96"/>
      <c r="K470" s="104"/>
      <c r="L470" s="92"/>
      <c r="M470" s="160"/>
      <c r="N470" s="94"/>
      <c r="O470" s="62"/>
    </row>
    <row r="471" spans="1:15" ht="19.5" customHeight="1" x14ac:dyDescent="0.25">
      <c r="A471" s="105"/>
      <c r="B471" s="50" t="s">
        <v>599</v>
      </c>
      <c r="C471" s="10"/>
      <c r="D471" s="10"/>
      <c r="E471" s="10"/>
      <c r="F471" s="68"/>
      <c r="G471" s="99">
        <f t="shared" si="197"/>
        <v>187.20000000000002</v>
      </c>
      <c r="H471" s="101">
        <f>G471*N471</f>
        <v>0</v>
      </c>
      <c r="I471" s="89">
        <f t="shared" si="199"/>
        <v>175.5</v>
      </c>
      <c r="J471" s="95">
        <f>I471*N471</f>
        <v>0</v>
      </c>
      <c r="K471" s="103">
        <f t="shared" si="198"/>
        <v>163.79999999999998</v>
      </c>
      <c r="L471" s="91">
        <f>K471*N471</f>
        <v>0</v>
      </c>
      <c r="M471" s="159" t="s">
        <v>1438</v>
      </c>
      <c r="N471" s="93"/>
      <c r="O471" s="62"/>
    </row>
    <row r="472" spans="1:15" ht="27.75" customHeight="1" x14ac:dyDescent="0.25">
      <c r="A472" s="106"/>
      <c r="B472" s="51" t="s">
        <v>571</v>
      </c>
      <c r="C472" s="4" t="s">
        <v>598</v>
      </c>
      <c r="D472" s="2" t="s">
        <v>31</v>
      </c>
      <c r="E472" s="2" t="s">
        <v>3</v>
      </c>
      <c r="F472" s="65">
        <v>234</v>
      </c>
      <c r="G472" s="100"/>
      <c r="H472" s="102"/>
      <c r="I472" s="90"/>
      <c r="J472" s="96"/>
      <c r="K472" s="104"/>
      <c r="L472" s="92"/>
      <c r="M472" s="160"/>
      <c r="N472" s="94"/>
      <c r="O472" s="62"/>
    </row>
    <row r="473" spans="1:15" ht="19.5" customHeight="1" x14ac:dyDescent="0.25">
      <c r="A473" s="97"/>
      <c r="B473" s="46" t="s">
        <v>601</v>
      </c>
      <c r="C473" s="11"/>
      <c r="D473" s="11"/>
      <c r="E473" s="11"/>
      <c r="F473" s="42"/>
      <c r="G473" s="99">
        <f t="shared" si="197"/>
        <v>216</v>
      </c>
      <c r="H473" s="101">
        <f>G473*N473</f>
        <v>0</v>
      </c>
      <c r="I473" s="89">
        <f t="shared" si="199"/>
        <v>202.5</v>
      </c>
      <c r="J473" s="95">
        <f>I473*N473</f>
        <v>0</v>
      </c>
      <c r="K473" s="103">
        <f t="shared" si="198"/>
        <v>189</v>
      </c>
      <c r="L473" s="91">
        <f>K473*N473</f>
        <v>0</v>
      </c>
      <c r="M473" s="159" t="s">
        <v>1438</v>
      </c>
      <c r="N473" s="93"/>
      <c r="O473" s="62"/>
    </row>
    <row r="474" spans="1:15" ht="27.75" customHeight="1" x14ac:dyDescent="0.25">
      <c r="A474" s="98"/>
      <c r="B474" s="47" t="s">
        <v>572</v>
      </c>
      <c r="C474" s="5" t="s">
        <v>600</v>
      </c>
      <c r="D474" s="3" t="s">
        <v>31</v>
      </c>
      <c r="E474" s="3" t="s">
        <v>3</v>
      </c>
      <c r="F474" s="65">
        <v>270</v>
      </c>
      <c r="G474" s="100"/>
      <c r="H474" s="102"/>
      <c r="I474" s="90"/>
      <c r="J474" s="96"/>
      <c r="K474" s="104"/>
      <c r="L474" s="92"/>
      <c r="M474" s="160"/>
      <c r="N474" s="94"/>
      <c r="O474" s="62"/>
    </row>
    <row r="475" spans="1:15" ht="19.5" customHeight="1" x14ac:dyDescent="0.25">
      <c r="A475" s="105"/>
      <c r="B475" s="50" t="s">
        <v>603</v>
      </c>
      <c r="C475" s="10"/>
      <c r="D475" s="10"/>
      <c r="E475" s="10"/>
      <c r="F475" s="42"/>
      <c r="G475" s="99">
        <f t="shared" si="197"/>
        <v>172.8</v>
      </c>
      <c r="H475" s="101">
        <f>G475*N475</f>
        <v>0</v>
      </c>
      <c r="I475" s="89">
        <f t="shared" si="199"/>
        <v>162</v>
      </c>
      <c r="J475" s="95">
        <f>I475*N475</f>
        <v>0</v>
      </c>
      <c r="K475" s="103">
        <f t="shared" si="198"/>
        <v>151.19999999999999</v>
      </c>
      <c r="L475" s="91">
        <f>K475*N475</f>
        <v>0</v>
      </c>
      <c r="M475" s="159">
        <v>10</v>
      </c>
      <c r="N475" s="93"/>
      <c r="O475" s="62"/>
    </row>
    <row r="476" spans="1:15" ht="27.75" customHeight="1" x14ac:dyDescent="0.25">
      <c r="A476" s="106"/>
      <c r="B476" s="51" t="s">
        <v>573</v>
      </c>
      <c r="C476" s="4" t="s">
        <v>602</v>
      </c>
      <c r="D476" s="2" t="s">
        <v>31</v>
      </c>
      <c r="E476" s="2" t="s">
        <v>3</v>
      </c>
      <c r="F476" s="65">
        <v>216</v>
      </c>
      <c r="G476" s="100"/>
      <c r="H476" s="102"/>
      <c r="I476" s="90"/>
      <c r="J476" s="96"/>
      <c r="K476" s="104"/>
      <c r="L476" s="92"/>
      <c r="M476" s="160"/>
      <c r="N476" s="94"/>
      <c r="O476" s="62"/>
    </row>
    <row r="477" spans="1:15" ht="19.5" customHeight="1" x14ac:dyDescent="0.25">
      <c r="A477" s="97"/>
      <c r="B477" s="46" t="s">
        <v>604</v>
      </c>
      <c r="C477" s="11"/>
      <c r="D477" s="11"/>
      <c r="E477" s="11"/>
      <c r="F477" s="42"/>
      <c r="G477" s="99">
        <f t="shared" si="197"/>
        <v>201.60000000000002</v>
      </c>
      <c r="H477" s="101">
        <f>G477*N477</f>
        <v>0</v>
      </c>
      <c r="I477" s="89">
        <f t="shared" si="199"/>
        <v>189</v>
      </c>
      <c r="J477" s="95">
        <f>I477*N477</f>
        <v>0</v>
      </c>
      <c r="K477" s="103">
        <f t="shared" si="198"/>
        <v>176.39999999999998</v>
      </c>
      <c r="L477" s="91">
        <f>K477*N477</f>
        <v>0</v>
      </c>
      <c r="M477" s="159">
        <v>10</v>
      </c>
      <c r="N477" s="93"/>
      <c r="O477" s="62"/>
    </row>
    <row r="478" spans="1:15" ht="27.75" customHeight="1" x14ac:dyDescent="0.25">
      <c r="A478" s="98"/>
      <c r="B478" s="47" t="s">
        <v>574</v>
      </c>
      <c r="C478" s="5" t="s">
        <v>605</v>
      </c>
      <c r="D478" s="3" t="s">
        <v>31</v>
      </c>
      <c r="E478" s="3" t="s">
        <v>3</v>
      </c>
      <c r="F478" s="65">
        <v>252</v>
      </c>
      <c r="G478" s="100"/>
      <c r="H478" s="102"/>
      <c r="I478" s="90"/>
      <c r="J478" s="96"/>
      <c r="K478" s="104"/>
      <c r="L478" s="92"/>
      <c r="M478" s="160"/>
      <c r="N478" s="94"/>
      <c r="O478" s="62"/>
    </row>
    <row r="479" spans="1:15" ht="19.5" customHeight="1" x14ac:dyDescent="0.25">
      <c r="A479" s="105"/>
      <c r="B479" s="50" t="s">
        <v>607</v>
      </c>
      <c r="C479" s="10"/>
      <c r="D479" s="10"/>
      <c r="E479" s="10"/>
      <c r="F479" s="42"/>
      <c r="G479" s="99">
        <f t="shared" si="197"/>
        <v>187.20000000000002</v>
      </c>
      <c r="H479" s="101">
        <f>G479*N479</f>
        <v>0</v>
      </c>
      <c r="I479" s="89">
        <f t="shared" si="199"/>
        <v>175.5</v>
      </c>
      <c r="J479" s="95">
        <f>I479*N479</f>
        <v>0</v>
      </c>
      <c r="K479" s="103">
        <f t="shared" si="198"/>
        <v>163.79999999999998</v>
      </c>
      <c r="L479" s="91">
        <f>K479*N479</f>
        <v>0</v>
      </c>
      <c r="M479" s="168" t="s">
        <v>1438</v>
      </c>
      <c r="N479" s="93"/>
      <c r="O479" s="62"/>
    </row>
    <row r="480" spans="1:15" ht="27.75" customHeight="1" x14ac:dyDescent="0.25">
      <c r="A480" s="106"/>
      <c r="B480" s="51" t="s">
        <v>575</v>
      </c>
      <c r="C480" s="4" t="s">
        <v>606</v>
      </c>
      <c r="D480" s="2" t="s">
        <v>31</v>
      </c>
      <c r="E480" s="2" t="s">
        <v>3</v>
      </c>
      <c r="F480" s="65">
        <v>234</v>
      </c>
      <c r="G480" s="100"/>
      <c r="H480" s="102"/>
      <c r="I480" s="90"/>
      <c r="J480" s="96"/>
      <c r="K480" s="104"/>
      <c r="L480" s="92"/>
      <c r="M480" s="169"/>
      <c r="N480" s="94"/>
      <c r="O480" s="62"/>
    </row>
    <row r="481" spans="1:15" ht="19.5" customHeight="1" x14ac:dyDescent="0.25">
      <c r="A481" s="97"/>
      <c r="B481" s="46" t="s">
        <v>608</v>
      </c>
      <c r="C481" s="11"/>
      <c r="D481" s="11"/>
      <c r="E481" s="11"/>
      <c r="F481" s="42"/>
      <c r="G481" s="99">
        <f t="shared" si="197"/>
        <v>228</v>
      </c>
      <c r="H481" s="101">
        <f>G481*N481</f>
        <v>0</v>
      </c>
      <c r="I481" s="89">
        <f t="shared" si="199"/>
        <v>213.75</v>
      </c>
      <c r="J481" s="95">
        <f>I481*N481</f>
        <v>0</v>
      </c>
      <c r="K481" s="103">
        <f t="shared" si="198"/>
        <v>199.5</v>
      </c>
      <c r="L481" s="91">
        <f>K481*N481</f>
        <v>0</v>
      </c>
      <c r="M481" s="168" t="s">
        <v>1438</v>
      </c>
      <c r="N481" s="93"/>
      <c r="O481" s="62"/>
    </row>
    <row r="482" spans="1:15" ht="27.75" customHeight="1" x14ac:dyDescent="0.25">
      <c r="A482" s="98"/>
      <c r="B482" s="47" t="s">
        <v>576</v>
      </c>
      <c r="C482" s="5" t="s">
        <v>609</v>
      </c>
      <c r="D482" s="3" t="s">
        <v>31</v>
      </c>
      <c r="E482" s="3" t="s">
        <v>3</v>
      </c>
      <c r="F482" s="65">
        <v>285</v>
      </c>
      <c r="G482" s="100"/>
      <c r="H482" s="102"/>
      <c r="I482" s="90"/>
      <c r="J482" s="96"/>
      <c r="K482" s="104"/>
      <c r="L482" s="92"/>
      <c r="M482" s="169"/>
      <c r="N482" s="94"/>
      <c r="O482" s="62"/>
    </row>
    <row r="483" spans="1:15" ht="19.5" customHeight="1" x14ac:dyDescent="0.25">
      <c r="A483" s="105"/>
      <c r="B483" s="50" t="s">
        <v>611</v>
      </c>
      <c r="C483" s="10"/>
      <c r="D483" s="10"/>
      <c r="E483" s="10"/>
      <c r="F483" s="42"/>
      <c r="G483" s="99">
        <f t="shared" si="197"/>
        <v>172.8</v>
      </c>
      <c r="H483" s="101">
        <f>G483*N483</f>
        <v>0</v>
      </c>
      <c r="I483" s="89">
        <f t="shared" si="199"/>
        <v>162</v>
      </c>
      <c r="J483" s="95">
        <f>I483*N483</f>
        <v>0</v>
      </c>
      <c r="K483" s="103">
        <f t="shared" si="198"/>
        <v>151.19999999999999</v>
      </c>
      <c r="L483" s="91">
        <f>K483*N483</f>
        <v>0</v>
      </c>
      <c r="M483" s="159">
        <v>6</v>
      </c>
      <c r="N483" s="93"/>
      <c r="O483" s="62"/>
    </row>
    <row r="484" spans="1:15" ht="27.75" customHeight="1" x14ac:dyDescent="0.25">
      <c r="A484" s="106"/>
      <c r="B484" s="51" t="s">
        <v>577</v>
      </c>
      <c r="C484" s="4" t="s">
        <v>610</v>
      </c>
      <c r="D484" s="2" t="s">
        <v>31</v>
      </c>
      <c r="E484" s="2" t="s">
        <v>3</v>
      </c>
      <c r="F484" s="65">
        <v>216</v>
      </c>
      <c r="G484" s="100"/>
      <c r="H484" s="102"/>
      <c r="I484" s="90"/>
      <c r="J484" s="96"/>
      <c r="K484" s="104"/>
      <c r="L484" s="92"/>
      <c r="M484" s="160"/>
      <c r="N484" s="94"/>
      <c r="O484" s="62"/>
    </row>
    <row r="485" spans="1:15" ht="19.5" customHeight="1" x14ac:dyDescent="0.25">
      <c r="A485" s="97"/>
      <c r="B485" s="46" t="s">
        <v>612</v>
      </c>
      <c r="C485" s="11"/>
      <c r="D485" s="11"/>
      <c r="E485" s="11"/>
      <c r="F485" s="42"/>
      <c r="G485" s="99">
        <f t="shared" ref="G485:G547" si="200">F486*0.8</f>
        <v>201.60000000000002</v>
      </c>
      <c r="H485" s="101">
        <f>G485*N485</f>
        <v>0</v>
      </c>
      <c r="I485" s="89">
        <f t="shared" si="199"/>
        <v>189</v>
      </c>
      <c r="J485" s="95">
        <f>I485*N485</f>
        <v>0</v>
      </c>
      <c r="K485" s="103">
        <f t="shared" si="198"/>
        <v>176.39999999999998</v>
      </c>
      <c r="L485" s="91">
        <f>K485*N485</f>
        <v>0</v>
      </c>
      <c r="M485" s="159" t="s">
        <v>1438</v>
      </c>
      <c r="N485" s="93"/>
      <c r="O485" s="62"/>
    </row>
    <row r="486" spans="1:15" ht="27.75" customHeight="1" x14ac:dyDescent="0.25">
      <c r="A486" s="98"/>
      <c r="B486" s="47" t="s">
        <v>578</v>
      </c>
      <c r="C486" s="5" t="s">
        <v>613</v>
      </c>
      <c r="D486" s="3" t="s">
        <v>31</v>
      </c>
      <c r="E486" s="3" t="s">
        <v>3</v>
      </c>
      <c r="F486" s="65">
        <v>252</v>
      </c>
      <c r="G486" s="100"/>
      <c r="H486" s="102"/>
      <c r="I486" s="90"/>
      <c r="J486" s="96"/>
      <c r="K486" s="104"/>
      <c r="L486" s="92"/>
      <c r="M486" s="160"/>
      <c r="N486" s="94"/>
      <c r="O486" s="62"/>
    </row>
    <row r="487" spans="1:15" ht="19.5" customHeight="1" x14ac:dyDescent="0.25">
      <c r="A487" s="105"/>
      <c r="B487" s="50" t="s">
        <v>615</v>
      </c>
      <c r="C487" s="10"/>
      <c r="D487" s="10"/>
      <c r="E487" s="10"/>
      <c r="F487" s="42"/>
      <c r="G487" s="99">
        <f t="shared" si="200"/>
        <v>172.8</v>
      </c>
      <c r="H487" s="101">
        <f>G487*N487</f>
        <v>0</v>
      </c>
      <c r="I487" s="89">
        <f t="shared" si="199"/>
        <v>162</v>
      </c>
      <c r="J487" s="95">
        <f>I487*N487</f>
        <v>0</v>
      </c>
      <c r="K487" s="103">
        <f t="shared" si="198"/>
        <v>151.19999999999999</v>
      </c>
      <c r="L487" s="91">
        <f>K487*N487</f>
        <v>0</v>
      </c>
      <c r="M487" s="159">
        <v>18</v>
      </c>
      <c r="N487" s="93"/>
      <c r="O487" s="62"/>
    </row>
    <row r="488" spans="1:15" ht="27.75" customHeight="1" x14ac:dyDescent="0.25">
      <c r="A488" s="106"/>
      <c r="B488" s="51" t="s">
        <v>579</v>
      </c>
      <c r="C488" s="4" t="s">
        <v>614</v>
      </c>
      <c r="D488" s="2" t="s">
        <v>31</v>
      </c>
      <c r="E488" s="2" t="s">
        <v>3</v>
      </c>
      <c r="F488" s="65">
        <v>216</v>
      </c>
      <c r="G488" s="100"/>
      <c r="H488" s="102"/>
      <c r="I488" s="90"/>
      <c r="J488" s="96"/>
      <c r="K488" s="104"/>
      <c r="L488" s="92"/>
      <c r="M488" s="160"/>
      <c r="N488" s="94"/>
      <c r="O488" s="62"/>
    </row>
    <row r="489" spans="1:15" ht="19.5" customHeight="1" x14ac:dyDescent="0.25">
      <c r="A489" s="97"/>
      <c r="B489" s="46" t="s">
        <v>616</v>
      </c>
      <c r="C489" s="11"/>
      <c r="D489" s="11"/>
      <c r="E489" s="11"/>
      <c r="F489" s="42"/>
      <c r="G489" s="99">
        <f t="shared" si="200"/>
        <v>201.60000000000002</v>
      </c>
      <c r="H489" s="101">
        <f>G489*N489</f>
        <v>0</v>
      </c>
      <c r="I489" s="89">
        <f t="shared" si="199"/>
        <v>189</v>
      </c>
      <c r="J489" s="95">
        <f>I489*N489</f>
        <v>0</v>
      </c>
      <c r="K489" s="103">
        <f t="shared" si="198"/>
        <v>176.39999999999998</v>
      </c>
      <c r="L489" s="91">
        <f>K489*N489</f>
        <v>0</v>
      </c>
      <c r="M489" s="159">
        <v>19</v>
      </c>
      <c r="N489" s="93"/>
      <c r="O489" s="62"/>
    </row>
    <row r="490" spans="1:15" ht="27.75" customHeight="1" x14ac:dyDescent="0.25">
      <c r="A490" s="98"/>
      <c r="B490" s="47" t="s">
        <v>580</v>
      </c>
      <c r="C490" s="5" t="s">
        <v>617</v>
      </c>
      <c r="D490" s="3" t="s">
        <v>31</v>
      </c>
      <c r="E490" s="3" t="s">
        <v>3</v>
      </c>
      <c r="F490" s="65">
        <v>252</v>
      </c>
      <c r="G490" s="100"/>
      <c r="H490" s="102"/>
      <c r="I490" s="90"/>
      <c r="J490" s="96"/>
      <c r="K490" s="104"/>
      <c r="L490" s="92"/>
      <c r="M490" s="160"/>
      <c r="N490" s="94"/>
      <c r="O490" s="62"/>
    </row>
    <row r="491" spans="1:15" ht="19.5" customHeight="1" x14ac:dyDescent="0.25">
      <c r="A491" s="105"/>
      <c r="B491" s="50" t="s">
        <v>619</v>
      </c>
      <c r="C491" s="10"/>
      <c r="D491" s="10"/>
      <c r="E491" s="10"/>
      <c r="F491" s="42"/>
      <c r="G491" s="99">
        <f t="shared" si="200"/>
        <v>172.8</v>
      </c>
      <c r="H491" s="101">
        <f>G491*N491</f>
        <v>0</v>
      </c>
      <c r="I491" s="89">
        <f t="shared" si="199"/>
        <v>162</v>
      </c>
      <c r="J491" s="95">
        <f>I491*N491</f>
        <v>0</v>
      </c>
      <c r="K491" s="103">
        <f t="shared" ref="K491:K553" si="201">F492*70%</f>
        <v>151.19999999999999</v>
      </c>
      <c r="L491" s="91">
        <f>K491*N491</f>
        <v>0</v>
      </c>
      <c r="M491" s="159" t="s">
        <v>1438</v>
      </c>
      <c r="N491" s="93"/>
      <c r="O491" s="62"/>
    </row>
    <row r="492" spans="1:15" ht="27.75" customHeight="1" x14ac:dyDescent="0.25">
      <c r="A492" s="106"/>
      <c r="B492" s="51" t="s">
        <v>581</v>
      </c>
      <c r="C492" s="4" t="s">
        <v>618</v>
      </c>
      <c r="D492" s="2" t="s">
        <v>31</v>
      </c>
      <c r="E492" s="2" t="s">
        <v>3</v>
      </c>
      <c r="F492" s="65">
        <v>216</v>
      </c>
      <c r="G492" s="100"/>
      <c r="H492" s="102"/>
      <c r="I492" s="90"/>
      <c r="J492" s="96"/>
      <c r="K492" s="104"/>
      <c r="L492" s="92"/>
      <c r="M492" s="160"/>
      <c r="N492" s="94"/>
      <c r="O492" s="62"/>
    </row>
    <row r="493" spans="1:15" ht="19.5" customHeight="1" x14ac:dyDescent="0.25">
      <c r="A493" s="97"/>
      <c r="B493" s="46" t="s">
        <v>1229</v>
      </c>
      <c r="C493" s="11"/>
      <c r="D493" s="11"/>
      <c r="E493" s="11"/>
      <c r="F493" s="42"/>
      <c r="G493" s="99">
        <f t="shared" si="200"/>
        <v>201.60000000000002</v>
      </c>
      <c r="H493" s="101">
        <f>G493*N493</f>
        <v>0</v>
      </c>
      <c r="I493" s="89">
        <f t="shared" si="199"/>
        <v>189</v>
      </c>
      <c r="J493" s="95">
        <f>I493*N493</f>
        <v>0</v>
      </c>
      <c r="K493" s="103">
        <f t="shared" si="201"/>
        <v>176.39999999999998</v>
      </c>
      <c r="L493" s="91">
        <f>K493*N493</f>
        <v>0</v>
      </c>
      <c r="M493" s="168" t="s">
        <v>1438</v>
      </c>
      <c r="N493" s="93"/>
      <c r="O493" s="62"/>
    </row>
    <row r="494" spans="1:15" ht="27.75" customHeight="1" x14ac:dyDescent="0.25">
      <c r="A494" s="98"/>
      <c r="B494" s="47" t="s">
        <v>1228</v>
      </c>
      <c r="C494" s="5" t="s">
        <v>1230</v>
      </c>
      <c r="D494" s="3" t="s">
        <v>31</v>
      </c>
      <c r="E494" s="3" t="s">
        <v>3</v>
      </c>
      <c r="F494" s="65">
        <v>252</v>
      </c>
      <c r="G494" s="100"/>
      <c r="H494" s="102"/>
      <c r="I494" s="90"/>
      <c r="J494" s="96"/>
      <c r="K494" s="104"/>
      <c r="L494" s="92"/>
      <c r="M494" s="169"/>
      <c r="N494" s="94"/>
      <c r="O494" s="62"/>
    </row>
    <row r="495" spans="1:15" ht="19.5" customHeight="1" x14ac:dyDescent="0.25">
      <c r="A495" s="105"/>
      <c r="B495" s="50" t="s">
        <v>621</v>
      </c>
      <c r="C495" s="10"/>
      <c r="D495" s="10"/>
      <c r="E495" s="10"/>
      <c r="F495" s="42"/>
      <c r="G495" s="99">
        <f t="shared" si="200"/>
        <v>201.60000000000002</v>
      </c>
      <c r="H495" s="101">
        <f>G495*N495</f>
        <v>0</v>
      </c>
      <c r="I495" s="89">
        <f t="shared" si="199"/>
        <v>189</v>
      </c>
      <c r="J495" s="95">
        <f>I495*N495</f>
        <v>0</v>
      </c>
      <c r="K495" s="103">
        <f t="shared" si="201"/>
        <v>176.39999999999998</v>
      </c>
      <c r="L495" s="91">
        <f>K495*N495</f>
        <v>0</v>
      </c>
      <c r="M495" s="159">
        <v>13</v>
      </c>
      <c r="N495" s="93"/>
      <c r="O495" s="62"/>
    </row>
    <row r="496" spans="1:15" ht="27.75" customHeight="1" x14ac:dyDescent="0.25">
      <c r="A496" s="106"/>
      <c r="B496" s="51" t="s">
        <v>582</v>
      </c>
      <c r="C496" s="4" t="s">
        <v>620</v>
      </c>
      <c r="D496" s="2" t="s">
        <v>31</v>
      </c>
      <c r="E496" s="2" t="s">
        <v>3</v>
      </c>
      <c r="F496" s="65">
        <v>252</v>
      </c>
      <c r="G496" s="100"/>
      <c r="H496" s="102"/>
      <c r="I496" s="90"/>
      <c r="J496" s="96"/>
      <c r="K496" s="104"/>
      <c r="L496" s="92"/>
      <c r="M496" s="160"/>
      <c r="N496" s="94"/>
      <c r="O496" s="62"/>
    </row>
    <row r="497" spans="1:15" ht="19.5" customHeight="1" x14ac:dyDescent="0.25">
      <c r="A497" s="97"/>
      <c r="B497" s="46" t="s">
        <v>623</v>
      </c>
      <c r="C497" s="11"/>
      <c r="D497" s="11"/>
      <c r="E497" s="11"/>
      <c r="F497" s="42"/>
      <c r="G497" s="99">
        <f t="shared" si="200"/>
        <v>194.4</v>
      </c>
      <c r="H497" s="101">
        <f>G497*N497</f>
        <v>0</v>
      </c>
      <c r="I497" s="89">
        <f t="shared" si="199"/>
        <v>182.25</v>
      </c>
      <c r="J497" s="95">
        <f>I497*N497</f>
        <v>0</v>
      </c>
      <c r="K497" s="103">
        <f t="shared" si="201"/>
        <v>170.1</v>
      </c>
      <c r="L497" s="91">
        <f>K497*N497</f>
        <v>0</v>
      </c>
      <c r="M497" s="159" t="s">
        <v>1438</v>
      </c>
      <c r="N497" s="93"/>
      <c r="O497" s="62"/>
    </row>
    <row r="498" spans="1:15" ht="27.75" customHeight="1" x14ac:dyDescent="0.25">
      <c r="A498" s="98"/>
      <c r="B498" s="47" t="s">
        <v>583</v>
      </c>
      <c r="C498" s="5" t="s">
        <v>622</v>
      </c>
      <c r="D498" s="3" t="s">
        <v>31</v>
      </c>
      <c r="E498" s="3" t="s">
        <v>3</v>
      </c>
      <c r="F498" s="65">
        <v>243</v>
      </c>
      <c r="G498" s="100"/>
      <c r="H498" s="102"/>
      <c r="I498" s="90"/>
      <c r="J498" s="96"/>
      <c r="K498" s="104"/>
      <c r="L498" s="92"/>
      <c r="M498" s="160"/>
      <c r="N498" s="94"/>
      <c r="O498" s="62"/>
    </row>
    <row r="499" spans="1:15" ht="19.5" customHeight="1" x14ac:dyDescent="0.25">
      <c r="A499" s="105"/>
      <c r="B499" s="50" t="s">
        <v>1086</v>
      </c>
      <c r="C499" s="10"/>
      <c r="D499" s="10"/>
      <c r="E499" s="10"/>
      <c r="F499" s="42"/>
      <c r="G499" s="99">
        <f t="shared" si="200"/>
        <v>172.8</v>
      </c>
      <c r="H499" s="101">
        <f>G499*N499</f>
        <v>0</v>
      </c>
      <c r="I499" s="89">
        <f t="shared" si="199"/>
        <v>162</v>
      </c>
      <c r="J499" s="95">
        <f>I499*N499</f>
        <v>0</v>
      </c>
      <c r="K499" s="103">
        <f t="shared" si="201"/>
        <v>151.19999999999999</v>
      </c>
      <c r="L499" s="91">
        <f>K499*N499</f>
        <v>0</v>
      </c>
      <c r="M499" s="159">
        <v>10</v>
      </c>
      <c r="N499" s="93"/>
      <c r="O499" s="62"/>
    </row>
    <row r="500" spans="1:15" ht="27.75" customHeight="1" x14ac:dyDescent="0.25">
      <c r="A500" s="106"/>
      <c r="B500" s="51" t="s">
        <v>1084</v>
      </c>
      <c r="C500" s="4" t="s">
        <v>1085</v>
      </c>
      <c r="D500" s="2" t="s">
        <v>31</v>
      </c>
      <c r="E500" s="2" t="s">
        <v>3</v>
      </c>
      <c r="F500" s="65">
        <v>216</v>
      </c>
      <c r="G500" s="100"/>
      <c r="H500" s="102"/>
      <c r="I500" s="90"/>
      <c r="J500" s="96"/>
      <c r="K500" s="104"/>
      <c r="L500" s="92"/>
      <c r="M500" s="160"/>
      <c r="N500" s="94"/>
      <c r="O500" s="62"/>
    </row>
    <row r="501" spans="1:15" ht="19.5" customHeight="1" x14ac:dyDescent="0.25">
      <c r="A501" s="97"/>
      <c r="B501" s="46" t="s">
        <v>645</v>
      </c>
      <c r="C501" s="11"/>
      <c r="D501" s="11"/>
      <c r="E501" s="11"/>
      <c r="F501" s="42"/>
      <c r="G501" s="99">
        <f t="shared" si="200"/>
        <v>194.4</v>
      </c>
      <c r="H501" s="101">
        <f>G501*N501</f>
        <v>0</v>
      </c>
      <c r="I501" s="89">
        <f t="shared" si="199"/>
        <v>182.25</v>
      </c>
      <c r="J501" s="95">
        <f>I501*N501</f>
        <v>0</v>
      </c>
      <c r="K501" s="103">
        <f t="shared" si="201"/>
        <v>170.1</v>
      </c>
      <c r="L501" s="91">
        <f>K501*N501</f>
        <v>0</v>
      </c>
      <c r="M501" s="159">
        <v>98</v>
      </c>
      <c r="N501" s="93"/>
      <c r="O501" s="62"/>
    </row>
    <row r="502" spans="1:15" ht="27.75" customHeight="1" x14ac:dyDescent="0.25">
      <c r="A502" s="98"/>
      <c r="B502" s="47" t="s">
        <v>624</v>
      </c>
      <c r="C502" s="5" t="s">
        <v>644</v>
      </c>
      <c r="D502" s="3" t="s">
        <v>31</v>
      </c>
      <c r="E502" s="3" t="s">
        <v>3</v>
      </c>
      <c r="F502" s="65">
        <v>243</v>
      </c>
      <c r="G502" s="100"/>
      <c r="H502" s="102"/>
      <c r="I502" s="90"/>
      <c r="J502" s="96"/>
      <c r="K502" s="104"/>
      <c r="L502" s="92"/>
      <c r="M502" s="160"/>
      <c r="N502" s="94"/>
      <c r="O502" s="62"/>
    </row>
    <row r="503" spans="1:15" ht="19.5" customHeight="1" x14ac:dyDescent="0.25">
      <c r="A503" s="105"/>
      <c r="B503" s="50" t="s">
        <v>647</v>
      </c>
      <c r="C503" s="10"/>
      <c r="D503" s="10"/>
      <c r="E503" s="10"/>
      <c r="F503" s="42"/>
      <c r="G503" s="99">
        <f t="shared" si="200"/>
        <v>172.8</v>
      </c>
      <c r="H503" s="101">
        <f>G503*N503</f>
        <v>0</v>
      </c>
      <c r="I503" s="89">
        <f t="shared" si="199"/>
        <v>162</v>
      </c>
      <c r="J503" s="95">
        <f>I503*N503</f>
        <v>0</v>
      </c>
      <c r="K503" s="103">
        <f t="shared" si="201"/>
        <v>151.19999999999999</v>
      </c>
      <c r="L503" s="91">
        <f>K503*N503</f>
        <v>0</v>
      </c>
      <c r="M503" s="159" t="s">
        <v>1438</v>
      </c>
      <c r="N503" s="93"/>
      <c r="O503" s="62"/>
    </row>
    <row r="504" spans="1:15" ht="27.75" customHeight="1" x14ac:dyDescent="0.25">
      <c r="A504" s="106"/>
      <c r="B504" s="51" t="s">
        <v>625</v>
      </c>
      <c r="C504" s="4" t="s">
        <v>646</v>
      </c>
      <c r="D504" s="2" t="s">
        <v>31</v>
      </c>
      <c r="E504" s="2" t="s">
        <v>3</v>
      </c>
      <c r="F504" s="65">
        <v>216</v>
      </c>
      <c r="G504" s="100"/>
      <c r="H504" s="102"/>
      <c r="I504" s="90"/>
      <c r="J504" s="96"/>
      <c r="K504" s="104"/>
      <c r="L504" s="92"/>
      <c r="M504" s="160"/>
      <c r="N504" s="94"/>
      <c r="O504" s="62"/>
    </row>
    <row r="505" spans="1:15" ht="19.5" customHeight="1" x14ac:dyDescent="0.25">
      <c r="A505" s="97"/>
      <c r="B505" s="46" t="s">
        <v>649</v>
      </c>
      <c r="C505" s="11"/>
      <c r="D505" s="11"/>
      <c r="E505" s="11"/>
      <c r="F505" s="42"/>
      <c r="G505" s="99">
        <f t="shared" si="200"/>
        <v>184</v>
      </c>
      <c r="H505" s="101">
        <f>G505*N505</f>
        <v>0</v>
      </c>
      <c r="I505" s="89">
        <f t="shared" si="199"/>
        <v>172.5</v>
      </c>
      <c r="J505" s="95">
        <f>I505*N505</f>
        <v>0</v>
      </c>
      <c r="K505" s="103">
        <f t="shared" si="201"/>
        <v>161</v>
      </c>
      <c r="L505" s="91">
        <f>K505*N505</f>
        <v>0</v>
      </c>
      <c r="M505" s="159" t="s">
        <v>1438</v>
      </c>
      <c r="N505" s="93"/>
      <c r="O505" s="62"/>
    </row>
    <row r="506" spans="1:15" ht="27.75" customHeight="1" x14ac:dyDescent="0.25">
      <c r="A506" s="98"/>
      <c r="B506" s="47" t="s">
        <v>626</v>
      </c>
      <c r="C506" s="5" t="s">
        <v>648</v>
      </c>
      <c r="D506" s="3" t="s">
        <v>31</v>
      </c>
      <c r="E506" s="3" t="s">
        <v>3</v>
      </c>
      <c r="F506" s="65">
        <v>230</v>
      </c>
      <c r="G506" s="100"/>
      <c r="H506" s="102"/>
      <c r="I506" s="90"/>
      <c r="J506" s="96"/>
      <c r="K506" s="104"/>
      <c r="L506" s="92"/>
      <c r="M506" s="160"/>
      <c r="N506" s="94"/>
      <c r="O506" s="62"/>
    </row>
    <row r="507" spans="1:15" ht="19.5" customHeight="1" x14ac:dyDescent="0.25">
      <c r="A507" s="105"/>
      <c r="B507" s="50" t="s">
        <v>651</v>
      </c>
      <c r="C507" s="10"/>
      <c r="D507" s="10"/>
      <c r="E507" s="10"/>
      <c r="F507" s="42"/>
      <c r="G507" s="99">
        <f t="shared" si="200"/>
        <v>273.60000000000002</v>
      </c>
      <c r="H507" s="101">
        <f>G507*N507</f>
        <v>0</v>
      </c>
      <c r="I507" s="89">
        <f t="shared" si="199"/>
        <v>256.5</v>
      </c>
      <c r="J507" s="95">
        <f>I507*N507</f>
        <v>0</v>
      </c>
      <c r="K507" s="103">
        <f t="shared" si="201"/>
        <v>239.39999999999998</v>
      </c>
      <c r="L507" s="91">
        <f>K507*N507</f>
        <v>0</v>
      </c>
      <c r="M507" s="159">
        <v>6</v>
      </c>
      <c r="N507" s="93"/>
      <c r="O507" s="62"/>
    </row>
    <row r="508" spans="1:15" ht="27.75" customHeight="1" x14ac:dyDescent="0.25">
      <c r="A508" s="106"/>
      <c r="B508" s="51" t="s">
        <v>627</v>
      </c>
      <c r="C508" s="4" t="s">
        <v>650</v>
      </c>
      <c r="D508" s="2" t="s">
        <v>31</v>
      </c>
      <c r="E508" s="2" t="s">
        <v>3</v>
      </c>
      <c r="F508" s="65">
        <v>342</v>
      </c>
      <c r="G508" s="100"/>
      <c r="H508" s="102"/>
      <c r="I508" s="90"/>
      <c r="J508" s="96"/>
      <c r="K508" s="104"/>
      <c r="L508" s="92"/>
      <c r="M508" s="160"/>
      <c r="N508" s="94"/>
      <c r="O508" s="62"/>
    </row>
    <row r="509" spans="1:15" ht="19.5" customHeight="1" x14ac:dyDescent="0.25">
      <c r="A509" s="97"/>
      <c r="B509" s="46" t="s">
        <v>653</v>
      </c>
      <c r="C509" s="11"/>
      <c r="D509" s="11"/>
      <c r="E509" s="11"/>
      <c r="F509" s="42"/>
      <c r="G509" s="99">
        <f t="shared" si="200"/>
        <v>230.4</v>
      </c>
      <c r="H509" s="101">
        <f>G509*N509</f>
        <v>0</v>
      </c>
      <c r="I509" s="89">
        <f t="shared" si="199"/>
        <v>216</v>
      </c>
      <c r="J509" s="95">
        <f>I509*N509</f>
        <v>0</v>
      </c>
      <c r="K509" s="103">
        <f t="shared" si="201"/>
        <v>201.6</v>
      </c>
      <c r="L509" s="91">
        <f>K509*N509</f>
        <v>0</v>
      </c>
      <c r="M509" s="159" t="s">
        <v>1438</v>
      </c>
      <c r="N509" s="93"/>
      <c r="O509" s="62"/>
    </row>
    <row r="510" spans="1:15" ht="27.75" customHeight="1" x14ac:dyDescent="0.25">
      <c r="A510" s="98"/>
      <c r="B510" s="47" t="s">
        <v>628</v>
      </c>
      <c r="C510" s="5" t="s">
        <v>652</v>
      </c>
      <c r="D510" s="3" t="s">
        <v>31</v>
      </c>
      <c r="E510" s="3" t="s">
        <v>3</v>
      </c>
      <c r="F510" s="65">
        <v>288</v>
      </c>
      <c r="G510" s="100"/>
      <c r="H510" s="102"/>
      <c r="I510" s="90"/>
      <c r="J510" s="96"/>
      <c r="K510" s="104"/>
      <c r="L510" s="92"/>
      <c r="M510" s="160"/>
      <c r="N510" s="94"/>
      <c r="O510" s="62"/>
    </row>
    <row r="511" spans="1:15" ht="19.5" customHeight="1" x14ac:dyDescent="0.25">
      <c r="A511" s="105"/>
      <c r="B511" s="50" t="s">
        <v>655</v>
      </c>
      <c r="C511" s="10"/>
      <c r="D511" s="10"/>
      <c r="E511" s="10"/>
      <c r="F511" s="42"/>
      <c r="G511" s="99">
        <f t="shared" si="200"/>
        <v>194.4</v>
      </c>
      <c r="H511" s="101">
        <f>G511*N511</f>
        <v>0</v>
      </c>
      <c r="I511" s="89">
        <f t="shared" si="199"/>
        <v>182.25</v>
      </c>
      <c r="J511" s="95">
        <f>I511*N511</f>
        <v>0</v>
      </c>
      <c r="K511" s="103">
        <f t="shared" si="201"/>
        <v>170.1</v>
      </c>
      <c r="L511" s="91">
        <f>K511*N511</f>
        <v>0</v>
      </c>
      <c r="M511" s="159" t="s">
        <v>1438</v>
      </c>
      <c r="N511" s="93"/>
      <c r="O511" s="62"/>
    </row>
    <row r="512" spans="1:15" ht="27.75" customHeight="1" x14ac:dyDescent="0.25">
      <c r="A512" s="106"/>
      <c r="B512" s="51" t="s">
        <v>629</v>
      </c>
      <c r="C512" s="4" t="s">
        <v>654</v>
      </c>
      <c r="D512" s="2" t="s">
        <v>31</v>
      </c>
      <c r="E512" s="2" t="s">
        <v>3</v>
      </c>
      <c r="F512" s="65">
        <v>243</v>
      </c>
      <c r="G512" s="100"/>
      <c r="H512" s="102"/>
      <c r="I512" s="90"/>
      <c r="J512" s="96"/>
      <c r="K512" s="104"/>
      <c r="L512" s="92"/>
      <c r="M512" s="160"/>
      <c r="N512" s="94"/>
      <c r="O512" s="62"/>
    </row>
    <row r="513" spans="1:15" ht="19.5" customHeight="1" x14ac:dyDescent="0.25">
      <c r="A513" s="97"/>
      <c r="B513" s="46" t="s">
        <v>1252</v>
      </c>
      <c r="C513" s="11"/>
      <c r="D513" s="11"/>
      <c r="E513" s="11"/>
      <c r="F513" s="42"/>
      <c r="G513" s="99">
        <f t="shared" si="200"/>
        <v>194.4</v>
      </c>
      <c r="H513" s="101">
        <f>G513*N513</f>
        <v>0</v>
      </c>
      <c r="I513" s="89">
        <f t="shared" si="199"/>
        <v>182.25</v>
      </c>
      <c r="J513" s="95">
        <f>I513*N513</f>
        <v>0</v>
      </c>
      <c r="K513" s="103">
        <f t="shared" si="201"/>
        <v>170.1</v>
      </c>
      <c r="L513" s="91">
        <f>K513*N513</f>
        <v>0</v>
      </c>
      <c r="M513" s="159" t="s">
        <v>1438</v>
      </c>
      <c r="N513" s="93"/>
      <c r="O513" s="62"/>
    </row>
    <row r="514" spans="1:15" ht="27.75" customHeight="1" x14ac:dyDescent="0.25">
      <c r="A514" s="98"/>
      <c r="B514" s="47" t="s">
        <v>1250</v>
      </c>
      <c r="C514" s="5" t="s">
        <v>1251</v>
      </c>
      <c r="D514" s="3" t="s">
        <v>31</v>
      </c>
      <c r="E514" s="3" t="s">
        <v>3</v>
      </c>
      <c r="F514" s="65">
        <v>243</v>
      </c>
      <c r="G514" s="100"/>
      <c r="H514" s="102"/>
      <c r="I514" s="90"/>
      <c r="J514" s="96"/>
      <c r="K514" s="104"/>
      <c r="L514" s="92"/>
      <c r="M514" s="160"/>
      <c r="N514" s="94"/>
      <c r="O514" s="62"/>
    </row>
    <row r="515" spans="1:15" ht="19.5" customHeight="1" x14ac:dyDescent="0.25">
      <c r="A515" s="105"/>
      <c r="B515" s="50" t="s">
        <v>657</v>
      </c>
      <c r="C515" s="10"/>
      <c r="D515" s="10"/>
      <c r="E515" s="10"/>
      <c r="F515" s="42"/>
      <c r="G515" s="99">
        <f t="shared" si="200"/>
        <v>187.20000000000002</v>
      </c>
      <c r="H515" s="101">
        <f>G515*N515</f>
        <v>0</v>
      </c>
      <c r="I515" s="89">
        <f t="shared" si="199"/>
        <v>175.5</v>
      </c>
      <c r="J515" s="95">
        <f>I515*N515</f>
        <v>0</v>
      </c>
      <c r="K515" s="103">
        <f t="shared" si="201"/>
        <v>163.79999999999998</v>
      </c>
      <c r="L515" s="91">
        <f>K515*N515</f>
        <v>0</v>
      </c>
      <c r="M515" s="159" t="s">
        <v>1438</v>
      </c>
      <c r="N515" s="93"/>
      <c r="O515" s="62"/>
    </row>
    <row r="516" spans="1:15" ht="27.75" customHeight="1" x14ac:dyDescent="0.25">
      <c r="A516" s="106"/>
      <c r="B516" s="51" t="s">
        <v>630</v>
      </c>
      <c r="C516" s="4" t="s">
        <v>656</v>
      </c>
      <c r="D516" s="2" t="s">
        <v>31</v>
      </c>
      <c r="E516" s="2" t="s">
        <v>3</v>
      </c>
      <c r="F516" s="65">
        <v>234</v>
      </c>
      <c r="G516" s="100"/>
      <c r="H516" s="102"/>
      <c r="I516" s="90"/>
      <c r="J516" s="96"/>
      <c r="K516" s="104"/>
      <c r="L516" s="92"/>
      <c r="M516" s="160"/>
      <c r="N516" s="94"/>
      <c r="O516" s="62"/>
    </row>
    <row r="517" spans="1:15" ht="19.5" customHeight="1" x14ac:dyDescent="0.25">
      <c r="A517" s="97"/>
      <c r="B517" s="46" t="s">
        <v>659</v>
      </c>
      <c r="C517" s="11"/>
      <c r="D517" s="11"/>
      <c r="E517" s="11"/>
      <c r="F517" s="42"/>
      <c r="G517" s="99">
        <f t="shared" si="200"/>
        <v>230.4</v>
      </c>
      <c r="H517" s="101">
        <f>G517*N517</f>
        <v>0</v>
      </c>
      <c r="I517" s="89">
        <f t="shared" si="199"/>
        <v>216</v>
      </c>
      <c r="J517" s="95">
        <f>I517*N517</f>
        <v>0</v>
      </c>
      <c r="K517" s="103">
        <f t="shared" si="201"/>
        <v>201.6</v>
      </c>
      <c r="L517" s="91">
        <f>K517*N517</f>
        <v>0</v>
      </c>
      <c r="M517" s="159" t="s">
        <v>1438</v>
      </c>
      <c r="N517" s="93"/>
      <c r="O517" s="62"/>
    </row>
    <row r="518" spans="1:15" ht="27.75" customHeight="1" x14ac:dyDescent="0.25">
      <c r="A518" s="98"/>
      <c r="B518" s="47" t="s">
        <v>631</v>
      </c>
      <c r="C518" s="5" t="s">
        <v>658</v>
      </c>
      <c r="D518" s="3" t="s">
        <v>31</v>
      </c>
      <c r="E518" s="3" t="s">
        <v>3</v>
      </c>
      <c r="F518" s="65">
        <v>288</v>
      </c>
      <c r="G518" s="100"/>
      <c r="H518" s="102"/>
      <c r="I518" s="90"/>
      <c r="J518" s="96"/>
      <c r="K518" s="104"/>
      <c r="L518" s="92"/>
      <c r="M518" s="160"/>
      <c r="N518" s="94"/>
      <c r="O518" s="62"/>
    </row>
    <row r="519" spans="1:15" ht="19.5" customHeight="1" x14ac:dyDescent="0.25">
      <c r="A519" s="105"/>
      <c r="B519" s="50" t="s">
        <v>1273</v>
      </c>
      <c r="C519" s="10"/>
      <c r="D519" s="10"/>
      <c r="E519" s="10"/>
      <c r="F519" s="42"/>
      <c r="G519" s="99">
        <f t="shared" si="200"/>
        <v>194.4</v>
      </c>
      <c r="H519" s="101">
        <f>G519*N519</f>
        <v>0</v>
      </c>
      <c r="I519" s="89">
        <f t="shared" si="199"/>
        <v>182.25</v>
      </c>
      <c r="J519" s="95">
        <f>I519*N519</f>
        <v>0</v>
      </c>
      <c r="K519" s="103">
        <f t="shared" si="201"/>
        <v>170.1</v>
      </c>
      <c r="L519" s="91">
        <f>K519*N519</f>
        <v>0</v>
      </c>
      <c r="M519" s="159" t="s">
        <v>1438</v>
      </c>
      <c r="N519" s="93"/>
      <c r="O519" s="62"/>
    </row>
    <row r="520" spans="1:15" ht="27.75" customHeight="1" x14ac:dyDescent="0.25">
      <c r="A520" s="106"/>
      <c r="B520" s="51" t="s">
        <v>1272</v>
      </c>
      <c r="C520" s="4" t="s">
        <v>1274</v>
      </c>
      <c r="D520" s="2" t="s">
        <v>31</v>
      </c>
      <c r="E520" s="2" t="s">
        <v>3</v>
      </c>
      <c r="F520" s="65">
        <v>243</v>
      </c>
      <c r="G520" s="100"/>
      <c r="H520" s="102"/>
      <c r="I520" s="90"/>
      <c r="J520" s="96"/>
      <c r="K520" s="104"/>
      <c r="L520" s="92"/>
      <c r="M520" s="160"/>
      <c r="N520" s="94"/>
      <c r="O520" s="62"/>
    </row>
    <row r="521" spans="1:15" ht="19.5" customHeight="1" x14ac:dyDescent="0.25">
      <c r="A521" s="97"/>
      <c r="B521" s="46" t="s">
        <v>661</v>
      </c>
      <c r="C521" s="11"/>
      <c r="D521" s="11"/>
      <c r="E521" s="11"/>
      <c r="F521" s="42"/>
      <c r="G521" s="99">
        <f t="shared" si="200"/>
        <v>194.4</v>
      </c>
      <c r="H521" s="101">
        <f>G521*N521</f>
        <v>0</v>
      </c>
      <c r="I521" s="89">
        <f t="shared" si="199"/>
        <v>182.25</v>
      </c>
      <c r="J521" s="95">
        <f>I521*N521</f>
        <v>0</v>
      </c>
      <c r="K521" s="103">
        <f t="shared" si="201"/>
        <v>170.1</v>
      </c>
      <c r="L521" s="91">
        <f>K521*N521</f>
        <v>0</v>
      </c>
      <c r="M521" s="159" t="s">
        <v>1438</v>
      </c>
      <c r="N521" s="93"/>
      <c r="O521" s="62"/>
    </row>
    <row r="522" spans="1:15" ht="27.75" customHeight="1" x14ac:dyDescent="0.25">
      <c r="A522" s="98"/>
      <c r="B522" s="47" t="s">
        <v>632</v>
      </c>
      <c r="C522" s="5" t="s">
        <v>660</v>
      </c>
      <c r="D522" s="3" t="s">
        <v>31</v>
      </c>
      <c r="E522" s="3" t="s">
        <v>3</v>
      </c>
      <c r="F522" s="65">
        <v>243</v>
      </c>
      <c r="G522" s="100"/>
      <c r="H522" s="102"/>
      <c r="I522" s="90"/>
      <c r="J522" s="96"/>
      <c r="K522" s="104"/>
      <c r="L522" s="92"/>
      <c r="M522" s="160"/>
      <c r="N522" s="94"/>
      <c r="O522" s="62"/>
    </row>
    <row r="523" spans="1:15" ht="19.5" customHeight="1" x14ac:dyDescent="0.25">
      <c r="A523" s="105"/>
      <c r="B523" s="50" t="s">
        <v>663</v>
      </c>
      <c r="C523" s="10"/>
      <c r="D523" s="10"/>
      <c r="E523" s="10"/>
      <c r="F523" s="42"/>
      <c r="G523" s="99">
        <f t="shared" si="200"/>
        <v>194.4</v>
      </c>
      <c r="H523" s="101">
        <f>G523*N523</f>
        <v>0</v>
      </c>
      <c r="I523" s="89">
        <f t="shared" si="199"/>
        <v>182.25</v>
      </c>
      <c r="J523" s="95">
        <f>I523*N523</f>
        <v>0</v>
      </c>
      <c r="K523" s="103">
        <f t="shared" si="201"/>
        <v>170.1</v>
      </c>
      <c r="L523" s="91">
        <f>K523*N523</f>
        <v>0</v>
      </c>
      <c r="M523" s="159">
        <v>72</v>
      </c>
      <c r="N523" s="93"/>
      <c r="O523" s="62"/>
    </row>
    <row r="524" spans="1:15" ht="27.75" customHeight="1" x14ac:dyDescent="0.25">
      <c r="A524" s="106"/>
      <c r="B524" s="51" t="s">
        <v>633</v>
      </c>
      <c r="C524" s="4" t="s">
        <v>662</v>
      </c>
      <c r="D524" s="2" t="s">
        <v>31</v>
      </c>
      <c r="E524" s="2" t="s">
        <v>3</v>
      </c>
      <c r="F524" s="65">
        <v>243</v>
      </c>
      <c r="G524" s="100"/>
      <c r="H524" s="102"/>
      <c r="I524" s="90"/>
      <c r="J524" s="96"/>
      <c r="K524" s="104"/>
      <c r="L524" s="92"/>
      <c r="M524" s="160"/>
      <c r="N524" s="94"/>
      <c r="O524" s="62"/>
    </row>
    <row r="525" spans="1:15" ht="19.5" customHeight="1" x14ac:dyDescent="0.25">
      <c r="A525" s="97"/>
      <c r="B525" s="46" t="s">
        <v>665</v>
      </c>
      <c r="C525" s="11"/>
      <c r="D525" s="11"/>
      <c r="E525" s="11"/>
      <c r="F525" s="42"/>
      <c r="G525" s="99">
        <f t="shared" si="200"/>
        <v>172.8</v>
      </c>
      <c r="H525" s="101">
        <f>G525*N525</f>
        <v>0</v>
      </c>
      <c r="I525" s="89">
        <f t="shared" ref="I525:I586" si="202">F526*0.75</f>
        <v>162</v>
      </c>
      <c r="J525" s="95">
        <f>I525*N525</f>
        <v>0</v>
      </c>
      <c r="K525" s="103">
        <f t="shared" si="201"/>
        <v>151.19999999999999</v>
      </c>
      <c r="L525" s="91">
        <f>K525*N525</f>
        <v>0</v>
      </c>
      <c r="M525" s="159" t="s">
        <v>1438</v>
      </c>
      <c r="N525" s="93"/>
      <c r="O525" s="62"/>
    </row>
    <row r="526" spans="1:15" ht="27.75" customHeight="1" x14ac:dyDescent="0.25">
      <c r="A526" s="98"/>
      <c r="B526" s="47" t="s">
        <v>634</v>
      </c>
      <c r="C526" s="5" t="s">
        <v>664</v>
      </c>
      <c r="D526" s="3" t="s">
        <v>31</v>
      </c>
      <c r="E526" s="3" t="s">
        <v>3</v>
      </c>
      <c r="F526" s="65">
        <v>216</v>
      </c>
      <c r="G526" s="100"/>
      <c r="H526" s="102"/>
      <c r="I526" s="90"/>
      <c r="J526" s="96"/>
      <c r="K526" s="104"/>
      <c r="L526" s="92"/>
      <c r="M526" s="160"/>
      <c r="N526" s="94"/>
      <c r="O526" s="62"/>
    </row>
    <row r="527" spans="1:15" ht="19.5" customHeight="1" x14ac:dyDescent="0.25">
      <c r="A527" s="105"/>
      <c r="B527" s="50" t="s">
        <v>1275</v>
      </c>
      <c r="C527" s="10"/>
      <c r="D527" s="10"/>
      <c r="E527" s="10"/>
      <c r="F527" s="42"/>
      <c r="G527" s="99">
        <f t="shared" si="200"/>
        <v>187.20000000000002</v>
      </c>
      <c r="H527" s="101">
        <f>G527*N527</f>
        <v>0</v>
      </c>
      <c r="I527" s="89">
        <f t="shared" si="202"/>
        <v>175.5</v>
      </c>
      <c r="J527" s="95">
        <f>I527*N527</f>
        <v>0</v>
      </c>
      <c r="K527" s="103">
        <f t="shared" si="201"/>
        <v>163.79999999999998</v>
      </c>
      <c r="L527" s="91">
        <f>K527*N527</f>
        <v>0</v>
      </c>
      <c r="M527" s="159" t="s">
        <v>1438</v>
      </c>
      <c r="N527" s="93"/>
      <c r="O527" s="62"/>
    </row>
    <row r="528" spans="1:15" ht="27.75" customHeight="1" x14ac:dyDescent="0.25">
      <c r="A528" s="106"/>
      <c r="B528" s="51" t="s">
        <v>691</v>
      </c>
      <c r="C528" s="4" t="s">
        <v>703</v>
      </c>
      <c r="D528" s="2" t="s">
        <v>31</v>
      </c>
      <c r="E528" s="2" t="s">
        <v>3</v>
      </c>
      <c r="F528" s="65">
        <v>234</v>
      </c>
      <c r="G528" s="100"/>
      <c r="H528" s="102"/>
      <c r="I528" s="90"/>
      <c r="J528" s="96"/>
      <c r="K528" s="104"/>
      <c r="L528" s="92"/>
      <c r="M528" s="160"/>
      <c r="N528" s="94"/>
      <c r="O528" s="62"/>
    </row>
    <row r="529" spans="1:15" ht="19.5" customHeight="1" x14ac:dyDescent="0.25">
      <c r="A529" s="97"/>
      <c r="B529" s="46" t="s">
        <v>667</v>
      </c>
      <c r="C529" s="11"/>
      <c r="D529" s="11"/>
      <c r="E529" s="11"/>
      <c r="F529" s="42"/>
      <c r="G529" s="99">
        <f t="shared" si="200"/>
        <v>194.4</v>
      </c>
      <c r="H529" s="101">
        <f>G529*N529</f>
        <v>0</v>
      </c>
      <c r="I529" s="89">
        <f t="shared" si="202"/>
        <v>182.25</v>
      </c>
      <c r="J529" s="95">
        <f>I529*N529</f>
        <v>0</v>
      </c>
      <c r="K529" s="103">
        <f t="shared" si="201"/>
        <v>170.1</v>
      </c>
      <c r="L529" s="91">
        <f>K529*N529</f>
        <v>0</v>
      </c>
      <c r="M529" s="159" t="s">
        <v>1438</v>
      </c>
      <c r="N529" s="93"/>
      <c r="O529" s="62"/>
    </row>
    <row r="530" spans="1:15" ht="27.75" customHeight="1" x14ac:dyDescent="0.25">
      <c r="A530" s="98"/>
      <c r="B530" s="47" t="s">
        <v>635</v>
      </c>
      <c r="C530" s="5" t="s">
        <v>666</v>
      </c>
      <c r="D530" s="3" t="s">
        <v>31</v>
      </c>
      <c r="E530" s="3" t="s">
        <v>3</v>
      </c>
      <c r="F530" s="65">
        <v>243</v>
      </c>
      <c r="G530" s="100"/>
      <c r="H530" s="102"/>
      <c r="I530" s="90"/>
      <c r="J530" s="96"/>
      <c r="K530" s="104"/>
      <c r="L530" s="92"/>
      <c r="M530" s="160"/>
      <c r="N530" s="94"/>
      <c r="O530" s="62"/>
    </row>
    <row r="531" spans="1:15" ht="19.5" customHeight="1" x14ac:dyDescent="0.25">
      <c r="A531" s="105"/>
      <c r="B531" s="50" t="s">
        <v>1253</v>
      </c>
      <c r="C531" s="10"/>
      <c r="D531" s="10"/>
      <c r="E531" s="10"/>
      <c r="F531" s="42"/>
      <c r="G531" s="99">
        <f t="shared" si="200"/>
        <v>187.20000000000002</v>
      </c>
      <c r="H531" s="101">
        <f>G531*N531</f>
        <v>0</v>
      </c>
      <c r="I531" s="89">
        <f t="shared" si="202"/>
        <v>175.5</v>
      </c>
      <c r="J531" s="95">
        <f>I531*N531</f>
        <v>0</v>
      </c>
      <c r="K531" s="103">
        <f t="shared" si="201"/>
        <v>163.79999999999998</v>
      </c>
      <c r="L531" s="91">
        <f>K531*N531</f>
        <v>0</v>
      </c>
      <c r="M531" s="159">
        <v>8</v>
      </c>
      <c r="N531" s="93"/>
      <c r="O531" s="62"/>
    </row>
    <row r="532" spans="1:15" ht="27.75" customHeight="1" x14ac:dyDescent="0.25">
      <c r="A532" s="106"/>
      <c r="B532" s="51" t="s">
        <v>692</v>
      </c>
      <c r="C532" s="4" t="s">
        <v>704</v>
      </c>
      <c r="D532" s="2" t="s">
        <v>31</v>
      </c>
      <c r="E532" s="2" t="s">
        <v>3</v>
      </c>
      <c r="F532" s="65">
        <v>234</v>
      </c>
      <c r="G532" s="100"/>
      <c r="H532" s="102"/>
      <c r="I532" s="90"/>
      <c r="J532" s="96"/>
      <c r="K532" s="104"/>
      <c r="L532" s="92"/>
      <c r="M532" s="160"/>
      <c r="N532" s="94"/>
      <c r="O532" s="62"/>
    </row>
    <row r="533" spans="1:15" ht="19.5" customHeight="1" x14ac:dyDescent="0.25">
      <c r="A533" s="97"/>
      <c r="B533" s="46" t="s">
        <v>669</v>
      </c>
      <c r="C533" s="11"/>
      <c r="D533" s="11"/>
      <c r="E533" s="11"/>
      <c r="F533" s="42"/>
      <c r="G533" s="99">
        <f t="shared" si="200"/>
        <v>187.20000000000002</v>
      </c>
      <c r="H533" s="101">
        <f>G533*N533</f>
        <v>0</v>
      </c>
      <c r="I533" s="89">
        <f t="shared" si="202"/>
        <v>175.5</v>
      </c>
      <c r="J533" s="95">
        <f>I533*N533</f>
        <v>0</v>
      </c>
      <c r="K533" s="103">
        <f t="shared" si="201"/>
        <v>163.79999999999998</v>
      </c>
      <c r="L533" s="91">
        <f>K533*N533</f>
        <v>0</v>
      </c>
      <c r="M533" s="159" t="s">
        <v>1438</v>
      </c>
      <c r="N533" s="93"/>
      <c r="O533" s="62"/>
    </row>
    <row r="534" spans="1:15" ht="27.75" customHeight="1" x14ac:dyDescent="0.25">
      <c r="A534" s="98"/>
      <c r="B534" s="47" t="s">
        <v>636</v>
      </c>
      <c r="C534" s="5" t="s">
        <v>668</v>
      </c>
      <c r="D534" s="3" t="s">
        <v>31</v>
      </c>
      <c r="E534" s="3" t="s">
        <v>3</v>
      </c>
      <c r="F534" s="65">
        <v>234</v>
      </c>
      <c r="G534" s="100"/>
      <c r="H534" s="102"/>
      <c r="I534" s="90"/>
      <c r="J534" s="96"/>
      <c r="K534" s="104"/>
      <c r="L534" s="92"/>
      <c r="M534" s="160"/>
      <c r="N534" s="94"/>
      <c r="O534" s="62"/>
    </row>
    <row r="535" spans="1:15" ht="19.5" customHeight="1" x14ac:dyDescent="0.25">
      <c r="A535" s="97"/>
      <c r="B535" s="50" t="s">
        <v>1362</v>
      </c>
      <c r="C535" s="10"/>
      <c r="D535" s="10"/>
      <c r="E535" s="10"/>
      <c r="F535" s="42"/>
      <c r="G535" s="99">
        <f t="shared" si="200"/>
        <v>172.8</v>
      </c>
      <c r="H535" s="101">
        <f>G535*N535</f>
        <v>0</v>
      </c>
      <c r="I535" s="89">
        <f t="shared" si="202"/>
        <v>162</v>
      </c>
      <c r="J535" s="95">
        <f>I535*N535</f>
        <v>0</v>
      </c>
      <c r="K535" s="103">
        <f t="shared" si="201"/>
        <v>151.19999999999999</v>
      </c>
      <c r="L535" s="91">
        <f>K535*N535</f>
        <v>0</v>
      </c>
      <c r="M535" s="159" t="s">
        <v>1438</v>
      </c>
      <c r="N535" s="93"/>
      <c r="O535" s="62"/>
    </row>
    <row r="536" spans="1:15" ht="27.75" customHeight="1" x14ac:dyDescent="0.25">
      <c r="A536" s="98"/>
      <c r="B536" s="51" t="s">
        <v>1357</v>
      </c>
      <c r="C536" s="4" t="s">
        <v>1354</v>
      </c>
      <c r="D536" s="2" t="s">
        <v>31</v>
      </c>
      <c r="E536" s="2" t="s">
        <v>3</v>
      </c>
      <c r="F536" s="65">
        <v>216</v>
      </c>
      <c r="G536" s="100"/>
      <c r="H536" s="102"/>
      <c r="I536" s="90"/>
      <c r="J536" s="96"/>
      <c r="K536" s="104"/>
      <c r="L536" s="92"/>
      <c r="M536" s="160"/>
      <c r="N536" s="94"/>
      <c r="O536" s="62"/>
    </row>
    <row r="537" spans="1:15" ht="19.5" customHeight="1" x14ac:dyDescent="0.25">
      <c r="A537" s="105"/>
      <c r="B537" s="46" t="s">
        <v>671</v>
      </c>
      <c r="C537" s="11"/>
      <c r="D537" s="11"/>
      <c r="E537" s="11"/>
      <c r="F537" s="42"/>
      <c r="G537" s="99">
        <f t="shared" si="200"/>
        <v>194.4</v>
      </c>
      <c r="H537" s="101">
        <f>G537*N537</f>
        <v>0</v>
      </c>
      <c r="I537" s="89">
        <f t="shared" si="202"/>
        <v>182.25</v>
      </c>
      <c r="J537" s="95">
        <f>I537*N537</f>
        <v>0</v>
      </c>
      <c r="K537" s="103">
        <f t="shared" si="201"/>
        <v>170.1</v>
      </c>
      <c r="L537" s="91">
        <f>K537*N537</f>
        <v>0</v>
      </c>
      <c r="M537" s="159" t="s">
        <v>1438</v>
      </c>
      <c r="N537" s="93"/>
      <c r="O537" s="62"/>
    </row>
    <row r="538" spans="1:15" ht="27.75" customHeight="1" x14ac:dyDescent="0.25">
      <c r="A538" s="106"/>
      <c r="B538" s="47" t="s">
        <v>637</v>
      </c>
      <c r="C538" s="5" t="s">
        <v>670</v>
      </c>
      <c r="D538" s="3" t="s">
        <v>31</v>
      </c>
      <c r="E538" s="3" t="s">
        <v>3</v>
      </c>
      <c r="F538" s="65">
        <v>243</v>
      </c>
      <c r="G538" s="100"/>
      <c r="H538" s="102"/>
      <c r="I538" s="90"/>
      <c r="J538" s="96"/>
      <c r="K538" s="104"/>
      <c r="L538" s="92"/>
      <c r="M538" s="160"/>
      <c r="N538" s="94"/>
      <c r="O538" s="62"/>
    </row>
    <row r="539" spans="1:15" ht="19.5" customHeight="1" x14ac:dyDescent="0.25">
      <c r="A539" s="97"/>
      <c r="B539" s="50" t="s">
        <v>671</v>
      </c>
      <c r="C539" s="10"/>
      <c r="D539" s="10"/>
      <c r="E539" s="10"/>
      <c r="F539" s="42"/>
      <c r="G539" s="99">
        <f t="shared" si="200"/>
        <v>172.8</v>
      </c>
      <c r="H539" s="101">
        <f>G539*N539</f>
        <v>0</v>
      </c>
      <c r="I539" s="89">
        <f t="shared" si="202"/>
        <v>162</v>
      </c>
      <c r="J539" s="95">
        <f>I539*N539</f>
        <v>0</v>
      </c>
      <c r="K539" s="103">
        <f t="shared" si="201"/>
        <v>151.19999999999999</v>
      </c>
      <c r="L539" s="91">
        <f>K539*N539</f>
        <v>0</v>
      </c>
      <c r="M539" s="159" t="s">
        <v>1438</v>
      </c>
      <c r="N539" s="93"/>
      <c r="O539" s="62"/>
    </row>
    <row r="540" spans="1:15" ht="27.75" customHeight="1" x14ac:dyDescent="0.25">
      <c r="A540" s="98"/>
      <c r="B540" s="51" t="s">
        <v>1212</v>
      </c>
      <c r="C540" s="4" t="s">
        <v>1213</v>
      </c>
      <c r="D540" s="2" t="s">
        <v>31</v>
      </c>
      <c r="E540" s="2" t="s">
        <v>3</v>
      </c>
      <c r="F540" s="65">
        <v>216</v>
      </c>
      <c r="G540" s="100"/>
      <c r="H540" s="102"/>
      <c r="I540" s="90"/>
      <c r="J540" s="96"/>
      <c r="K540" s="104"/>
      <c r="L540" s="92"/>
      <c r="M540" s="160"/>
      <c r="N540" s="94"/>
      <c r="O540" s="62"/>
    </row>
    <row r="541" spans="1:15" ht="19.5" customHeight="1" x14ac:dyDescent="0.25">
      <c r="A541" s="105"/>
      <c r="B541" s="46" t="s">
        <v>673</v>
      </c>
      <c r="C541" s="11"/>
      <c r="D541" s="11"/>
      <c r="E541" s="11"/>
      <c r="F541" s="42"/>
      <c r="G541" s="99">
        <f t="shared" si="200"/>
        <v>230.4</v>
      </c>
      <c r="H541" s="101">
        <f>G541*N541</f>
        <v>0</v>
      </c>
      <c r="I541" s="89">
        <f t="shared" si="202"/>
        <v>216</v>
      </c>
      <c r="J541" s="95">
        <f>I541*N541</f>
        <v>0</v>
      </c>
      <c r="K541" s="103">
        <f t="shared" si="201"/>
        <v>201.6</v>
      </c>
      <c r="L541" s="91">
        <f>K541*N541</f>
        <v>0</v>
      </c>
      <c r="M541" s="159">
        <v>10</v>
      </c>
      <c r="N541" s="93"/>
      <c r="O541" s="62"/>
    </row>
    <row r="542" spans="1:15" ht="27.75" customHeight="1" x14ac:dyDescent="0.25">
      <c r="A542" s="106"/>
      <c r="B542" s="47" t="s">
        <v>638</v>
      </c>
      <c r="C542" s="5" t="s">
        <v>672</v>
      </c>
      <c r="D542" s="3" t="s">
        <v>31</v>
      </c>
      <c r="E542" s="3" t="s">
        <v>3</v>
      </c>
      <c r="F542" s="65">
        <v>288</v>
      </c>
      <c r="G542" s="100"/>
      <c r="H542" s="102"/>
      <c r="I542" s="90"/>
      <c r="J542" s="96"/>
      <c r="K542" s="104"/>
      <c r="L542" s="92"/>
      <c r="M542" s="160"/>
      <c r="N542" s="94"/>
      <c r="O542" s="62"/>
    </row>
    <row r="543" spans="1:15" ht="19.5" customHeight="1" x14ac:dyDescent="0.25">
      <c r="A543" s="97"/>
      <c r="B543" s="50" t="s">
        <v>675</v>
      </c>
      <c r="C543" s="10"/>
      <c r="D543" s="10"/>
      <c r="E543" s="10"/>
      <c r="F543" s="42"/>
      <c r="G543" s="99">
        <f t="shared" si="200"/>
        <v>194.4</v>
      </c>
      <c r="H543" s="101">
        <f>G543*N543</f>
        <v>0</v>
      </c>
      <c r="I543" s="89">
        <f t="shared" si="202"/>
        <v>182.25</v>
      </c>
      <c r="J543" s="95">
        <f>I543*N543</f>
        <v>0</v>
      </c>
      <c r="K543" s="103">
        <f t="shared" si="201"/>
        <v>170.1</v>
      </c>
      <c r="L543" s="91">
        <f>K543*N543</f>
        <v>0</v>
      </c>
      <c r="M543" s="159">
        <v>8</v>
      </c>
      <c r="N543" s="93"/>
      <c r="O543" s="62"/>
    </row>
    <row r="544" spans="1:15" ht="27.75" customHeight="1" x14ac:dyDescent="0.25">
      <c r="A544" s="98"/>
      <c r="B544" s="51" t="s">
        <v>639</v>
      </c>
      <c r="C544" s="4" t="s">
        <v>674</v>
      </c>
      <c r="D544" s="2" t="s">
        <v>31</v>
      </c>
      <c r="E544" s="2" t="s">
        <v>3</v>
      </c>
      <c r="F544" s="65">
        <v>243</v>
      </c>
      <c r="G544" s="100"/>
      <c r="H544" s="102"/>
      <c r="I544" s="90"/>
      <c r="J544" s="96"/>
      <c r="K544" s="104"/>
      <c r="L544" s="92"/>
      <c r="M544" s="160"/>
      <c r="N544" s="94"/>
      <c r="O544" s="62"/>
    </row>
    <row r="545" spans="1:15" ht="19.5" customHeight="1" x14ac:dyDescent="0.25">
      <c r="A545" s="105"/>
      <c r="B545" s="46" t="s">
        <v>1256</v>
      </c>
      <c r="C545" s="11"/>
      <c r="D545" s="11"/>
      <c r="E545" s="11"/>
      <c r="F545" s="42"/>
      <c r="G545" s="99">
        <f t="shared" si="200"/>
        <v>194.4</v>
      </c>
      <c r="H545" s="101">
        <f>G545*N545</f>
        <v>0</v>
      </c>
      <c r="I545" s="89">
        <f t="shared" si="202"/>
        <v>182.25</v>
      </c>
      <c r="J545" s="95">
        <f>I545*N545</f>
        <v>0</v>
      </c>
      <c r="K545" s="103">
        <f t="shared" si="201"/>
        <v>170.1</v>
      </c>
      <c r="L545" s="91">
        <f>K545*N545</f>
        <v>0</v>
      </c>
      <c r="M545" s="159">
        <v>19</v>
      </c>
      <c r="N545" s="93"/>
      <c r="O545" s="62"/>
    </row>
    <row r="546" spans="1:15" ht="27.75" customHeight="1" x14ac:dyDescent="0.25">
      <c r="A546" s="106"/>
      <c r="B546" s="47" t="s">
        <v>1254</v>
      </c>
      <c r="C546" s="5" t="s">
        <v>1255</v>
      </c>
      <c r="D546" s="3" t="s">
        <v>31</v>
      </c>
      <c r="E546" s="3" t="s">
        <v>3</v>
      </c>
      <c r="F546" s="65">
        <v>243</v>
      </c>
      <c r="G546" s="100"/>
      <c r="H546" s="102"/>
      <c r="I546" s="90"/>
      <c r="J546" s="96"/>
      <c r="K546" s="104"/>
      <c r="L546" s="92"/>
      <c r="M546" s="160"/>
      <c r="N546" s="94"/>
      <c r="O546" s="62"/>
    </row>
    <row r="547" spans="1:15" ht="19.5" customHeight="1" x14ac:dyDescent="0.25">
      <c r="A547" s="97"/>
      <c r="B547" s="50" t="s">
        <v>677</v>
      </c>
      <c r="C547" s="10"/>
      <c r="D547" s="10"/>
      <c r="E547" s="10"/>
      <c r="F547" s="42"/>
      <c r="G547" s="99">
        <f t="shared" si="200"/>
        <v>194.4</v>
      </c>
      <c r="H547" s="101">
        <f>G547*N547</f>
        <v>0</v>
      </c>
      <c r="I547" s="89">
        <f t="shared" si="202"/>
        <v>182.25</v>
      </c>
      <c r="J547" s="95">
        <f>I547*N547</f>
        <v>0</v>
      </c>
      <c r="K547" s="103">
        <f t="shared" si="201"/>
        <v>170.1</v>
      </c>
      <c r="L547" s="91">
        <f>K547*N547</f>
        <v>0</v>
      </c>
      <c r="M547" s="159">
        <v>47</v>
      </c>
      <c r="N547" s="93"/>
      <c r="O547" s="62"/>
    </row>
    <row r="548" spans="1:15" ht="27.75" customHeight="1" x14ac:dyDescent="0.25">
      <c r="A548" s="98"/>
      <c r="B548" s="51" t="s">
        <v>640</v>
      </c>
      <c r="C548" s="4" t="s">
        <v>676</v>
      </c>
      <c r="D548" s="2" t="s">
        <v>31</v>
      </c>
      <c r="E548" s="2" t="s">
        <v>3</v>
      </c>
      <c r="F548" s="65">
        <v>243</v>
      </c>
      <c r="G548" s="100"/>
      <c r="H548" s="102"/>
      <c r="I548" s="90"/>
      <c r="J548" s="96"/>
      <c r="K548" s="104"/>
      <c r="L548" s="92"/>
      <c r="M548" s="160"/>
      <c r="N548" s="94"/>
      <c r="O548" s="62"/>
    </row>
    <row r="549" spans="1:15" ht="19.5" customHeight="1" x14ac:dyDescent="0.25">
      <c r="A549" s="105"/>
      <c r="B549" s="46" t="s">
        <v>679</v>
      </c>
      <c r="C549" s="11"/>
      <c r="D549" s="11"/>
      <c r="E549" s="11"/>
      <c r="F549" s="42"/>
      <c r="G549" s="99">
        <f t="shared" ref="G549:G586" si="203">F550*0.8</f>
        <v>194.4</v>
      </c>
      <c r="H549" s="101">
        <f>G549*N549</f>
        <v>0</v>
      </c>
      <c r="I549" s="89">
        <f t="shared" si="202"/>
        <v>182.25</v>
      </c>
      <c r="J549" s="95">
        <f>I549*N549</f>
        <v>0</v>
      </c>
      <c r="K549" s="103">
        <f t="shared" si="201"/>
        <v>170.1</v>
      </c>
      <c r="L549" s="91">
        <f>K549*N549</f>
        <v>0</v>
      </c>
      <c r="M549" s="159">
        <v>34</v>
      </c>
      <c r="N549" s="93"/>
      <c r="O549" s="62"/>
    </row>
    <row r="550" spans="1:15" ht="27.75" customHeight="1" x14ac:dyDescent="0.25">
      <c r="A550" s="106"/>
      <c r="B550" s="47" t="s">
        <v>641</v>
      </c>
      <c r="C550" s="5" t="s">
        <v>678</v>
      </c>
      <c r="D550" s="3" t="s">
        <v>31</v>
      </c>
      <c r="E550" s="3" t="s">
        <v>3</v>
      </c>
      <c r="F550" s="65">
        <v>243</v>
      </c>
      <c r="G550" s="100"/>
      <c r="H550" s="102"/>
      <c r="I550" s="90"/>
      <c r="J550" s="96"/>
      <c r="K550" s="104"/>
      <c r="L550" s="92"/>
      <c r="M550" s="160"/>
      <c r="N550" s="94"/>
      <c r="O550" s="62"/>
    </row>
    <row r="551" spans="1:15" ht="19.5" customHeight="1" x14ac:dyDescent="0.25">
      <c r="A551" s="105"/>
      <c r="B551" s="50" t="s">
        <v>1352</v>
      </c>
      <c r="C551" s="10"/>
      <c r="D551" s="10"/>
      <c r="E551" s="10"/>
      <c r="F551" s="42"/>
      <c r="G551" s="99">
        <f t="shared" si="203"/>
        <v>172.8</v>
      </c>
      <c r="H551" s="101">
        <f>G551*N551</f>
        <v>0</v>
      </c>
      <c r="I551" s="89">
        <f t="shared" si="202"/>
        <v>162</v>
      </c>
      <c r="J551" s="95">
        <f>I551*N551</f>
        <v>0</v>
      </c>
      <c r="K551" s="103">
        <f t="shared" si="201"/>
        <v>151.19999999999999</v>
      </c>
      <c r="L551" s="91">
        <f>K551*N551</f>
        <v>0</v>
      </c>
      <c r="M551" s="168" t="s">
        <v>1438</v>
      </c>
      <c r="N551" s="93"/>
      <c r="O551" s="62"/>
    </row>
    <row r="552" spans="1:15" ht="27.75" customHeight="1" x14ac:dyDescent="0.25">
      <c r="A552" s="106"/>
      <c r="B552" s="51" t="s">
        <v>1355</v>
      </c>
      <c r="C552" s="4" t="s">
        <v>1349</v>
      </c>
      <c r="D552" s="2" t="s">
        <v>31</v>
      </c>
      <c r="E552" s="2" t="s">
        <v>3</v>
      </c>
      <c r="F552" s="65">
        <v>216</v>
      </c>
      <c r="G552" s="100"/>
      <c r="H552" s="102"/>
      <c r="I552" s="90"/>
      <c r="J552" s="96"/>
      <c r="K552" s="104"/>
      <c r="L552" s="92"/>
      <c r="M552" s="169"/>
      <c r="N552" s="94"/>
      <c r="O552" s="62"/>
    </row>
    <row r="553" spans="1:15" ht="19.5" customHeight="1" x14ac:dyDescent="0.25">
      <c r="A553" s="108"/>
      <c r="B553" s="46" t="s">
        <v>681</v>
      </c>
      <c r="C553" s="11"/>
      <c r="D553" s="11"/>
      <c r="E553" s="11"/>
      <c r="F553" s="42"/>
      <c r="G553" s="99">
        <f t="shared" si="203"/>
        <v>172.8</v>
      </c>
      <c r="H553" s="101">
        <f>G553*N553</f>
        <v>0</v>
      </c>
      <c r="I553" s="89">
        <f t="shared" si="202"/>
        <v>162</v>
      </c>
      <c r="J553" s="95">
        <f>I553*N553</f>
        <v>0</v>
      </c>
      <c r="K553" s="103">
        <f t="shared" si="201"/>
        <v>151.19999999999999</v>
      </c>
      <c r="L553" s="91">
        <f>K553*N553</f>
        <v>0</v>
      </c>
      <c r="M553" s="159">
        <v>22</v>
      </c>
      <c r="N553" s="93"/>
      <c r="O553" s="62"/>
    </row>
    <row r="554" spans="1:15" ht="27.75" customHeight="1" x14ac:dyDescent="0.25">
      <c r="A554" s="109"/>
      <c r="B554" s="47" t="s">
        <v>642</v>
      </c>
      <c r="C554" s="5" t="s">
        <v>680</v>
      </c>
      <c r="D554" s="3" t="s">
        <v>31</v>
      </c>
      <c r="E554" s="3" t="s">
        <v>3</v>
      </c>
      <c r="F554" s="65">
        <v>216</v>
      </c>
      <c r="G554" s="100"/>
      <c r="H554" s="102"/>
      <c r="I554" s="90"/>
      <c r="J554" s="96"/>
      <c r="K554" s="104"/>
      <c r="L554" s="92"/>
      <c r="M554" s="160"/>
      <c r="N554" s="94"/>
      <c r="O554" s="62"/>
    </row>
    <row r="555" spans="1:15" ht="19.5" customHeight="1" x14ac:dyDescent="0.25">
      <c r="A555" s="97"/>
      <c r="B555" s="50" t="s">
        <v>683</v>
      </c>
      <c r="C555" s="10"/>
      <c r="D555" s="10"/>
      <c r="E555" s="10"/>
      <c r="F555" s="42"/>
      <c r="G555" s="99">
        <f t="shared" si="203"/>
        <v>172.8</v>
      </c>
      <c r="H555" s="101">
        <f>G555*N555</f>
        <v>0</v>
      </c>
      <c r="I555" s="89">
        <f t="shared" si="202"/>
        <v>162</v>
      </c>
      <c r="J555" s="95">
        <f>I555*N555</f>
        <v>0</v>
      </c>
      <c r="K555" s="103">
        <f t="shared" ref="K555:K586" si="204">F556*70%</f>
        <v>151.19999999999999</v>
      </c>
      <c r="L555" s="91">
        <f>K555*N555</f>
        <v>0</v>
      </c>
      <c r="M555" s="159">
        <v>31</v>
      </c>
      <c r="N555" s="93"/>
      <c r="O555" s="62"/>
    </row>
    <row r="556" spans="1:15" ht="27.75" customHeight="1" x14ac:dyDescent="0.25">
      <c r="A556" s="98"/>
      <c r="B556" s="51" t="s">
        <v>643</v>
      </c>
      <c r="C556" s="4" t="s">
        <v>682</v>
      </c>
      <c r="D556" s="2" t="s">
        <v>31</v>
      </c>
      <c r="E556" s="2" t="s">
        <v>3</v>
      </c>
      <c r="F556" s="65">
        <v>216</v>
      </c>
      <c r="G556" s="100"/>
      <c r="H556" s="102"/>
      <c r="I556" s="90"/>
      <c r="J556" s="96"/>
      <c r="K556" s="104"/>
      <c r="L556" s="92"/>
      <c r="M556" s="160"/>
      <c r="N556" s="94"/>
      <c r="O556" s="62"/>
    </row>
    <row r="557" spans="1:15" ht="19.5" customHeight="1" x14ac:dyDescent="0.25">
      <c r="A557" s="97"/>
      <c r="B557" s="46" t="s">
        <v>1415</v>
      </c>
      <c r="C557" s="11"/>
      <c r="D557" s="11"/>
      <c r="E557" s="11"/>
      <c r="F557" s="42"/>
      <c r="G557" s="99">
        <f t="shared" si="203"/>
        <v>216</v>
      </c>
      <c r="H557" s="101">
        <f>G557*N557</f>
        <v>0</v>
      </c>
      <c r="I557" s="89">
        <f t="shared" si="202"/>
        <v>202.5</v>
      </c>
      <c r="J557" s="95">
        <f>I557*N557</f>
        <v>0</v>
      </c>
      <c r="K557" s="103">
        <f t="shared" si="204"/>
        <v>189</v>
      </c>
      <c r="L557" s="91">
        <f>K557*N557</f>
        <v>0</v>
      </c>
      <c r="M557" s="159" t="s">
        <v>1438</v>
      </c>
      <c r="N557" s="93"/>
      <c r="O557" s="62"/>
    </row>
    <row r="558" spans="1:15" ht="27.75" customHeight="1" x14ac:dyDescent="0.25">
      <c r="A558" s="98"/>
      <c r="B558" s="47" t="s">
        <v>1418</v>
      </c>
      <c r="C558" s="5" t="s">
        <v>1416</v>
      </c>
      <c r="D558" s="3" t="s">
        <v>31</v>
      </c>
      <c r="E558" s="3" t="s">
        <v>3</v>
      </c>
      <c r="F558" s="65">
        <v>270</v>
      </c>
      <c r="G558" s="100"/>
      <c r="H558" s="102"/>
      <c r="I558" s="90"/>
      <c r="J558" s="96"/>
      <c r="K558" s="104"/>
      <c r="L558" s="92"/>
      <c r="M558" s="160"/>
      <c r="N558" s="94"/>
      <c r="O558" s="62"/>
    </row>
    <row r="559" spans="1:15" ht="26.25" customHeight="1" x14ac:dyDescent="0.25">
      <c r="A559" s="39"/>
      <c r="B559" s="39" t="s">
        <v>684</v>
      </c>
      <c r="C559" s="39"/>
      <c r="D559" s="39"/>
      <c r="E559" s="39"/>
      <c r="F559" s="67"/>
      <c r="G559" s="77"/>
      <c r="H559" s="36"/>
      <c r="I559" s="77"/>
      <c r="J559" s="35"/>
      <c r="K559" s="77"/>
      <c r="L559" s="36"/>
      <c r="M559" s="163"/>
      <c r="N559" s="37"/>
      <c r="O559" s="28"/>
    </row>
    <row r="560" spans="1:15" ht="19.5" customHeight="1" x14ac:dyDescent="0.25">
      <c r="A560" s="105"/>
      <c r="B560" s="46" t="s">
        <v>1143</v>
      </c>
      <c r="C560" s="11"/>
      <c r="D560" s="11"/>
      <c r="E560" s="11"/>
      <c r="F560" s="42"/>
      <c r="G560" s="99">
        <f t="shared" si="203"/>
        <v>187.20000000000002</v>
      </c>
      <c r="H560" s="101">
        <f>G560*N560</f>
        <v>0</v>
      </c>
      <c r="I560" s="89">
        <f t="shared" si="202"/>
        <v>175.5</v>
      </c>
      <c r="J560" s="95">
        <f>I560*N560</f>
        <v>0</v>
      </c>
      <c r="K560" s="103">
        <f t="shared" si="204"/>
        <v>163.79999999999998</v>
      </c>
      <c r="L560" s="91">
        <f>K560*N560</f>
        <v>0</v>
      </c>
      <c r="M560" s="159">
        <v>19</v>
      </c>
      <c r="N560" s="93"/>
      <c r="O560" s="62"/>
    </row>
    <row r="561" spans="1:15" ht="27.75" customHeight="1" x14ac:dyDescent="0.25">
      <c r="A561" s="106"/>
      <c r="B561" s="47" t="s">
        <v>1141</v>
      </c>
      <c r="C561" s="5" t="s">
        <v>1142</v>
      </c>
      <c r="D561" s="3" t="s">
        <v>31</v>
      </c>
      <c r="E561" s="3" t="s">
        <v>3</v>
      </c>
      <c r="F561" s="65">
        <v>234</v>
      </c>
      <c r="G561" s="100"/>
      <c r="H561" s="102"/>
      <c r="I561" s="90"/>
      <c r="J561" s="96"/>
      <c r="K561" s="104"/>
      <c r="L561" s="92"/>
      <c r="M561" s="160"/>
      <c r="N561" s="94"/>
      <c r="O561" s="62"/>
    </row>
    <row r="562" spans="1:15" ht="19.5" customHeight="1" x14ac:dyDescent="0.25">
      <c r="A562" s="105"/>
      <c r="B562" s="50" t="s">
        <v>1139</v>
      </c>
      <c r="C562" s="10"/>
      <c r="D562" s="10"/>
      <c r="E562" s="10"/>
      <c r="F562" s="42"/>
      <c r="G562" s="99">
        <f t="shared" si="203"/>
        <v>2160</v>
      </c>
      <c r="H562" s="101">
        <f>G562*N562</f>
        <v>0</v>
      </c>
      <c r="I562" s="89">
        <f t="shared" si="202"/>
        <v>2025</v>
      </c>
      <c r="J562" s="95">
        <f>I562*N562</f>
        <v>0</v>
      </c>
      <c r="K562" s="103">
        <f t="shared" si="204"/>
        <v>1889.9999999999998</v>
      </c>
      <c r="L562" s="91">
        <f>K562*N562</f>
        <v>0</v>
      </c>
      <c r="M562" s="159">
        <v>40</v>
      </c>
      <c r="N562" s="93"/>
      <c r="O562" s="62"/>
    </row>
    <row r="563" spans="1:15" ht="27.75" customHeight="1" x14ac:dyDescent="0.25">
      <c r="A563" s="106"/>
      <c r="B563" s="51" t="s">
        <v>685</v>
      </c>
      <c r="C563" s="4" t="s">
        <v>693</v>
      </c>
      <c r="D563" s="2" t="s">
        <v>31</v>
      </c>
      <c r="E563" s="2" t="s">
        <v>3</v>
      </c>
      <c r="F563" s="65">
        <v>2700</v>
      </c>
      <c r="G563" s="100"/>
      <c r="H563" s="102"/>
      <c r="I563" s="90"/>
      <c r="J563" s="96"/>
      <c r="K563" s="104"/>
      <c r="L563" s="92"/>
      <c r="M563" s="160"/>
      <c r="N563" s="94"/>
      <c r="O563" s="62"/>
    </row>
    <row r="564" spans="1:15" ht="19.5" customHeight="1" x14ac:dyDescent="0.25">
      <c r="A564" s="105"/>
      <c r="B564" s="46" t="s">
        <v>1301</v>
      </c>
      <c r="C564" s="11"/>
      <c r="D564" s="11"/>
      <c r="E564" s="11"/>
      <c r="F564" s="42"/>
      <c r="G564" s="99">
        <f t="shared" si="203"/>
        <v>228</v>
      </c>
      <c r="H564" s="101">
        <f>G564*N564</f>
        <v>0</v>
      </c>
      <c r="I564" s="89">
        <f t="shared" si="202"/>
        <v>213.75</v>
      </c>
      <c r="J564" s="95">
        <f>I564*N564</f>
        <v>0</v>
      </c>
      <c r="K564" s="103">
        <f t="shared" si="204"/>
        <v>199.5</v>
      </c>
      <c r="L564" s="91">
        <f>K564*N564</f>
        <v>0</v>
      </c>
      <c r="M564" s="164">
        <v>43</v>
      </c>
      <c r="N564" s="93"/>
      <c r="O564" s="62"/>
    </row>
    <row r="565" spans="1:15" ht="27.75" customHeight="1" x14ac:dyDescent="0.25">
      <c r="A565" s="106"/>
      <c r="B565" s="47" t="s">
        <v>1300</v>
      </c>
      <c r="C565" s="5" t="s">
        <v>1336</v>
      </c>
      <c r="D565" s="3" t="s">
        <v>31</v>
      </c>
      <c r="E565" s="3" t="s">
        <v>3</v>
      </c>
      <c r="F565" s="65">
        <v>285</v>
      </c>
      <c r="G565" s="100"/>
      <c r="H565" s="102"/>
      <c r="I565" s="90"/>
      <c r="J565" s="96"/>
      <c r="K565" s="104"/>
      <c r="L565" s="92"/>
      <c r="M565" s="165"/>
      <c r="N565" s="94"/>
      <c r="O565" s="62"/>
    </row>
    <row r="566" spans="1:15" ht="19.5" customHeight="1" x14ac:dyDescent="0.25">
      <c r="A566" s="105"/>
      <c r="B566" s="50" t="s">
        <v>1200</v>
      </c>
      <c r="C566" s="10"/>
      <c r="D566" s="10"/>
      <c r="E566" s="10"/>
      <c r="F566" s="42"/>
      <c r="G566" s="99">
        <f t="shared" si="203"/>
        <v>228</v>
      </c>
      <c r="H566" s="101">
        <f>G566*N566</f>
        <v>0</v>
      </c>
      <c r="I566" s="89">
        <f t="shared" si="202"/>
        <v>213.75</v>
      </c>
      <c r="J566" s="95">
        <f>I566*N566</f>
        <v>0</v>
      </c>
      <c r="K566" s="103">
        <f t="shared" si="204"/>
        <v>199.5</v>
      </c>
      <c r="L566" s="91">
        <f>K566*N566</f>
        <v>0</v>
      </c>
      <c r="M566" s="159">
        <v>17</v>
      </c>
      <c r="N566" s="93"/>
      <c r="O566" s="62"/>
    </row>
    <row r="567" spans="1:15" ht="27.75" customHeight="1" x14ac:dyDescent="0.25">
      <c r="A567" s="106"/>
      <c r="B567" s="51" t="s">
        <v>1199</v>
      </c>
      <c r="C567" s="4" t="s">
        <v>1335</v>
      </c>
      <c r="D567" s="2" t="s">
        <v>31</v>
      </c>
      <c r="E567" s="2" t="s">
        <v>3</v>
      </c>
      <c r="F567" s="65">
        <v>285</v>
      </c>
      <c r="G567" s="100"/>
      <c r="H567" s="102"/>
      <c r="I567" s="90"/>
      <c r="J567" s="96"/>
      <c r="K567" s="104"/>
      <c r="L567" s="92"/>
      <c r="M567" s="160"/>
      <c r="N567" s="94"/>
      <c r="O567" s="62"/>
    </row>
    <row r="568" spans="1:15" ht="19.5" customHeight="1" x14ac:dyDescent="0.25">
      <c r="A568" s="105"/>
      <c r="B568" s="46" t="s">
        <v>1140</v>
      </c>
      <c r="C568" s="11"/>
      <c r="D568" s="11"/>
      <c r="E568" s="11"/>
      <c r="F568" s="42"/>
      <c r="G568" s="99">
        <f t="shared" si="203"/>
        <v>216</v>
      </c>
      <c r="H568" s="101">
        <f>G568*N568</f>
        <v>0</v>
      </c>
      <c r="I568" s="89">
        <f t="shared" si="202"/>
        <v>202.5</v>
      </c>
      <c r="J568" s="95">
        <f>I568*N568</f>
        <v>0</v>
      </c>
      <c r="K568" s="103">
        <f t="shared" si="204"/>
        <v>189</v>
      </c>
      <c r="L568" s="91">
        <f>K568*N568</f>
        <v>0</v>
      </c>
      <c r="M568" s="159">
        <v>19</v>
      </c>
      <c r="N568" s="93"/>
      <c r="O568" s="62"/>
    </row>
    <row r="569" spans="1:15" ht="27.75" customHeight="1" x14ac:dyDescent="0.25">
      <c r="A569" s="106"/>
      <c r="B569" s="47" t="s">
        <v>686</v>
      </c>
      <c r="C569" s="5" t="s">
        <v>694</v>
      </c>
      <c r="D569" s="3" t="s">
        <v>31</v>
      </c>
      <c r="E569" s="3" t="s">
        <v>3</v>
      </c>
      <c r="F569" s="65">
        <v>270</v>
      </c>
      <c r="G569" s="100"/>
      <c r="H569" s="102"/>
      <c r="I569" s="90"/>
      <c r="J569" s="96"/>
      <c r="K569" s="104"/>
      <c r="L569" s="92"/>
      <c r="M569" s="160"/>
      <c r="N569" s="94"/>
      <c r="O569" s="62"/>
    </row>
    <row r="570" spans="1:15" ht="19.5" customHeight="1" x14ac:dyDescent="0.25">
      <c r="A570" s="105"/>
      <c r="B570" s="50" t="s">
        <v>696</v>
      </c>
      <c r="C570" s="10"/>
      <c r="D570" s="10"/>
      <c r="E570" s="10"/>
      <c r="F570" s="42"/>
      <c r="G570" s="99">
        <f t="shared" si="203"/>
        <v>216</v>
      </c>
      <c r="H570" s="101">
        <f>G570*N570</f>
        <v>0</v>
      </c>
      <c r="I570" s="89">
        <f t="shared" si="202"/>
        <v>202.5</v>
      </c>
      <c r="J570" s="95">
        <f>I570*N570</f>
        <v>0</v>
      </c>
      <c r="K570" s="103">
        <f t="shared" si="204"/>
        <v>189</v>
      </c>
      <c r="L570" s="91">
        <f>K570*N570</f>
        <v>0</v>
      </c>
      <c r="M570" s="159">
        <v>11</v>
      </c>
      <c r="N570" s="93"/>
      <c r="O570" s="62"/>
    </row>
    <row r="571" spans="1:15" ht="27.75" customHeight="1" x14ac:dyDescent="0.25">
      <c r="A571" s="106"/>
      <c r="B571" s="51" t="s">
        <v>687</v>
      </c>
      <c r="C571" s="4" t="s">
        <v>695</v>
      </c>
      <c r="D571" s="2" t="s">
        <v>31</v>
      </c>
      <c r="E571" s="2" t="s">
        <v>3</v>
      </c>
      <c r="F571" s="65">
        <v>270</v>
      </c>
      <c r="G571" s="100"/>
      <c r="H571" s="102"/>
      <c r="I571" s="90"/>
      <c r="J571" s="96"/>
      <c r="K571" s="104"/>
      <c r="L571" s="92"/>
      <c r="M571" s="160"/>
      <c r="N571" s="94"/>
      <c r="O571" s="62"/>
    </row>
    <row r="572" spans="1:15" ht="19.5" customHeight="1" x14ac:dyDescent="0.25">
      <c r="A572" s="105"/>
      <c r="B572" s="46" t="s">
        <v>698</v>
      </c>
      <c r="C572" s="11"/>
      <c r="D572" s="11"/>
      <c r="E572" s="11"/>
      <c r="F572" s="42"/>
      <c r="G572" s="99">
        <f t="shared" si="203"/>
        <v>216</v>
      </c>
      <c r="H572" s="101">
        <f>G572*N572</f>
        <v>0</v>
      </c>
      <c r="I572" s="89">
        <f t="shared" si="202"/>
        <v>202.5</v>
      </c>
      <c r="J572" s="95">
        <f>I572*N572</f>
        <v>0</v>
      </c>
      <c r="K572" s="103">
        <f t="shared" si="204"/>
        <v>189</v>
      </c>
      <c r="L572" s="91">
        <f>K572*N572</f>
        <v>0</v>
      </c>
      <c r="M572" s="159">
        <v>37</v>
      </c>
      <c r="N572" s="93"/>
      <c r="O572" s="62"/>
    </row>
    <row r="573" spans="1:15" ht="27.75" customHeight="1" x14ac:dyDescent="0.25">
      <c r="A573" s="106"/>
      <c r="B573" s="47" t="s">
        <v>688</v>
      </c>
      <c r="C573" s="5" t="s">
        <v>697</v>
      </c>
      <c r="D573" s="3" t="s">
        <v>31</v>
      </c>
      <c r="E573" s="3" t="s">
        <v>3</v>
      </c>
      <c r="F573" s="65">
        <v>270</v>
      </c>
      <c r="G573" s="100"/>
      <c r="H573" s="102"/>
      <c r="I573" s="90"/>
      <c r="J573" s="96"/>
      <c r="K573" s="104"/>
      <c r="L573" s="92"/>
      <c r="M573" s="160"/>
      <c r="N573" s="94"/>
      <c r="O573" s="62"/>
    </row>
    <row r="574" spans="1:15" ht="19.5" customHeight="1" x14ac:dyDescent="0.25">
      <c r="A574" s="105"/>
      <c r="B574" s="50" t="s">
        <v>1202</v>
      </c>
      <c r="C574" s="10"/>
      <c r="D574" s="10"/>
      <c r="E574" s="10"/>
      <c r="F574" s="42"/>
      <c r="G574" s="99">
        <f t="shared" si="203"/>
        <v>187.20000000000002</v>
      </c>
      <c r="H574" s="101">
        <f>G574*N574</f>
        <v>0</v>
      </c>
      <c r="I574" s="89">
        <f t="shared" si="202"/>
        <v>175.5</v>
      </c>
      <c r="J574" s="95">
        <f>I574*N574</f>
        <v>0</v>
      </c>
      <c r="K574" s="103">
        <f t="shared" si="204"/>
        <v>163.79999999999998</v>
      </c>
      <c r="L574" s="91">
        <f>K574*N574</f>
        <v>0</v>
      </c>
      <c r="M574" s="159">
        <v>22</v>
      </c>
      <c r="N574" s="93"/>
      <c r="O574" s="62"/>
    </row>
    <row r="575" spans="1:15" ht="27.75" customHeight="1" x14ac:dyDescent="0.25">
      <c r="A575" s="106"/>
      <c r="B575" s="51" t="s">
        <v>1201</v>
      </c>
      <c r="C575" s="4" t="s">
        <v>1368</v>
      </c>
      <c r="D575" s="2" t="s">
        <v>31</v>
      </c>
      <c r="E575" s="2" t="s">
        <v>3</v>
      </c>
      <c r="F575" s="65">
        <v>234</v>
      </c>
      <c r="G575" s="100"/>
      <c r="H575" s="102"/>
      <c r="I575" s="90"/>
      <c r="J575" s="96"/>
      <c r="K575" s="104"/>
      <c r="L575" s="92"/>
      <c r="M575" s="160"/>
      <c r="N575" s="94"/>
      <c r="O575" s="62"/>
    </row>
    <row r="576" spans="1:15" ht="19.5" customHeight="1" x14ac:dyDescent="0.25">
      <c r="A576" s="105"/>
      <c r="B576" s="46" t="s">
        <v>700</v>
      </c>
      <c r="C576" s="11"/>
      <c r="D576" s="11"/>
      <c r="E576" s="11"/>
      <c r="F576" s="42"/>
      <c r="G576" s="99">
        <f t="shared" si="203"/>
        <v>216</v>
      </c>
      <c r="H576" s="101">
        <f>G576*N576</f>
        <v>0</v>
      </c>
      <c r="I576" s="89">
        <f t="shared" si="202"/>
        <v>202.5</v>
      </c>
      <c r="J576" s="95">
        <f>I576*N576</f>
        <v>0</v>
      </c>
      <c r="K576" s="103">
        <f t="shared" si="204"/>
        <v>189</v>
      </c>
      <c r="L576" s="91">
        <f>K576*N576</f>
        <v>0</v>
      </c>
      <c r="M576" s="159">
        <v>167</v>
      </c>
      <c r="N576" s="93"/>
      <c r="O576" s="62"/>
    </row>
    <row r="577" spans="1:15" ht="27.75" customHeight="1" x14ac:dyDescent="0.25">
      <c r="A577" s="106"/>
      <c r="B577" s="47" t="s">
        <v>689</v>
      </c>
      <c r="C577" s="5" t="s">
        <v>699</v>
      </c>
      <c r="D577" s="3" t="s">
        <v>31</v>
      </c>
      <c r="E577" s="3" t="s">
        <v>3</v>
      </c>
      <c r="F577" s="65">
        <v>270</v>
      </c>
      <c r="G577" s="100"/>
      <c r="H577" s="102"/>
      <c r="I577" s="90"/>
      <c r="J577" s="96"/>
      <c r="K577" s="104"/>
      <c r="L577" s="92"/>
      <c r="M577" s="160"/>
      <c r="N577" s="94"/>
      <c r="O577" s="62"/>
    </row>
    <row r="578" spans="1:15" ht="19.5" customHeight="1" x14ac:dyDescent="0.25">
      <c r="A578" s="105"/>
      <c r="B578" s="50" t="s">
        <v>702</v>
      </c>
      <c r="C578" s="10"/>
      <c r="D578" s="10"/>
      <c r="E578" s="10"/>
      <c r="F578" s="42"/>
      <c r="G578" s="99">
        <f t="shared" si="203"/>
        <v>216</v>
      </c>
      <c r="H578" s="101">
        <f>G578*N578</f>
        <v>0</v>
      </c>
      <c r="I578" s="89">
        <f t="shared" si="202"/>
        <v>202.5</v>
      </c>
      <c r="J578" s="95">
        <f>I578*N578</f>
        <v>0</v>
      </c>
      <c r="K578" s="103">
        <f t="shared" si="204"/>
        <v>189</v>
      </c>
      <c r="L578" s="91">
        <f>K578*N578</f>
        <v>0</v>
      </c>
      <c r="M578" s="159">
        <v>35</v>
      </c>
      <c r="N578" s="93"/>
      <c r="O578" s="62"/>
    </row>
    <row r="579" spans="1:15" ht="27.75" customHeight="1" x14ac:dyDescent="0.25">
      <c r="A579" s="106"/>
      <c r="B579" s="51" t="s">
        <v>690</v>
      </c>
      <c r="C579" s="4" t="s">
        <v>701</v>
      </c>
      <c r="D579" s="2" t="s">
        <v>31</v>
      </c>
      <c r="E579" s="2" t="s">
        <v>3</v>
      </c>
      <c r="F579" s="65">
        <v>270</v>
      </c>
      <c r="G579" s="100"/>
      <c r="H579" s="102"/>
      <c r="I579" s="90"/>
      <c r="J579" s="96"/>
      <c r="K579" s="104"/>
      <c r="L579" s="92"/>
      <c r="M579" s="160"/>
      <c r="N579" s="94"/>
      <c r="O579" s="62"/>
    </row>
    <row r="580" spans="1:15" ht="19.5" customHeight="1" x14ac:dyDescent="0.25">
      <c r="A580" s="105"/>
      <c r="B580" s="46" t="s">
        <v>1205</v>
      </c>
      <c r="C580" s="11"/>
      <c r="D580" s="11"/>
      <c r="E580" s="11"/>
      <c r="F580" s="42"/>
      <c r="G580" s="99">
        <f t="shared" si="203"/>
        <v>216</v>
      </c>
      <c r="H580" s="101">
        <f>G580*N580</f>
        <v>0</v>
      </c>
      <c r="I580" s="89">
        <f t="shared" si="202"/>
        <v>202.5</v>
      </c>
      <c r="J580" s="95">
        <f>I580*N580</f>
        <v>0</v>
      </c>
      <c r="K580" s="103">
        <f t="shared" si="204"/>
        <v>189</v>
      </c>
      <c r="L580" s="91">
        <f>K580*N580</f>
        <v>0</v>
      </c>
      <c r="M580" s="159">
        <v>21</v>
      </c>
      <c r="N580" s="93"/>
      <c r="O580" s="62"/>
    </row>
    <row r="581" spans="1:15" ht="27.75" customHeight="1" x14ac:dyDescent="0.25">
      <c r="A581" s="106"/>
      <c r="B581" s="47" t="s">
        <v>1203</v>
      </c>
      <c r="C581" s="5" t="s">
        <v>1204</v>
      </c>
      <c r="D581" s="3" t="s">
        <v>31</v>
      </c>
      <c r="E581" s="3" t="s">
        <v>3</v>
      </c>
      <c r="F581" s="65">
        <v>270</v>
      </c>
      <c r="G581" s="100"/>
      <c r="H581" s="102"/>
      <c r="I581" s="90"/>
      <c r="J581" s="96"/>
      <c r="K581" s="104"/>
      <c r="L581" s="92"/>
      <c r="M581" s="160"/>
      <c r="N581" s="94"/>
      <c r="O581" s="62"/>
    </row>
    <row r="582" spans="1:15" ht="19.5" customHeight="1" x14ac:dyDescent="0.25">
      <c r="A582" s="105"/>
      <c r="B582" s="50" t="s">
        <v>1271</v>
      </c>
      <c r="C582" s="10"/>
      <c r="D582" s="10"/>
      <c r="E582" s="10"/>
      <c r="F582" s="42"/>
      <c r="G582" s="99">
        <f t="shared" si="203"/>
        <v>216</v>
      </c>
      <c r="H582" s="101">
        <f>G582*N582</f>
        <v>0</v>
      </c>
      <c r="I582" s="89">
        <f t="shared" si="202"/>
        <v>202.5</v>
      </c>
      <c r="J582" s="95">
        <f>I582*N582</f>
        <v>0</v>
      </c>
      <c r="K582" s="103">
        <f t="shared" si="204"/>
        <v>189</v>
      </c>
      <c r="L582" s="91">
        <f>K582*N582</f>
        <v>0</v>
      </c>
      <c r="M582" s="159">
        <v>39</v>
      </c>
      <c r="N582" s="93"/>
      <c r="O582" s="62"/>
    </row>
    <row r="583" spans="1:15" ht="27.75" customHeight="1" x14ac:dyDescent="0.25">
      <c r="A583" s="106"/>
      <c r="B583" s="51" t="s">
        <v>1269</v>
      </c>
      <c r="C583" s="4" t="s">
        <v>1270</v>
      </c>
      <c r="D583" s="2" t="s">
        <v>31</v>
      </c>
      <c r="E583" s="2" t="s">
        <v>3</v>
      </c>
      <c r="F583" s="65">
        <v>270</v>
      </c>
      <c r="G583" s="100"/>
      <c r="H583" s="102"/>
      <c r="I583" s="90"/>
      <c r="J583" s="96"/>
      <c r="K583" s="104"/>
      <c r="L583" s="92"/>
      <c r="M583" s="160"/>
      <c r="N583" s="94"/>
      <c r="O583" s="62"/>
    </row>
    <row r="584" spans="1:15" ht="19.5" customHeight="1" x14ac:dyDescent="0.25">
      <c r="A584" s="97"/>
      <c r="B584" s="46" t="s">
        <v>1346</v>
      </c>
      <c r="C584" s="11"/>
      <c r="D584" s="11"/>
      <c r="E584" s="11"/>
      <c r="F584" s="42"/>
      <c r="G584" s="99">
        <f t="shared" si="203"/>
        <v>216</v>
      </c>
      <c r="H584" s="101">
        <f>G584*N584</f>
        <v>0</v>
      </c>
      <c r="I584" s="89">
        <f t="shared" si="202"/>
        <v>202.5</v>
      </c>
      <c r="J584" s="95">
        <f>I584*N584</f>
        <v>0</v>
      </c>
      <c r="K584" s="103">
        <f t="shared" si="204"/>
        <v>189</v>
      </c>
      <c r="L584" s="91">
        <f>K584*N584</f>
        <v>0</v>
      </c>
      <c r="M584" s="159">
        <v>17</v>
      </c>
      <c r="N584" s="93"/>
      <c r="O584" s="62"/>
    </row>
    <row r="585" spans="1:15" ht="27.75" customHeight="1" x14ac:dyDescent="0.25">
      <c r="A585" s="98"/>
      <c r="B585" s="47" t="s">
        <v>1308</v>
      </c>
      <c r="C585" s="5" t="s">
        <v>1320</v>
      </c>
      <c r="D585" s="3" t="s">
        <v>31</v>
      </c>
      <c r="E585" s="3" t="s">
        <v>3</v>
      </c>
      <c r="F585" s="65">
        <v>270</v>
      </c>
      <c r="G585" s="100"/>
      <c r="H585" s="102"/>
      <c r="I585" s="90"/>
      <c r="J585" s="96"/>
      <c r="K585" s="104"/>
      <c r="L585" s="92"/>
      <c r="M585" s="160"/>
      <c r="N585" s="94"/>
      <c r="O585" s="62"/>
    </row>
    <row r="586" spans="1:15" ht="19.5" customHeight="1" x14ac:dyDescent="0.25">
      <c r="A586" s="108"/>
      <c r="B586" s="50" t="s">
        <v>1347</v>
      </c>
      <c r="C586" s="10"/>
      <c r="D586" s="10"/>
      <c r="E586" s="10"/>
      <c r="F586" s="42"/>
      <c r="G586" s="99">
        <f t="shared" si="203"/>
        <v>216</v>
      </c>
      <c r="H586" s="101">
        <f>G586*N586</f>
        <v>0</v>
      </c>
      <c r="I586" s="89">
        <f t="shared" si="202"/>
        <v>202.5</v>
      </c>
      <c r="J586" s="95">
        <f>I586*N586</f>
        <v>0</v>
      </c>
      <c r="K586" s="103">
        <f t="shared" si="204"/>
        <v>189</v>
      </c>
      <c r="L586" s="91">
        <f>K586*N586</f>
        <v>0</v>
      </c>
      <c r="M586" s="168" t="s">
        <v>1438</v>
      </c>
      <c r="N586" s="93"/>
      <c r="O586" s="62"/>
    </row>
    <row r="587" spans="1:15" ht="27.75" customHeight="1" x14ac:dyDescent="0.25">
      <c r="A587" s="109"/>
      <c r="B587" s="51" t="s">
        <v>1311</v>
      </c>
      <c r="C587" s="4" t="s">
        <v>1319</v>
      </c>
      <c r="D587" s="2" t="s">
        <v>31</v>
      </c>
      <c r="E587" s="2" t="s">
        <v>3</v>
      </c>
      <c r="F587" s="65">
        <v>270</v>
      </c>
      <c r="G587" s="100"/>
      <c r="H587" s="102"/>
      <c r="I587" s="90"/>
      <c r="J587" s="96"/>
      <c r="K587" s="104"/>
      <c r="L587" s="92"/>
      <c r="M587" s="169"/>
      <c r="N587" s="94"/>
      <c r="O587" s="62"/>
    </row>
    <row r="588" spans="1:15" ht="26.25" customHeight="1" x14ac:dyDescent="0.25">
      <c r="A588" s="39"/>
      <c r="B588" s="39" t="s">
        <v>705</v>
      </c>
      <c r="C588" s="39"/>
      <c r="D588" s="39"/>
      <c r="E588" s="39"/>
      <c r="F588" s="67"/>
      <c r="G588" s="77"/>
      <c r="H588" s="36"/>
      <c r="I588" s="77"/>
      <c r="J588" s="35"/>
      <c r="K588" s="77"/>
      <c r="L588" s="36"/>
      <c r="M588" s="163"/>
      <c r="N588" s="37"/>
      <c r="O588" s="28"/>
    </row>
    <row r="589" spans="1:15" ht="19.5" customHeight="1" x14ac:dyDescent="0.25">
      <c r="A589" s="105"/>
      <c r="B589" s="46" t="s">
        <v>706</v>
      </c>
      <c r="C589" s="11"/>
      <c r="D589" s="11"/>
      <c r="E589" s="11"/>
      <c r="F589" s="42"/>
      <c r="G589" s="99">
        <f t="shared" ref="G589" si="205">F590*0.8</f>
        <v>417.6</v>
      </c>
      <c r="H589" s="101">
        <f>G589*N589</f>
        <v>0</v>
      </c>
      <c r="I589" s="89">
        <f t="shared" ref="I589" si="206">F590*0.75</f>
        <v>391.5</v>
      </c>
      <c r="J589" s="95">
        <f>I589*N589</f>
        <v>0</v>
      </c>
      <c r="K589" s="103">
        <f t="shared" ref="K589:K591" si="207">F590*70%</f>
        <v>365.4</v>
      </c>
      <c r="L589" s="91">
        <f>K589*N589</f>
        <v>0</v>
      </c>
      <c r="M589" s="159">
        <v>15</v>
      </c>
      <c r="N589" s="93"/>
      <c r="O589" s="62"/>
    </row>
    <row r="590" spans="1:15" ht="27.75" customHeight="1" x14ac:dyDescent="0.25">
      <c r="A590" s="106"/>
      <c r="B590" s="47" t="s">
        <v>708</v>
      </c>
      <c r="C590" s="5" t="s">
        <v>710</v>
      </c>
      <c r="D590" s="3" t="s">
        <v>31</v>
      </c>
      <c r="E590" s="3" t="s">
        <v>3</v>
      </c>
      <c r="F590" s="65">
        <v>522</v>
      </c>
      <c r="G590" s="100"/>
      <c r="H590" s="102"/>
      <c r="I590" s="90"/>
      <c r="J590" s="96"/>
      <c r="K590" s="104"/>
      <c r="L590" s="92"/>
      <c r="M590" s="160"/>
      <c r="N590" s="94"/>
      <c r="O590" s="62"/>
    </row>
    <row r="591" spans="1:15" ht="19.5" customHeight="1" x14ac:dyDescent="0.25">
      <c r="A591" s="105"/>
      <c r="B591" s="50" t="s">
        <v>707</v>
      </c>
      <c r="C591" s="10"/>
      <c r="D591" s="10"/>
      <c r="E591" s="10"/>
      <c r="F591" s="42"/>
      <c r="G591" s="99">
        <f t="shared" ref="G591" si="208">F592*0.8</f>
        <v>417.6</v>
      </c>
      <c r="H591" s="101">
        <f>G591*N591</f>
        <v>0</v>
      </c>
      <c r="I591" s="89">
        <f t="shared" ref="I591" si="209">F592*0.75</f>
        <v>391.5</v>
      </c>
      <c r="J591" s="95">
        <f>I591*N591</f>
        <v>0</v>
      </c>
      <c r="K591" s="103">
        <f t="shared" si="207"/>
        <v>365.4</v>
      </c>
      <c r="L591" s="91">
        <f>K591*N591</f>
        <v>0</v>
      </c>
      <c r="M591" s="159" t="s">
        <v>1438</v>
      </c>
      <c r="N591" s="93"/>
      <c r="O591" s="62"/>
    </row>
    <row r="592" spans="1:15" ht="27.75" customHeight="1" x14ac:dyDescent="0.25">
      <c r="A592" s="106"/>
      <c r="B592" s="51" t="s">
        <v>709</v>
      </c>
      <c r="C592" s="4" t="s">
        <v>711</v>
      </c>
      <c r="D592" s="2" t="s">
        <v>31</v>
      </c>
      <c r="E592" s="2" t="s">
        <v>3</v>
      </c>
      <c r="F592" s="65">
        <v>522</v>
      </c>
      <c r="G592" s="100"/>
      <c r="H592" s="102"/>
      <c r="I592" s="90"/>
      <c r="J592" s="96"/>
      <c r="K592" s="104"/>
      <c r="L592" s="92"/>
      <c r="M592" s="160"/>
      <c r="N592" s="94"/>
      <c r="O592" s="62"/>
    </row>
    <row r="593" spans="1:15" ht="26.25" customHeight="1" x14ac:dyDescent="0.25">
      <c r="A593" s="39"/>
      <c r="B593" s="39" t="s">
        <v>1102</v>
      </c>
      <c r="C593" s="39"/>
      <c r="D593" s="39"/>
      <c r="E593" s="39"/>
      <c r="F593" s="67"/>
      <c r="G593" s="77"/>
      <c r="H593" s="36"/>
      <c r="I593" s="77"/>
      <c r="J593" s="35"/>
      <c r="K593" s="77"/>
      <c r="L593" s="36"/>
      <c r="M593" s="163"/>
      <c r="N593" s="37"/>
      <c r="O593" s="28"/>
    </row>
    <row r="594" spans="1:15" ht="19.5" customHeight="1" x14ac:dyDescent="0.25">
      <c r="A594" s="105"/>
      <c r="B594" s="46" t="s">
        <v>733</v>
      </c>
      <c r="C594" s="11"/>
      <c r="D594" s="11"/>
      <c r="E594" s="11"/>
      <c r="F594" s="42"/>
      <c r="G594" s="99">
        <f t="shared" ref="G594:G656" si="210">F595*0.8</f>
        <v>187.20000000000002</v>
      </c>
      <c r="H594" s="101">
        <f>G594*N594</f>
        <v>0</v>
      </c>
      <c r="I594" s="89">
        <f t="shared" ref="I594:I656" si="211">F595*0.75</f>
        <v>175.5</v>
      </c>
      <c r="J594" s="95">
        <f>I594*N594</f>
        <v>0</v>
      </c>
      <c r="K594" s="103">
        <f t="shared" ref="K594:K656" si="212">F595*70%</f>
        <v>163.79999999999998</v>
      </c>
      <c r="L594" s="91">
        <f>K594*N594</f>
        <v>0</v>
      </c>
      <c r="M594" s="159">
        <v>20</v>
      </c>
      <c r="N594" s="93"/>
      <c r="O594" s="62"/>
    </row>
    <row r="595" spans="1:15" ht="27.75" customHeight="1" x14ac:dyDescent="0.25">
      <c r="A595" s="106"/>
      <c r="B595" s="47" t="s">
        <v>712</v>
      </c>
      <c r="C595" s="5" t="s">
        <v>732</v>
      </c>
      <c r="D595" s="3" t="s">
        <v>31</v>
      </c>
      <c r="E595" s="3" t="s">
        <v>3</v>
      </c>
      <c r="F595" s="65">
        <v>234</v>
      </c>
      <c r="G595" s="100"/>
      <c r="H595" s="102"/>
      <c r="I595" s="90"/>
      <c r="J595" s="96"/>
      <c r="K595" s="104"/>
      <c r="L595" s="92"/>
      <c r="M595" s="160"/>
      <c r="N595" s="94"/>
      <c r="O595" s="62"/>
    </row>
    <row r="596" spans="1:15" ht="19.5" customHeight="1" x14ac:dyDescent="0.25">
      <c r="A596" s="105"/>
      <c r="B596" s="50" t="s">
        <v>735</v>
      </c>
      <c r="C596" s="10"/>
      <c r="D596" s="10"/>
      <c r="E596" s="10"/>
      <c r="F596" s="42"/>
      <c r="G596" s="99">
        <f t="shared" si="210"/>
        <v>187.20000000000002</v>
      </c>
      <c r="H596" s="101">
        <f>G596*N596</f>
        <v>0</v>
      </c>
      <c r="I596" s="89">
        <f t="shared" si="211"/>
        <v>175.5</v>
      </c>
      <c r="J596" s="95">
        <f>I596*N596</f>
        <v>0</v>
      </c>
      <c r="K596" s="103">
        <f t="shared" si="212"/>
        <v>163.79999999999998</v>
      </c>
      <c r="L596" s="91">
        <f>K596*N596</f>
        <v>0</v>
      </c>
      <c r="M596" s="159">
        <v>47</v>
      </c>
      <c r="N596" s="93"/>
      <c r="O596" s="62"/>
    </row>
    <row r="597" spans="1:15" ht="27.75" customHeight="1" x14ac:dyDescent="0.25">
      <c r="A597" s="106"/>
      <c r="B597" s="51" t="s">
        <v>713</v>
      </c>
      <c r="C597" s="4" t="s">
        <v>734</v>
      </c>
      <c r="D597" s="2" t="s">
        <v>31</v>
      </c>
      <c r="E597" s="2" t="s">
        <v>3</v>
      </c>
      <c r="F597" s="65">
        <v>234</v>
      </c>
      <c r="G597" s="100"/>
      <c r="H597" s="102"/>
      <c r="I597" s="90"/>
      <c r="J597" s="96"/>
      <c r="K597" s="104"/>
      <c r="L597" s="92"/>
      <c r="M597" s="160"/>
      <c r="N597" s="94"/>
      <c r="O597" s="62"/>
    </row>
    <row r="598" spans="1:15" ht="19.5" customHeight="1" x14ac:dyDescent="0.25">
      <c r="A598" s="105"/>
      <c r="B598" s="46" t="s">
        <v>738</v>
      </c>
      <c r="C598" s="11"/>
      <c r="D598" s="11"/>
      <c r="E598" s="11"/>
      <c r="F598" s="42"/>
      <c r="G598" s="99">
        <f t="shared" si="210"/>
        <v>187.20000000000002</v>
      </c>
      <c r="H598" s="101">
        <f>G598*N598</f>
        <v>0</v>
      </c>
      <c r="I598" s="89">
        <f t="shared" si="211"/>
        <v>175.5</v>
      </c>
      <c r="J598" s="95">
        <f>I598*N598</f>
        <v>0</v>
      </c>
      <c r="K598" s="103">
        <f t="shared" si="212"/>
        <v>163.79999999999998</v>
      </c>
      <c r="L598" s="91">
        <f>K598*N598</f>
        <v>0</v>
      </c>
      <c r="M598" s="159" t="s">
        <v>1438</v>
      </c>
      <c r="N598" s="93"/>
      <c r="O598" s="62"/>
    </row>
    <row r="599" spans="1:15" ht="27.75" customHeight="1" x14ac:dyDescent="0.25">
      <c r="A599" s="106"/>
      <c r="B599" s="47" t="s">
        <v>714</v>
      </c>
      <c r="C599" s="5" t="s">
        <v>736</v>
      </c>
      <c r="D599" s="3" t="s">
        <v>31</v>
      </c>
      <c r="E599" s="3" t="s">
        <v>3</v>
      </c>
      <c r="F599" s="65">
        <v>234</v>
      </c>
      <c r="G599" s="100"/>
      <c r="H599" s="102"/>
      <c r="I599" s="90"/>
      <c r="J599" s="96"/>
      <c r="K599" s="104"/>
      <c r="L599" s="92"/>
      <c r="M599" s="160"/>
      <c r="N599" s="94"/>
      <c r="O599" s="62"/>
    </row>
    <row r="600" spans="1:15" ht="19.5" customHeight="1" x14ac:dyDescent="0.25">
      <c r="A600" s="105"/>
      <c r="B600" s="50" t="s">
        <v>1276</v>
      </c>
      <c r="C600" s="10"/>
      <c r="D600" s="10"/>
      <c r="E600" s="10"/>
      <c r="F600" s="42"/>
      <c r="G600" s="99">
        <f t="shared" si="210"/>
        <v>187.20000000000002</v>
      </c>
      <c r="H600" s="101">
        <f>G600*N600</f>
        <v>0</v>
      </c>
      <c r="I600" s="89">
        <f t="shared" si="211"/>
        <v>175.5</v>
      </c>
      <c r="J600" s="95">
        <f>I600*N600</f>
        <v>0</v>
      </c>
      <c r="K600" s="103">
        <f t="shared" si="212"/>
        <v>163.79999999999998</v>
      </c>
      <c r="L600" s="91">
        <f>K600*N600</f>
        <v>0</v>
      </c>
      <c r="M600" s="159" t="s">
        <v>1438</v>
      </c>
      <c r="N600" s="93"/>
      <c r="O600" s="62"/>
    </row>
    <row r="601" spans="1:15" ht="27.75" customHeight="1" x14ac:dyDescent="0.25">
      <c r="A601" s="106"/>
      <c r="B601" s="51" t="s">
        <v>1260</v>
      </c>
      <c r="C601" s="4" t="s">
        <v>1261</v>
      </c>
      <c r="D601" s="2" t="s">
        <v>31</v>
      </c>
      <c r="E601" s="2" t="s">
        <v>3</v>
      </c>
      <c r="F601" s="65">
        <v>234</v>
      </c>
      <c r="G601" s="100"/>
      <c r="H601" s="102"/>
      <c r="I601" s="90"/>
      <c r="J601" s="96"/>
      <c r="K601" s="104"/>
      <c r="L601" s="92"/>
      <c r="M601" s="160"/>
      <c r="N601" s="94"/>
      <c r="O601" s="62"/>
    </row>
    <row r="602" spans="1:15" ht="19.5" customHeight="1" x14ac:dyDescent="0.25">
      <c r="A602" s="105"/>
      <c r="B602" s="46" t="s">
        <v>737</v>
      </c>
      <c r="C602" s="11"/>
      <c r="D602" s="11"/>
      <c r="E602" s="11"/>
      <c r="F602" s="42"/>
      <c r="G602" s="99">
        <f t="shared" si="210"/>
        <v>187.20000000000002</v>
      </c>
      <c r="H602" s="101">
        <f>G602*N602</f>
        <v>0</v>
      </c>
      <c r="I602" s="89">
        <f t="shared" si="211"/>
        <v>175.5</v>
      </c>
      <c r="J602" s="95">
        <f>I602*N602</f>
        <v>0</v>
      </c>
      <c r="K602" s="103">
        <f t="shared" si="212"/>
        <v>163.79999999999998</v>
      </c>
      <c r="L602" s="91">
        <f>K602*N602</f>
        <v>0</v>
      </c>
      <c r="M602" s="159" t="s">
        <v>1438</v>
      </c>
      <c r="N602" s="93"/>
      <c r="O602" s="62"/>
    </row>
    <row r="603" spans="1:15" ht="27.75" customHeight="1" x14ac:dyDescent="0.25">
      <c r="A603" s="106"/>
      <c r="B603" s="47" t="s">
        <v>715</v>
      </c>
      <c r="C603" s="5" t="s">
        <v>739</v>
      </c>
      <c r="D603" s="3" t="s">
        <v>31</v>
      </c>
      <c r="E603" s="3" t="s">
        <v>3</v>
      </c>
      <c r="F603" s="65">
        <v>234</v>
      </c>
      <c r="G603" s="100"/>
      <c r="H603" s="102"/>
      <c r="I603" s="90"/>
      <c r="J603" s="96"/>
      <c r="K603" s="104"/>
      <c r="L603" s="92"/>
      <c r="M603" s="160"/>
      <c r="N603" s="94"/>
      <c r="O603" s="62"/>
    </row>
    <row r="604" spans="1:15" ht="19.5" customHeight="1" x14ac:dyDescent="0.25">
      <c r="A604" s="105"/>
      <c r="B604" s="50" t="s">
        <v>741</v>
      </c>
      <c r="C604" s="10"/>
      <c r="D604" s="10"/>
      <c r="E604" s="10"/>
      <c r="F604" s="42"/>
      <c r="G604" s="99">
        <f t="shared" si="210"/>
        <v>187.20000000000002</v>
      </c>
      <c r="H604" s="101">
        <f>G604*N604</f>
        <v>0</v>
      </c>
      <c r="I604" s="89">
        <f t="shared" si="211"/>
        <v>175.5</v>
      </c>
      <c r="J604" s="95">
        <f>I604*N604</f>
        <v>0</v>
      </c>
      <c r="K604" s="103">
        <f t="shared" si="212"/>
        <v>163.79999999999998</v>
      </c>
      <c r="L604" s="91">
        <f>K604*N604</f>
        <v>0</v>
      </c>
      <c r="M604" s="159">
        <v>19</v>
      </c>
      <c r="N604" s="93"/>
      <c r="O604" s="62"/>
    </row>
    <row r="605" spans="1:15" ht="27.75" customHeight="1" x14ac:dyDescent="0.25">
      <c r="A605" s="106"/>
      <c r="B605" s="51" t="s">
        <v>716</v>
      </c>
      <c r="C605" s="4" t="s">
        <v>740</v>
      </c>
      <c r="D605" s="2" t="s">
        <v>31</v>
      </c>
      <c r="E605" s="2" t="s">
        <v>3</v>
      </c>
      <c r="F605" s="65">
        <v>234</v>
      </c>
      <c r="G605" s="100"/>
      <c r="H605" s="102"/>
      <c r="I605" s="90"/>
      <c r="J605" s="96"/>
      <c r="K605" s="104"/>
      <c r="L605" s="92"/>
      <c r="M605" s="160"/>
      <c r="N605" s="94"/>
      <c r="O605" s="62"/>
    </row>
    <row r="606" spans="1:15" ht="19.5" customHeight="1" x14ac:dyDescent="0.25">
      <c r="A606" s="105"/>
      <c r="B606" s="46" t="s">
        <v>743</v>
      </c>
      <c r="C606" s="11"/>
      <c r="D606" s="11"/>
      <c r="E606" s="11"/>
      <c r="F606" s="42"/>
      <c r="G606" s="99">
        <f t="shared" si="210"/>
        <v>187.20000000000002</v>
      </c>
      <c r="H606" s="101">
        <f>G606*N606</f>
        <v>0</v>
      </c>
      <c r="I606" s="89">
        <f t="shared" si="211"/>
        <v>175.5</v>
      </c>
      <c r="J606" s="95">
        <f>I606*N606</f>
        <v>0</v>
      </c>
      <c r="K606" s="103">
        <f t="shared" si="212"/>
        <v>163.79999999999998</v>
      </c>
      <c r="L606" s="91">
        <f>K606*N606</f>
        <v>0</v>
      </c>
      <c r="M606" s="168" t="s">
        <v>1438</v>
      </c>
      <c r="N606" s="93"/>
      <c r="O606" s="62"/>
    </row>
    <row r="607" spans="1:15" ht="27.75" customHeight="1" x14ac:dyDescent="0.25">
      <c r="A607" s="106"/>
      <c r="B607" s="47" t="s">
        <v>717</v>
      </c>
      <c r="C607" s="5" t="s">
        <v>742</v>
      </c>
      <c r="D607" s="3" t="s">
        <v>31</v>
      </c>
      <c r="E607" s="3" t="s">
        <v>3</v>
      </c>
      <c r="F607" s="65">
        <v>234</v>
      </c>
      <c r="G607" s="100"/>
      <c r="H607" s="102"/>
      <c r="I607" s="90"/>
      <c r="J607" s="96"/>
      <c r="K607" s="104"/>
      <c r="L607" s="92"/>
      <c r="M607" s="169"/>
      <c r="N607" s="94"/>
      <c r="O607" s="62"/>
    </row>
    <row r="608" spans="1:15" ht="19.5" customHeight="1" x14ac:dyDescent="0.25">
      <c r="A608" s="105"/>
      <c r="B608" s="50" t="s">
        <v>745</v>
      </c>
      <c r="C608" s="10"/>
      <c r="D608" s="10"/>
      <c r="E608" s="10"/>
      <c r="F608" s="42"/>
      <c r="G608" s="99">
        <f t="shared" si="210"/>
        <v>187.20000000000002</v>
      </c>
      <c r="H608" s="101">
        <f>G608*N608</f>
        <v>0</v>
      </c>
      <c r="I608" s="89">
        <f t="shared" si="211"/>
        <v>175.5</v>
      </c>
      <c r="J608" s="95">
        <f>I608*N608</f>
        <v>0</v>
      </c>
      <c r="K608" s="103">
        <f t="shared" si="212"/>
        <v>163.79999999999998</v>
      </c>
      <c r="L608" s="91">
        <f>K608*N608</f>
        <v>0</v>
      </c>
      <c r="M608" s="159" t="s">
        <v>1438</v>
      </c>
      <c r="N608" s="93"/>
      <c r="O608" s="62"/>
    </row>
    <row r="609" spans="1:15" ht="27.75" customHeight="1" x14ac:dyDescent="0.25">
      <c r="A609" s="106"/>
      <c r="B609" s="51" t="s">
        <v>718</v>
      </c>
      <c r="C609" s="4" t="s">
        <v>744</v>
      </c>
      <c r="D609" s="2" t="s">
        <v>31</v>
      </c>
      <c r="E609" s="2" t="s">
        <v>3</v>
      </c>
      <c r="F609" s="65">
        <v>234</v>
      </c>
      <c r="G609" s="100"/>
      <c r="H609" s="102"/>
      <c r="I609" s="90"/>
      <c r="J609" s="96"/>
      <c r="K609" s="104"/>
      <c r="L609" s="92"/>
      <c r="M609" s="160"/>
      <c r="N609" s="94"/>
      <c r="O609" s="62"/>
    </row>
    <row r="610" spans="1:15" ht="19.5" customHeight="1" x14ac:dyDescent="0.25">
      <c r="A610" s="105"/>
      <c r="B610" s="46" t="s">
        <v>746</v>
      </c>
      <c r="C610" s="11"/>
      <c r="D610" s="11"/>
      <c r="E610" s="11"/>
      <c r="F610" s="42"/>
      <c r="G610" s="99">
        <f t="shared" si="210"/>
        <v>194.4</v>
      </c>
      <c r="H610" s="101">
        <f>G610*N610</f>
        <v>0</v>
      </c>
      <c r="I610" s="89">
        <f t="shared" si="211"/>
        <v>182.25</v>
      </c>
      <c r="J610" s="95">
        <f>I610*N610</f>
        <v>0</v>
      </c>
      <c r="K610" s="103">
        <f t="shared" si="212"/>
        <v>170.1</v>
      </c>
      <c r="L610" s="91">
        <f>K610*N610</f>
        <v>0</v>
      </c>
      <c r="M610" s="159">
        <v>15</v>
      </c>
      <c r="N610" s="93"/>
      <c r="O610" s="62"/>
    </row>
    <row r="611" spans="1:15" ht="27.75" customHeight="1" x14ac:dyDescent="0.25">
      <c r="A611" s="106"/>
      <c r="B611" s="47" t="s">
        <v>719</v>
      </c>
      <c r="C611" s="5" t="s">
        <v>1307</v>
      </c>
      <c r="D611" s="3" t="s">
        <v>31</v>
      </c>
      <c r="E611" s="3" t="s">
        <v>3</v>
      </c>
      <c r="F611" s="65">
        <v>243</v>
      </c>
      <c r="G611" s="100"/>
      <c r="H611" s="102"/>
      <c r="I611" s="90"/>
      <c r="J611" s="96"/>
      <c r="K611" s="104"/>
      <c r="L611" s="92"/>
      <c r="M611" s="160"/>
      <c r="N611" s="94"/>
      <c r="O611" s="62"/>
    </row>
    <row r="612" spans="1:15" ht="19.5" customHeight="1" x14ac:dyDescent="0.25">
      <c r="A612" s="105"/>
      <c r="B612" s="50" t="s">
        <v>1264</v>
      </c>
      <c r="C612" s="10"/>
      <c r="D612" s="10"/>
      <c r="E612" s="10"/>
      <c r="F612" s="42"/>
      <c r="G612" s="99">
        <f t="shared" si="210"/>
        <v>187.20000000000002</v>
      </c>
      <c r="H612" s="101">
        <f>G612*N612</f>
        <v>0</v>
      </c>
      <c r="I612" s="89">
        <f t="shared" si="211"/>
        <v>175.5</v>
      </c>
      <c r="J612" s="95">
        <f>I612*N612</f>
        <v>0</v>
      </c>
      <c r="K612" s="103">
        <f t="shared" si="212"/>
        <v>163.79999999999998</v>
      </c>
      <c r="L612" s="91">
        <f>K612*N612</f>
        <v>0</v>
      </c>
      <c r="M612" s="159">
        <v>39</v>
      </c>
      <c r="N612" s="93"/>
      <c r="O612" s="62"/>
    </row>
    <row r="613" spans="1:15" ht="27.75" customHeight="1" x14ac:dyDescent="0.25">
      <c r="A613" s="106"/>
      <c r="B613" s="51" t="s">
        <v>1262</v>
      </c>
      <c r="C613" s="4" t="s">
        <v>1263</v>
      </c>
      <c r="D613" s="2" t="s">
        <v>31</v>
      </c>
      <c r="E613" s="2" t="s">
        <v>3</v>
      </c>
      <c r="F613" s="65">
        <v>234</v>
      </c>
      <c r="G613" s="100"/>
      <c r="H613" s="102"/>
      <c r="I613" s="90"/>
      <c r="J613" s="96"/>
      <c r="K613" s="104"/>
      <c r="L613" s="92"/>
      <c r="M613" s="160"/>
      <c r="N613" s="94"/>
      <c r="O613" s="62"/>
    </row>
    <row r="614" spans="1:15" ht="19.5" customHeight="1" x14ac:dyDescent="0.25">
      <c r="A614" s="105"/>
      <c r="B614" s="46" t="s">
        <v>748</v>
      </c>
      <c r="C614" s="11"/>
      <c r="D614" s="11"/>
      <c r="E614" s="11"/>
      <c r="F614" s="42"/>
      <c r="G614" s="99">
        <f t="shared" si="210"/>
        <v>187.20000000000002</v>
      </c>
      <c r="H614" s="101">
        <f>G614*N614</f>
        <v>0</v>
      </c>
      <c r="I614" s="89">
        <f t="shared" si="211"/>
        <v>175.5</v>
      </c>
      <c r="J614" s="95">
        <f>I614*N614</f>
        <v>0</v>
      </c>
      <c r="K614" s="103">
        <f t="shared" si="212"/>
        <v>163.79999999999998</v>
      </c>
      <c r="L614" s="91">
        <f>K614*N614</f>
        <v>0</v>
      </c>
      <c r="M614" s="159">
        <v>20</v>
      </c>
      <c r="N614" s="93"/>
      <c r="O614" s="62"/>
    </row>
    <row r="615" spans="1:15" ht="27.75" customHeight="1" x14ac:dyDescent="0.25">
      <c r="A615" s="106"/>
      <c r="B615" s="47" t="s">
        <v>720</v>
      </c>
      <c r="C615" s="5" t="s">
        <v>747</v>
      </c>
      <c r="D615" s="3" t="s">
        <v>31</v>
      </c>
      <c r="E615" s="3" t="s">
        <v>3</v>
      </c>
      <c r="F615" s="65">
        <v>234</v>
      </c>
      <c r="G615" s="100"/>
      <c r="H615" s="102"/>
      <c r="I615" s="90"/>
      <c r="J615" s="96"/>
      <c r="K615" s="104"/>
      <c r="L615" s="92"/>
      <c r="M615" s="160"/>
      <c r="N615" s="94"/>
      <c r="O615" s="62"/>
    </row>
    <row r="616" spans="1:15" ht="19.5" customHeight="1" x14ac:dyDescent="0.25">
      <c r="A616" s="105"/>
      <c r="B616" s="50" t="s">
        <v>750</v>
      </c>
      <c r="C616" s="10"/>
      <c r="D616" s="10"/>
      <c r="E616" s="10"/>
      <c r="F616" s="42"/>
      <c r="G616" s="99">
        <f t="shared" si="210"/>
        <v>187.20000000000002</v>
      </c>
      <c r="H616" s="101">
        <f>G616*N616</f>
        <v>0</v>
      </c>
      <c r="I616" s="89">
        <f t="shared" si="211"/>
        <v>175.5</v>
      </c>
      <c r="J616" s="95">
        <f>I616*N616</f>
        <v>0</v>
      </c>
      <c r="K616" s="103">
        <f t="shared" si="212"/>
        <v>163.79999999999998</v>
      </c>
      <c r="L616" s="91">
        <f>K616*N616</f>
        <v>0</v>
      </c>
      <c r="M616" s="159">
        <v>32</v>
      </c>
      <c r="N616" s="93"/>
      <c r="O616" s="62"/>
    </row>
    <row r="617" spans="1:15" ht="27.75" customHeight="1" x14ac:dyDescent="0.25">
      <c r="A617" s="106"/>
      <c r="B617" s="51" t="s">
        <v>721</v>
      </c>
      <c r="C617" s="4" t="s">
        <v>749</v>
      </c>
      <c r="D617" s="2" t="s">
        <v>31</v>
      </c>
      <c r="E617" s="2" t="s">
        <v>3</v>
      </c>
      <c r="F617" s="65">
        <v>234</v>
      </c>
      <c r="G617" s="100"/>
      <c r="H617" s="102"/>
      <c r="I617" s="90"/>
      <c r="J617" s="96"/>
      <c r="K617" s="104"/>
      <c r="L617" s="92"/>
      <c r="M617" s="160"/>
      <c r="N617" s="94"/>
      <c r="O617" s="62"/>
    </row>
    <row r="618" spans="1:15" ht="19.5" customHeight="1" x14ac:dyDescent="0.25">
      <c r="A618" s="105"/>
      <c r="B618" s="46" t="s">
        <v>752</v>
      </c>
      <c r="C618" s="11"/>
      <c r="D618" s="11"/>
      <c r="E618" s="11"/>
      <c r="F618" s="42"/>
      <c r="G618" s="99">
        <f t="shared" si="210"/>
        <v>187.20000000000002</v>
      </c>
      <c r="H618" s="101">
        <f>G618*N618</f>
        <v>0</v>
      </c>
      <c r="I618" s="89">
        <f t="shared" si="211"/>
        <v>175.5</v>
      </c>
      <c r="J618" s="95">
        <f>I618*N618</f>
        <v>0</v>
      </c>
      <c r="K618" s="103">
        <f t="shared" si="212"/>
        <v>163.79999999999998</v>
      </c>
      <c r="L618" s="91">
        <f>K618*N618</f>
        <v>0</v>
      </c>
      <c r="M618" s="159" t="s">
        <v>1438</v>
      </c>
      <c r="N618" s="93"/>
      <c r="O618" s="62"/>
    </row>
    <row r="619" spans="1:15" ht="27.75" customHeight="1" x14ac:dyDescent="0.25">
      <c r="A619" s="106"/>
      <c r="B619" s="47" t="s">
        <v>722</v>
      </c>
      <c r="C619" s="5" t="s">
        <v>751</v>
      </c>
      <c r="D619" s="3" t="s">
        <v>31</v>
      </c>
      <c r="E619" s="3" t="s">
        <v>3</v>
      </c>
      <c r="F619" s="65">
        <v>234</v>
      </c>
      <c r="G619" s="100"/>
      <c r="H619" s="102"/>
      <c r="I619" s="90"/>
      <c r="J619" s="96"/>
      <c r="K619" s="104"/>
      <c r="L619" s="92"/>
      <c r="M619" s="160"/>
      <c r="N619" s="94"/>
      <c r="O619" s="62"/>
    </row>
    <row r="620" spans="1:15" ht="19.5" customHeight="1" x14ac:dyDescent="0.25">
      <c r="A620" s="105"/>
      <c r="B620" s="50" t="s">
        <v>754</v>
      </c>
      <c r="C620" s="10"/>
      <c r="D620" s="10"/>
      <c r="E620" s="10"/>
      <c r="F620" s="42"/>
      <c r="G620" s="99">
        <f t="shared" si="210"/>
        <v>187.20000000000002</v>
      </c>
      <c r="H620" s="101">
        <f>G620*N620</f>
        <v>0</v>
      </c>
      <c r="I620" s="89">
        <f t="shared" si="211"/>
        <v>175.5</v>
      </c>
      <c r="J620" s="95">
        <f>I620*N620</f>
        <v>0</v>
      </c>
      <c r="K620" s="103">
        <f t="shared" si="212"/>
        <v>163.79999999999998</v>
      </c>
      <c r="L620" s="91">
        <f>K620*N620</f>
        <v>0</v>
      </c>
      <c r="M620" s="159">
        <v>44</v>
      </c>
      <c r="N620" s="93"/>
      <c r="O620" s="62"/>
    </row>
    <row r="621" spans="1:15" ht="27.75" customHeight="1" x14ac:dyDescent="0.25">
      <c r="A621" s="106"/>
      <c r="B621" s="51" t="s">
        <v>723</v>
      </c>
      <c r="C621" s="4" t="s">
        <v>753</v>
      </c>
      <c r="D621" s="2" t="s">
        <v>31</v>
      </c>
      <c r="E621" s="2" t="s">
        <v>3</v>
      </c>
      <c r="F621" s="65">
        <v>234</v>
      </c>
      <c r="G621" s="100"/>
      <c r="H621" s="102"/>
      <c r="I621" s="90"/>
      <c r="J621" s="96"/>
      <c r="K621" s="104"/>
      <c r="L621" s="92"/>
      <c r="M621" s="160"/>
      <c r="N621" s="94"/>
      <c r="O621" s="62"/>
    </row>
    <row r="622" spans="1:15" ht="19.5" customHeight="1" x14ac:dyDescent="0.25">
      <c r="A622" s="105"/>
      <c r="B622" s="46" t="s">
        <v>756</v>
      </c>
      <c r="C622" s="11"/>
      <c r="D622" s="11"/>
      <c r="E622" s="11"/>
      <c r="F622" s="42"/>
      <c r="G622" s="99">
        <f t="shared" si="210"/>
        <v>187.20000000000002</v>
      </c>
      <c r="H622" s="101">
        <f>G622*N622</f>
        <v>0</v>
      </c>
      <c r="I622" s="89">
        <f t="shared" si="211"/>
        <v>175.5</v>
      </c>
      <c r="J622" s="95">
        <f>I622*N622</f>
        <v>0</v>
      </c>
      <c r="K622" s="103">
        <f t="shared" si="212"/>
        <v>163.79999999999998</v>
      </c>
      <c r="L622" s="91">
        <f>K622*N622</f>
        <v>0</v>
      </c>
      <c r="M622" s="159">
        <v>20</v>
      </c>
      <c r="N622" s="93"/>
      <c r="O622" s="62"/>
    </row>
    <row r="623" spans="1:15" ht="27.75" customHeight="1" x14ac:dyDescent="0.25">
      <c r="A623" s="106"/>
      <c r="B623" s="47" t="s">
        <v>724</v>
      </c>
      <c r="C623" s="5" t="s">
        <v>755</v>
      </c>
      <c r="D623" s="3" t="s">
        <v>31</v>
      </c>
      <c r="E623" s="3" t="s">
        <v>3</v>
      </c>
      <c r="F623" s="65">
        <v>234</v>
      </c>
      <c r="G623" s="100"/>
      <c r="H623" s="102"/>
      <c r="I623" s="90"/>
      <c r="J623" s="96"/>
      <c r="K623" s="104"/>
      <c r="L623" s="92"/>
      <c r="M623" s="160"/>
      <c r="N623" s="94"/>
      <c r="O623" s="62"/>
    </row>
    <row r="624" spans="1:15" ht="19.5" customHeight="1" x14ac:dyDescent="0.25">
      <c r="A624" s="105"/>
      <c r="B624" s="50" t="s">
        <v>758</v>
      </c>
      <c r="C624" s="10"/>
      <c r="D624" s="10"/>
      <c r="E624" s="10"/>
      <c r="F624" s="42"/>
      <c r="G624" s="99">
        <f t="shared" si="210"/>
        <v>187.20000000000002</v>
      </c>
      <c r="H624" s="101">
        <f>G624*N624</f>
        <v>0</v>
      </c>
      <c r="I624" s="89">
        <f t="shared" si="211"/>
        <v>175.5</v>
      </c>
      <c r="J624" s="95">
        <f>I624*N624</f>
        <v>0</v>
      </c>
      <c r="K624" s="103">
        <f t="shared" si="212"/>
        <v>163.79999999999998</v>
      </c>
      <c r="L624" s="91">
        <f>K624*N624</f>
        <v>0</v>
      </c>
      <c r="M624" s="159" t="s">
        <v>1438</v>
      </c>
      <c r="N624" s="93"/>
      <c r="O624" s="62"/>
    </row>
    <row r="625" spans="1:15" ht="27.75" customHeight="1" x14ac:dyDescent="0.25">
      <c r="A625" s="106"/>
      <c r="B625" s="51" t="s">
        <v>725</v>
      </c>
      <c r="C625" s="4" t="s">
        <v>757</v>
      </c>
      <c r="D625" s="2" t="s">
        <v>31</v>
      </c>
      <c r="E625" s="2" t="s">
        <v>3</v>
      </c>
      <c r="F625" s="65">
        <v>234</v>
      </c>
      <c r="G625" s="100"/>
      <c r="H625" s="102"/>
      <c r="I625" s="90"/>
      <c r="J625" s="96"/>
      <c r="K625" s="104"/>
      <c r="L625" s="92"/>
      <c r="M625" s="160"/>
      <c r="N625" s="94"/>
      <c r="O625" s="62"/>
    </row>
    <row r="626" spans="1:15" ht="19.5" customHeight="1" x14ac:dyDescent="0.25">
      <c r="A626" s="105"/>
      <c r="B626" s="46" t="s">
        <v>760</v>
      </c>
      <c r="C626" s="11"/>
      <c r="D626" s="11"/>
      <c r="E626" s="11"/>
      <c r="F626" s="42"/>
      <c r="G626" s="99">
        <f t="shared" si="210"/>
        <v>187.20000000000002</v>
      </c>
      <c r="H626" s="101">
        <f>G626*N626</f>
        <v>0</v>
      </c>
      <c r="I626" s="89">
        <f t="shared" si="211"/>
        <v>175.5</v>
      </c>
      <c r="J626" s="95">
        <f>I626*N626</f>
        <v>0</v>
      </c>
      <c r="K626" s="103">
        <f t="shared" si="212"/>
        <v>163.79999999999998</v>
      </c>
      <c r="L626" s="91">
        <f>K626*N626</f>
        <v>0</v>
      </c>
      <c r="M626" s="159">
        <v>28</v>
      </c>
      <c r="N626" s="93"/>
      <c r="O626" s="62"/>
    </row>
    <row r="627" spans="1:15" ht="27.75" customHeight="1" x14ac:dyDescent="0.25">
      <c r="A627" s="106"/>
      <c r="B627" s="47" t="s">
        <v>726</v>
      </c>
      <c r="C627" s="5" t="s">
        <v>759</v>
      </c>
      <c r="D627" s="3" t="s">
        <v>31</v>
      </c>
      <c r="E627" s="3" t="s">
        <v>3</v>
      </c>
      <c r="F627" s="65">
        <v>234</v>
      </c>
      <c r="G627" s="100"/>
      <c r="H627" s="102"/>
      <c r="I627" s="90"/>
      <c r="J627" s="96"/>
      <c r="K627" s="104"/>
      <c r="L627" s="92"/>
      <c r="M627" s="160"/>
      <c r="N627" s="94"/>
      <c r="O627" s="62"/>
    </row>
    <row r="628" spans="1:15" ht="19.5" customHeight="1" x14ac:dyDescent="0.25">
      <c r="A628" s="105"/>
      <c r="B628" s="50" t="s">
        <v>762</v>
      </c>
      <c r="C628" s="10"/>
      <c r="D628" s="10"/>
      <c r="E628" s="10"/>
      <c r="F628" s="42"/>
      <c r="G628" s="99">
        <f t="shared" si="210"/>
        <v>187.20000000000002</v>
      </c>
      <c r="H628" s="101">
        <f>G628*N628</f>
        <v>0</v>
      </c>
      <c r="I628" s="89">
        <f t="shared" si="211"/>
        <v>175.5</v>
      </c>
      <c r="J628" s="95">
        <f>I628*N628</f>
        <v>0</v>
      </c>
      <c r="K628" s="103">
        <f t="shared" si="212"/>
        <v>163.79999999999998</v>
      </c>
      <c r="L628" s="91">
        <f>K628*N628</f>
        <v>0</v>
      </c>
      <c r="M628" s="168" t="s">
        <v>1438</v>
      </c>
      <c r="N628" s="93"/>
      <c r="O628" s="62"/>
    </row>
    <row r="629" spans="1:15" ht="27.75" customHeight="1" x14ac:dyDescent="0.25">
      <c r="A629" s="106"/>
      <c r="B629" s="51" t="s">
        <v>727</v>
      </c>
      <c r="C629" s="4" t="s">
        <v>761</v>
      </c>
      <c r="D629" s="2" t="s">
        <v>31</v>
      </c>
      <c r="E629" s="2" t="s">
        <v>3</v>
      </c>
      <c r="F629" s="65">
        <v>234</v>
      </c>
      <c r="G629" s="100"/>
      <c r="H629" s="102"/>
      <c r="I629" s="90"/>
      <c r="J629" s="96"/>
      <c r="K629" s="104"/>
      <c r="L629" s="92"/>
      <c r="M629" s="169"/>
      <c r="N629" s="94"/>
      <c r="O629" s="62"/>
    </row>
    <row r="630" spans="1:15" ht="19.5" customHeight="1" x14ac:dyDescent="0.25">
      <c r="A630" s="105"/>
      <c r="B630" s="46" t="s">
        <v>764</v>
      </c>
      <c r="C630" s="11"/>
      <c r="D630" s="11"/>
      <c r="E630" s="11"/>
      <c r="F630" s="42"/>
      <c r="G630" s="99">
        <f t="shared" si="210"/>
        <v>187.20000000000002</v>
      </c>
      <c r="H630" s="101">
        <f>G630*N630</f>
        <v>0</v>
      </c>
      <c r="I630" s="89">
        <f t="shared" si="211"/>
        <v>175.5</v>
      </c>
      <c r="J630" s="95">
        <f>I630*N630</f>
        <v>0</v>
      </c>
      <c r="K630" s="103">
        <f t="shared" si="212"/>
        <v>163.79999999999998</v>
      </c>
      <c r="L630" s="91">
        <f>K630*N630</f>
        <v>0</v>
      </c>
      <c r="M630" s="159">
        <v>14</v>
      </c>
      <c r="N630" s="93"/>
      <c r="O630" s="62"/>
    </row>
    <row r="631" spans="1:15" ht="27.75" customHeight="1" x14ac:dyDescent="0.25">
      <c r="A631" s="106"/>
      <c r="B631" s="47" t="s">
        <v>728</v>
      </c>
      <c r="C631" s="5" t="s">
        <v>763</v>
      </c>
      <c r="D631" s="3" t="s">
        <v>31</v>
      </c>
      <c r="E631" s="3" t="s">
        <v>3</v>
      </c>
      <c r="F631" s="65">
        <v>234</v>
      </c>
      <c r="G631" s="100"/>
      <c r="H631" s="102"/>
      <c r="I631" s="90"/>
      <c r="J631" s="96"/>
      <c r="K631" s="104"/>
      <c r="L631" s="92"/>
      <c r="M631" s="160"/>
      <c r="N631" s="94"/>
      <c r="O631" s="62"/>
    </row>
    <row r="632" spans="1:15" ht="19.5" customHeight="1" x14ac:dyDescent="0.25">
      <c r="A632" s="105"/>
      <c r="B632" s="50" t="s">
        <v>766</v>
      </c>
      <c r="C632" s="10"/>
      <c r="D632" s="10"/>
      <c r="E632" s="10"/>
      <c r="F632" s="42"/>
      <c r="G632" s="99">
        <f t="shared" si="210"/>
        <v>187.20000000000002</v>
      </c>
      <c r="H632" s="101">
        <f>G632*N632</f>
        <v>0</v>
      </c>
      <c r="I632" s="89">
        <f t="shared" si="211"/>
        <v>175.5</v>
      </c>
      <c r="J632" s="95">
        <f>I632*N632</f>
        <v>0</v>
      </c>
      <c r="K632" s="103">
        <f t="shared" si="212"/>
        <v>163.79999999999998</v>
      </c>
      <c r="L632" s="91">
        <f>K632*N632</f>
        <v>0</v>
      </c>
      <c r="M632" s="159">
        <v>17</v>
      </c>
      <c r="N632" s="93"/>
      <c r="O632" s="62"/>
    </row>
    <row r="633" spans="1:15" ht="27.75" customHeight="1" x14ac:dyDescent="0.25">
      <c r="A633" s="106"/>
      <c r="B633" s="51" t="s">
        <v>729</v>
      </c>
      <c r="C633" s="4" t="s">
        <v>765</v>
      </c>
      <c r="D633" s="2" t="s">
        <v>31</v>
      </c>
      <c r="E633" s="2" t="s">
        <v>3</v>
      </c>
      <c r="F633" s="65">
        <v>234</v>
      </c>
      <c r="G633" s="100"/>
      <c r="H633" s="102"/>
      <c r="I633" s="90"/>
      <c r="J633" s="96"/>
      <c r="K633" s="104"/>
      <c r="L633" s="92"/>
      <c r="M633" s="160"/>
      <c r="N633" s="94"/>
      <c r="O633" s="62"/>
    </row>
    <row r="634" spans="1:15" ht="19.5" customHeight="1" x14ac:dyDescent="0.25">
      <c r="A634" s="105"/>
      <c r="B634" s="46" t="s">
        <v>768</v>
      </c>
      <c r="C634" s="11"/>
      <c r="D634" s="11"/>
      <c r="E634" s="11"/>
      <c r="F634" s="42"/>
      <c r="G634" s="99">
        <f t="shared" si="210"/>
        <v>187.20000000000002</v>
      </c>
      <c r="H634" s="101">
        <f>G634*N634</f>
        <v>0</v>
      </c>
      <c r="I634" s="89">
        <f t="shared" si="211"/>
        <v>175.5</v>
      </c>
      <c r="J634" s="95">
        <f>I634*N634</f>
        <v>0</v>
      </c>
      <c r="K634" s="103">
        <f t="shared" si="212"/>
        <v>163.79999999999998</v>
      </c>
      <c r="L634" s="91">
        <f>K634*N634</f>
        <v>0</v>
      </c>
      <c r="M634" s="159">
        <v>13</v>
      </c>
      <c r="N634" s="93"/>
      <c r="O634" s="62"/>
    </row>
    <row r="635" spans="1:15" ht="27.75" customHeight="1" x14ac:dyDescent="0.25">
      <c r="A635" s="106"/>
      <c r="B635" s="47" t="s">
        <v>730</v>
      </c>
      <c r="C635" s="5" t="s">
        <v>767</v>
      </c>
      <c r="D635" s="3" t="s">
        <v>31</v>
      </c>
      <c r="E635" s="3" t="s">
        <v>3</v>
      </c>
      <c r="F635" s="65">
        <v>234</v>
      </c>
      <c r="G635" s="100"/>
      <c r="H635" s="102"/>
      <c r="I635" s="90"/>
      <c r="J635" s="96"/>
      <c r="K635" s="104"/>
      <c r="L635" s="92"/>
      <c r="M635" s="160"/>
      <c r="N635" s="94"/>
      <c r="O635" s="62"/>
    </row>
    <row r="636" spans="1:15" ht="19.5" customHeight="1" x14ac:dyDescent="0.25">
      <c r="A636" s="105"/>
      <c r="B636" s="50" t="s">
        <v>770</v>
      </c>
      <c r="C636" s="10"/>
      <c r="D636" s="10"/>
      <c r="E636" s="10"/>
      <c r="F636" s="42"/>
      <c r="G636" s="99">
        <f t="shared" si="210"/>
        <v>187.20000000000002</v>
      </c>
      <c r="H636" s="101">
        <f>G636*N636</f>
        <v>0</v>
      </c>
      <c r="I636" s="89">
        <f t="shared" si="211"/>
        <v>175.5</v>
      </c>
      <c r="J636" s="95">
        <f>I636*N636</f>
        <v>0</v>
      </c>
      <c r="K636" s="103">
        <f t="shared" si="212"/>
        <v>163.79999999999998</v>
      </c>
      <c r="L636" s="91">
        <f>K636*N636</f>
        <v>0</v>
      </c>
      <c r="M636" s="159">
        <v>59</v>
      </c>
      <c r="N636" s="93"/>
      <c r="O636" s="62"/>
    </row>
    <row r="637" spans="1:15" ht="27.75" customHeight="1" x14ac:dyDescent="0.25">
      <c r="A637" s="106"/>
      <c r="B637" s="51" t="s">
        <v>731</v>
      </c>
      <c r="C637" s="4" t="s">
        <v>769</v>
      </c>
      <c r="D637" s="2" t="s">
        <v>31</v>
      </c>
      <c r="E637" s="2" t="s">
        <v>3</v>
      </c>
      <c r="F637" s="65">
        <v>234</v>
      </c>
      <c r="G637" s="100"/>
      <c r="H637" s="102"/>
      <c r="I637" s="90"/>
      <c r="J637" s="96"/>
      <c r="K637" s="104"/>
      <c r="L637" s="92"/>
      <c r="M637" s="160"/>
      <c r="N637" s="94"/>
      <c r="O637" s="62"/>
    </row>
    <row r="638" spans="1:15" ht="19.5" customHeight="1" x14ac:dyDescent="0.25">
      <c r="A638" s="105"/>
      <c r="B638" s="46" t="s">
        <v>1154</v>
      </c>
      <c r="C638" s="11"/>
      <c r="D638" s="11"/>
      <c r="E638" s="11"/>
      <c r="F638" s="42"/>
      <c r="G638" s="99">
        <f t="shared" si="210"/>
        <v>187.20000000000002</v>
      </c>
      <c r="H638" s="101">
        <f>G638*N638</f>
        <v>0</v>
      </c>
      <c r="I638" s="89">
        <f t="shared" si="211"/>
        <v>175.5</v>
      </c>
      <c r="J638" s="95">
        <f>I638*N638</f>
        <v>0</v>
      </c>
      <c r="K638" s="103">
        <f t="shared" si="212"/>
        <v>163.79999999999998</v>
      </c>
      <c r="L638" s="91">
        <f>K638*N638</f>
        <v>0</v>
      </c>
      <c r="M638" s="168" t="s">
        <v>1438</v>
      </c>
      <c r="N638" s="93"/>
      <c r="O638" s="62"/>
    </row>
    <row r="639" spans="1:15" ht="27.75" customHeight="1" x14ac:dyDescent="0.25">
      <c r="A639" s="106"/>
      <c r="B639" s="47" t="s">
        <v>1153</v>
      </c>
      <c r="C639" s="5" t="s">
        <v>1155</v>
      </c>
      <c r="D639" s="3" t="s">
        <v>31</v>
      </c>
      <c r="E639" s="3" t="s">
        <v>3</v>
      </c>
      <c r="F639" s="65">
        <v>234</v>
      </c>
      <c r="G639" s="100"/>
      <c r="H639" s="102"/>
      <c r="I639" s="90"/>
      <c r="J639" s="96"/>
      <c r="K639" s="104"/>
      <c r="L639" s="92"/>
      <c r="M639" s="169"/>
      <c r="N639" s="94"/>
      <c r="O639" s="62"/>
    </row>
    <row r="640" spans="1:15" ht="19.5" customHeight="1" x14ac:dyDescent="0.25">
      <c r="A640" s="105"/>
      <c r="B640" s="50" t="s">
        <v>792</v>
      </c>
      <c r="C640" s="10"/>
      <c r="D640" s="10"/>
      <c r="E640" s="10"/>
      <c r="F640" s="42"/>
      <c r="G640" s="99">
        <f t="shared" si="210"/>
        <v>187.20000000000002</v>
      </c>
      <c r="H640" s="101">
        <f>G640*N640</f>
        <v>0</v>
      </c>
      <c r="I640" s="89">
        <f t="shared" si="211"/>
        <v>175.5</v>
      </c>
      <c r="J640" s="95">
        <f>I640*N640</f>
        <v>0</v>
      </c>
      <c r="K640" s="103">
        <f t="shared" si="212"/>
        <v>163.79999999999998</v>
      </c>
      <c r="L640" s="91">
        <f>K640*N640</f>
        <v>0</v>
      </c>
      <c r="M640" s="159">
        <v>6</v>
      </c>
      <c r="N640" s="93"/>
      <c r="O640" s="62"/>
    </row>
    <row r="641" spans="1:15" ht="27.75" customHeight="1" x14ac:dyDescent="0.25">
      <c r="A641" s="106"/>
      <c r="B641" s="51" t="s">
        <v>771</v>
      </c>
      <c r="C641" s="4" t="s">
        <v>791</v>
      </c>
      <c r="D641" s="2" t="s">
        <v>31</v>
      </c>
      <c r="E641" s="2" t="s">
        <v>3</v>
      </c>
      <c r="F641" s="65">
        <v>234</v>
      </c>
      <c r="G641" s="100"/>
      <c r="H641" s="102"/>
      <c r="I641" s="90"/>
      <c r="J641" s="96"/>
      <c r="K641" s="104"/>
      <c r="L641" s="92"/>
      <c r="M641" s="160"/>
      <c r="N641" s="94"/>
      <c r="O641" s="62"/>
    </row>
    <row r="642" spans="1:15" ht="19.5" customHeight="1" x14ac:dyDescent="0.25">
      <c r="A642" s="105"/>
      <c r="B642" s="46" t="s">
        <v>1160</v>
      </c>
      <c r="C642" s="11"/>
      <c r="D642" s="11"/>
      <c r="E642" s="11"/>
      <c r="F642" s="42"/>
      <c r="G642" s="99">
        <f t="shared" si="210"/>
        <v>187.20000000000002</v>
      </c>
      <c r="H642" s="101">
        <f>G642*N642</f>
        <v>0</v>
      </c>
      <c r="I642" s="89">
        <f t="shared" si="211"/>
        <v>175.5</v>
      </c>
      <c r="J642" s="95">
        <f>I642*N642</f>
        <v>0</v>
      </c>
      <c r="K642" s="103">
        <f t="shared" si="212"/>
        <v>163.79999999999998</v>
      </c>
      <c r="L642" s="91">
        <f>K642*N642</f>
        <v>0</v>
      </c>
      <c r="M642" s="159">
        <v>24</v>
      </c>
      <c r="N642" s="93"/>
      <c r="O642" s="62"/>
    </row>
    <row r="643" spans="1:15" ht="27.75" customHeight="1" x14ac:dyDescent="0.25">
      <c r="A643" s="106"/>
      <c r="B643" s="47" t="s">
        <v>1159</v>
      </c>
      <c r="C643" s="5" t="s">
        <v>1161</v>
      </c>
      <c r="D643" s="3" t="s">
        <v>31</v>
      </c>
      <c r="E643" s="3" t="s">
        <v>3</v>
      </c>
      <c r="F643" s="65">
        <v>234</v>
      </c>
      <c r="G643" s="100"/>
      <c r="H643" s="102"/>
      <c r="I643" s="90"/>
      <c r="J643" s="96"/>
      <c r="K643" s="104"/>
      <c r="L643" s="92"/>
      <c r="M643" s="160"/>
      <c r="N643" s="94"/>
      <c r="O643" s="62"/>
    </row>
    <row r="644" spans="1:15" ht="19.5" customHeight="1" x14ac:dyDescent="0.25">
      <c r="A644" s="105"/>
      <c r="B644" s="50" t="s">
        <v>1157</v>
      </c>
      <c r="C644" s="10"/>
      <c r="D644" s="10"/>
      <c r="E644" s="10"/>
      <c r="F644" s="42"/>
      <c r="G644" s="99">
        <f t="shared" si="210"/>
        <v>187.20000000000002</v>
      </c>
      <c r="H644" s="101">
        <f>G644*N644</f>
        <v>0</v>
      </c>
      <c r="I644" s="89">
        <f t="shared" si="211"/>
        <v>175.5</v>
      </c>
      <c r="J644" s="95">
        <f>I644*N644</f>
        <v>0</v>
      </c>
      <c r="K644" s="103">
        <f t="shared" si="212"/>
        <v>163.79999999999998</v>
      </c>
      <c r="L644" s="91">
        <f>K644*N644</f>
        <v>0</v>
      </c>
      <c r="M644" s="159">
        <v>17</v>
      </c>
      <c r="N644" s="93"/>
      <c r="O644" s="62"/>
    </row>
    <row r="645" spans="1:15" ht="27.75" customHeight="1" x14ac:dyDescent="0.25">
      <c r="A645" s="106"/>
      <c r="B645" s="51" t="s">
        <v>1156</v>
      </c>
      <c r="C645" s="4" t="s">
        <v>1158</v>
      </c>
      <c r="D645" s="2" t="s">
        <v>31</v>
      </c>
      <c r="E645" s="2" t="s">
        <v>3</v>
      </c>
      <c r="F645" s="65">
        <v>234</v>
      </c>
      <c r="G645" s="100"/>
      <c r="H645" s="102"/>
      <c r="I645" s="90"/>
      <c r="J645" s="96"/>
      <c r="K645" s="104"/>
      <c r="L645" s="92"/>
      <c r="M645" s="160"/>
      <c r="N645" s="94"/>
      <c r="O645" s="62"/>
    </row>
    <row r="646" spans="1:15" ht="19.5" customHeight="1" x14ac:dyDescent="0.25">
      <c r="A646" s="105"/>
      <c r="B646" s="46" t="s">
        <v>794</v>
      </c>
      <c r="C646" s="11"/>
      <c r="D646" s="11"/>
      <c r="E646" s="11"/>
      <c r="F646" s="42"/>
      <c r="G646" s="99">
        <f t="shared" si="210"/>
        <v>187.20000000000002</v>
      </c>
      <c r="H646" s="101">
        <f>G646*N646</f>
        <v>0</v>
      </c>
      <c r="I646" s="89">
        <f t="shared" si="211"/>
        <v>175.5</v>
      </c>
      <c r="J646" s="95">
        <f>I646*N646</f>
        <v>0</v>
      </c>
      <c r="K646" s="103">
        <f t="shared" si="212"/>
        <v>163.79999999999998</v>
      </c>
      <c r="L646" s="91">
        <f>K646*N646</f>
        <v>0</v>
      </c>
      <c r="M646" s="159">
        <v>20</v>
      </c>
      <c r="N646" s="93"/>
      <c r="O646" s="62"/>
    </row>
    <row r="647" spans="1:15" ht="27.75" customHeight="1" x14ac:dyDescent="0.25">
      <c r="A647" s="106"/>
      <c r="B647" s="47" t="s">
        <v>772</v>
      </c>
      <c r="C647" s="5" t="s">
        <v>793</v>
      </c>
      <c r="D647" s="3" t="s">
        <v>31</v>
      </c>
      <c r="E647" s="3" t="s">
        <v>3</v>
      </c>
      <c r="F647" s="65">
        <v>234</v>
      </c>
      <c r="G647" s="100"/>
      <c r="H647" s="102"/>
      <c r="I647" s="90"/>
      <c r="J647" s="96"/>
      <c r="K647" s="104"/>
      <c r="L647" s="92"/>
      <c r="M647" s="160"/>
      <c r="N647" s="94"/>
      <c r="O647" s="62"/>
    </row>
    <row r="648" spans="1:15" ht="19.5" customHeight="1" x14ac:dyDescent="0.25">
      <c r="A648" s="105"/>
      <c r="B648" s="50" t="s">
        <v>796</v>
      </c>
      <c r="C648" s="10"/>
      <c r="D648" s="10"/>
      <c r="E648" s="10"/>
      <c r="F648" s="42"/>
      <c r="G648" s="99">
        <f t="shared" si="210"/>
        <v>187.20000000000002</v>
      </c>
      <c r="H648" s="101">
        <f>G648*N648</f>
        <v>0</v>
      </c>
      <c r="I648" s="89">
        <f t="shared" si="211"/>
        <v>175.5</v>
      </c>
      <c r="J648" s="95">
        <f>I648*N648</f>
        <v>0</v>
      </c>
      <c r="K648" s="103">
        <f t="shared" si="212"/>
        <v>163.79999999999998</v>
      </c>
      <c r="L648" s="91">
        <f>K648*N648</f>
        <v>0</v>
      </c>
      <c r="M648" s="159" t="s">
        <v>1438</v>
      </c>
      <c r="N648" s="93"/>
      <c r="O648" s="62"/>
    </row>
    <row r="649" spans="1:15" ht="27.75" customHeight="1" x14ac:dyDescent="0.25">
      <c r="A649" s="106"/>
      <c r="B649" s="51" t="s">
        <v>773</v>
      </c>
      <c r="C649" s="4" t="s">
        <v>795</v>
      </c>
      <c r="D649" s="2" t="s">
        <v>31</v>
      </c>
      <c r="E649" s="2" t="s">
        <v>3</v>
      </c>
      <c r="F649" s="65">
        <v>234</v>
      </c>
      <c r="G649" s="100"/>
      <c r="H649" s="102"/>
      <c r="I649" s="90"/>
      <c r="J649" s="96"/>
      <c r="K649" s="104"/>
      <c r="L649" s="92"/>
      <c r="M649" s="160"/>
      <c r="N649" s="94"/>
      <c r="O649" s="62"/>
    </row>
    <row r="650" spans="1:15" ht="19.5" customHeight="1" x14ac:dyDescent="0.25">
      <c r="A650" s="105"/>
      <c r="B650" s="46" t="s">
        <v>798</v>
      </c>
      <c r="C650" s="11"/>
      <c r="D650" s="11"/>
      <c r="E650" s="11"/>
      <c r="F650" s="42"/>
      <c r="G650" s="99">
        <f t="shared" si="210"/>
        <v>165.60000000000002</v>
      </c>
      <c r="H650" s="101">
        <f>G650*N650</f>
        <v>0</v>
      </c>
      <c r="I650" s="89">
        <f t="shared" si="211"/>
        <v>155.25</v>
      </c>
      <c r="J650" s="95">
        <f>I650*N650</f>
        <v>0</v>
      </c>
      <c r="K650" s="103">
        <f t="shared" si="212"/>
        <v>144.89999999999998</v>
      </c>
      <c r="L650" s="91">
        <f>K650*N650</f>
        <v>0</v>
      </c>
      <c r="M650" s="159" t="s">
        <v>1438</v>
      </c>
      <c r="N650" s="93"/>
      <c r="O650" s="62"/>
    </row>
    <row r="651" spans="1:15" ht="27.75" customHeight="1" x14ac:dyDescent="0.25">
      <c r="A651" s="106"/>
      <c r="B651" s="47" t="s">
        <v>774</v>
      </c>
      <c r="C651" s="5" t="s">
        <v>797</v>
      </c>
      <c r="D651" s="3" t="s">
        <v>31</v>
      </c>
      <c r="E651" s="3" t="s">
        <v>3</v>
      </c>
      <c r="F651" s="65">
        <v>207</v>
      </c>
      <c r="G651" s="100"/>
      <c r="H651" s="102"/>
      <c r="I651" s="90"/>
      <c r="J651" s="96"/>
      <c r="K651" s="104"/>
      <c r="L651" s="92"/>
      <c r="M651" s="160"/>
      <c r="N651" s="94"/>
      <c r="O651" s="62"/>
    </row>
    <row r="652" spans="1:15" ht="19.5" customHeight="1" x14ac:dyDescent="0.25">
      <c r="A652" s="105"/>
      <c r="B652" s="50" t="s">
        <v>800</v>
      </c>
      <c r="C652" s="10"/>
      <c r="D652" s="10"/>
      <c r="E652" s="10"/>
      <c r="F652" s="42"/>
      <c r="G652" s="99">
        <f t="shared" si="210"/>
        <v>187.20000000000002</v>
      </c>
      <c r="H652" s="101">
        <f>G652*N652</f>
        <v>0</v>
      </c>
      <c r="I652" s="89">
        <f t="shared" si="211"/>
        <v>175.5</v>
      </c>
      <c r="J652" s="95">
        <f>I652*N652</f>
        <v>0</v>
      </c>
      <c r="K652" s="103">
        <f t="shared" si="212"/>
        <v>163.79999999999998</v>
      </c>
      <c r="L652" s="91">
        <f>K652*N652</f>
        <v>0</v>
      </c>
      <c r="M652" s="159" t="s">
        <v>1438</v>
      </c>
      <c r="N652" s="93"/>
      <c r="O652" s="62"/>
    </row>
    <row r="653" spans="1:15" ht="27.75" customHeight="1" x14ac:dyDescent="0.25">
      <c r="A653" s="106"/>
      <c r="B653" s="51" t="s">
        <v>775</v>
      </c>
      <c r="C653" s="4" t="s">
        <v>799</v>
      </c>
      <c r="D653" s="2" t="s">
        <v>31</v>
      </c>
      <c r="E653" s="2" t="s">
        <v>3</v>
      </c>
      <c r="F653" s="65">
        <v>234</v>
      </c>
      <c r="G653" s="100"/>
      <c r="H653" s="102"/>
      <c r="I653" s="90"/>
      <c r="J653" s="96"/>
      <c r="K653" s="104"/>
      <c r="L653" s="92"/>
      <c r="M653" s="160"/>
      <c r="N653" s="94"/>
      <c r="O653" s="62"/>
    </row>
    <row r="654" spans="1:15" ht="19.5" customHeight="1" x14ac:dyDescent="0.25">
      <c r="A654" s="105"/>
      <c r="B654" s="46" t="s">
        <v>802</v>
      </c>
      <c r="C654" s="11"/>
      <c r="D654" s="11"/>
      <c r="E654" s="11"/>
      <c r="F654" s="42"/>
      <c r="G654" s="99">
        <f t="shared" si="210"/>
        <v>187.20000000000002</v>
      </c>
      <c r="H654" s="101">
        <f>G654*N654</f>
        <v>0</v>
      </c>
      <c r="I654" s="89">
        <f t="shared" si="211"/>
        <v>175.5</v>
      </c>
      <c r="J654" s="95">
        <f>I654*N654</f>
        <v>0</v>
      </c>
      <c r="K654" s="103">
        <f t="shared" si="212"/>
        <v>163.79999999999998</v>
      </c>
      <c r="L654" s="91">
        <f>K654*N654</f>
        <v>0</v>
      </c>
      <c r="M654" s="159">
        <v>7</v>
      </c>
      <c r="N654" s="93"/>
      <c r="O654" s="62"/>
    </row>
    <row r="655" spans="1:15" ht="27.75" customHeight="1" x14ac:dyDescent="0.25">
      <c r="A655" s="106"/>
      <c r="B655" s="47" t="s">
        <v>776</v>
      </c>
      <c r="C655" s="5" t="s">
        <v>801</v>
      </c>
      <c r="D655" s="3" t="s">
        <v>31</v>
      </c>
      <c r="E655" s="3" t="s">
        <v>3</v>
      </c>
      <c r="F655" s="65">
        <v>234</v>
      </c>
      <c r="G655" s="100"/>
      <c r="H655" s="102"/>
      <c r="I655" s="90"/>
      <c r="J655" s="96"/>
      <c r="K655" s="104"/>
      <c r="L655" s="92"/>
      <c r="M655" s="160"/>
      <c r="N655" s="94"/>
      <c r="O655" s="62"/>
    </row>
    <row r="656" spans="1:15" ht="19.5" customHeight="1" x14ac:dyDescent="0.25">
      <c r="A656" s="105"/>
      <c r="B656" s="50" t="s">
        <v>1249</v>
      </c>
      <c r="C656" s="10"/>
      <c r="D656" s="10"/>
      <c r="E656" s="10"/>
      <c r="F656" s="42"/>
      <c r="G656" s="99">
        <f t="shared" si="210"/>
        <v>187.20000000000002</v>
      </c>
      <c r="H656" s="101">
        <f>G656*N656</f>
        <v>0</v>
      </c>
      <c r="I656" s="89">
        <f t="shared" si="211"/>
        <v>175.5</v>
      </c>
      <c r="J656" s="95">
        <f>I656*N656</f>
        <v>0</v>
      </c>
      <c r="K656" s="103">
        <f t="shared" si="212"/>
        <v>163.79999999999998</v>
      </c>
      <c r="L656" s="91">
        <f>K656*N656</f>
        <v>0</v>
      </c>
      <c r="M656" s="159">
        <v>15</v>
      </c>
      <c r="N656" s="93"/>
      <c r="O656" s="62"/>
    </row>
    <row r="657" spans="1:15" ht="27.75" customHeight="1" x14ac:dyDescent="0.25">
      <c r="A657" s="106"/>
      <c r="B657" s="51" t="s">
        <v>1247</v>
      </c>
      <c r="C657" s="4" t="s">
        <v>1248</v>
      </c>
      <c r="D657" s="2" t="s">
        <v>31</v>
      </c>
      <c r="E657" s="2" t="s">
        <v>3</v>
      </c>
      <c r="F657" s="65">
        <v>234</v>
      </c>
      <c r="G657" s="100"/>
      <c r="H657" s="102"/>
      <c r="I657" s="90"/>
      <c r="J657" s="96"/>
      <c r="K657" s="104"/>
      <c r="L657" s="92"/>
      <c r="M657" s="160"/>
      <c r="N657" s="94"/>
      <c r="O657" s="62"/>
    </row>
    <row r="658" spans="1:15" ht="19.5" customHeight="1" x14ac:dyDescent="0.25">
      <c r="A658" s="105"/>
      <c r="B658" s="46" t="s">
        <v>804</v>
      </c>
      <c r="C658" s="11"/>
      <c r="D658" s="11"/>
      <c r="E658" s="11"/>
      <c r="F658" s="42"/>
      <c r="G658" s="99">
        <f t="shared" ref="G658:G720" si="213">F659*0.8</f>
        <v>187.20000000000002</v>
      </c>
      <c r="H658" s="101">
        <f>G658*N658</f>
        <v>0</v>
      </c>
      <c r="I658" s="89">
        <f t="shared" ref="I658:I662" si="214">F659*0.75</f>
        <v>175.5</v>
      </c>
      <c r="J658" s="95">
        <f>I658*N658</f>
        <v>0</v>
      </c>
      <c r="K658" s="103">
        <f t="shared" ref="K658:K720" si="215">F659*70%</f>
        <v>163.79999999999998</v>
      </c>
      <c r="L658" s="91">
        <f>K658*N658</f>
        <v>0</v>
      </c>
      <c r="M658" s="159">
        <v>33</v>
      </c>
      <c r="N658" s="93"/>
      <c r="O658" s="62"/>
    </row>
    <row r="659" spans="1:15" ht="27.75" customHeight="1" x14ac:dyDescent="0.25">
      <c r="A659" s="106"/>
      <c r="B659" s="47" t="s">
        <v>777</v>
      </c>
      <c r="C659" s="5" t="s">
        <v>803</v>
      </c>
      <c r="D659" s="3" t="s">
        <v>31</v>
      </c>
      <c r="E659" s="3" t="s">
        <v>3</v>
      </c>
      <c r="F659" s="65">
        <v>234</v>
      </c>
      <c r="G659" s="100"/>
      <c r="H659" s="102"/>
      <c r="I659" s="90"/>
      <c r="J659" s="96"/>
      <c r="K659" s="104"/>
      <c r="L659" s="92"/>
      <c r="M659" s="160"/>
      <c r="N659" s="94"/>
      <c r="O659" s="62"/>
    </row>
    <row r="660" spans="1:15" ht="19.5" customHeight="1" x14ac:dyDescent="0.25">
      <c r="A660" s="105"/>
      <c r="B660" s="50" t="s">
        <v>806</v>
      </c>
      <c r="C660" s="10"/>
      <c r="D660" s="10"/>
      <c r="E660" s="10"/>
      <c r="F660" s="42"/>
      <c r="G660" s="99">
        <f t="shared" si="213"/>
        <v>187.20000000000002</v>
      </c>
      <c r="H660" s="101">
        <f>G660*N660</f>
        <v>0</v>
      </c>
      <c r="I660" s="89">
        <f t="shared" si="214"/>
        <v>175.5</v>
      </c>
      <c r="J660" s="95">
        <f>I660*N660</f>
        <v>0</v>
      </c>
      <c r="K660" s="103">
        <f t="shared" si="215"/>
        <v>163.79999999999998</v>
      </c>
      <c r="L660" s="91">
        <f>K660*N660</f>
        <v>0</v>
      </c>
      <c r="M660" s="159" t="s">
        <v>1438</v>
      </c>
      <c r="N660" s="93"/>
      <c r="O660" s="62"/>
    </row>
    <row r="661" spans="1:15" ht="27.75" customHeight="1" x14ac:dyDescent="0.25">
      <c r="A661" s="106"/>
      <c r="B661" s="51" t="s">
        <v>778</v>
      </c>
      <c r="C661" s="4" t="s">
        <v>805</v>
      </c>
      <c r="D661" s="2" t="s">
        <v>31</v>
      </c>
      <c r="E661" s="2" t="s">
        <v>3</v>
      </c>
      <c r="F661" s="65">
        <v>234</v>
      </c>
      <c r="G661" s="100"/>
      <c r="H661" s="102"/>
      <c r="I661" s="90"/>
      <c r="J661" s="96"/>
      <c r="K661" s="104"/>
      <c r="L661" s="92"/>
      <c r="M661" s="160"/>
      <c r="N661" s="94"/>
      <c r="O661" s="62"/>
    </row>
    <row r="662" spans="1:15" ht="19.5" customHeight="1" x14ac:dyDescent="0.25">
      <c r="A662" s="105"/>
      <c r="B662" s="46" t="s">
        <v>808</v>
      </c>
      <c r="C662" s="11"/>
      <c r="D662" s="11"/>
      <c r="E662" s="11"/>
      <c r="F662" s="42"/>
      <c r="G662" s="99">
        <f t="shared" si="213"/>
        <v>187.20000000000002</v>
      </c>
      <c r="H662" s="101">
        <f>G662*N662</f>
        <v>0</v>
      </c>
      <c r="I662" s="89">
        <f t="shared" si="214"/>
        <v>175.5</v>
      </c>
      <c r="J662" s="95">
        <f>I662*N662</f>
        <v>0</v>
      </c>
      <c r="K662" s="103">
        <f t="shared" si="215"/>
        <v>163.79999999999998</v>
      </c>
      <c r="L662" s="91">
        <f>K662*N662</f>
        <v>0</v>
      </c>
      <c r="M662" s="159" t="s">
        <v>1438</v>
      </c>
      <c r="N662" s="93"/>
      <c r="O662" s="62"/>
    </row>
    <row r="663" spans="1:15" ht="27.75" customHeight="1" x14ac:dyDescent="0.25">
      <c r="A663" s="106"/>
      <c r="B663" s="47" t="s">
        <v>779</v>
      </c>
      <c r="C663" s="5" t="s">
        <v>807</v>
      </c>
      <c r="D663" s="3" t="s">
        <v>31</v>
      </c>
      <c r="E663" s="3" t="s">
        <v>3</v>
      </c>
      <c r="F663" s="65">
        <v>234</v>
      </c>
      <c r="G663" s="100"/>
      <c r="H663" s="102"/>
      <c r="I663" s="90"/>
      <c r="J663" s="96"/>
      <c r="K663" s="104"/>
      <c r="L663" s="92"/>
      <c r="M663" s="160"/>
      <c r="N663" s="94"/>
      <c r="O663" s="62"/>
    </row>
    <row r="664" spans="1:15" ht="19.5" customHeight="1" x14ac:dyDescent="0.25">
      <c r="A664" s="105"/>
      <c r="B664" s="50" t="s">
        <v>810</v>
      </c>
      <c r="C664" s="10"/>
      <c r="D664" s="10"/>
      <c r="E664" s="10"/>
      <c r="F664" s="42"/>
      <c r="G664" s="99">
        <f t="shared" si="213"/>
        <v>187.20000000000002</v>
      </c>
      <c r="H664" s="101">
        <f>G664*N664</f>
        <v>0</v>
      </c>
      <c r="I664" s="89">
        <f t="shared" ref="I664:I672" si="216">F665*0.75</f>
        <v>175.5</v>
      </c>
      <c r="J664" s="95">
        <f>I664*N664</f>
        <v>0</v>
      </c>
      <c r="K664" s="103">
        <f t="shared" si="215"/>
        <v>163.79999999999998</v>
      </c>
      <c r="L664" s="91">
        <f>K664*N664</f>
        <v>0</v>
      </c>
      <c r="M664" s="159">
        <v>6</v>
      </c>
      <c r="N664" s="93"/>
      <c r="O664" s="62"/>
    </row>
    <row r="665" spans="1:15" ht="27.75" customHeight="1" x14ac:dyDescent="0.25">
      <c r="A665" s="106"/>
      <c r="B665" s="51" t="s">
        <v>780</v>
      </c>
      <c r="C665" s="4" t="s">
        <v>809</v>
      </c>
      <c r="D665" s="2" t="s">
        <v>31</v>
      </c>
      <c r="E665" s="2" t="s">
        <v>3</v>
      </c>
      <c r="F665" s="65">
        <v>234</v>
      </c>
      <c r="G665" s="100"/>
      <c r="H665" s="102"/>
      <c r="I665" s="90"/>
      <c r="J665" s="96"/>
      <c r="K665" s="104"/>
      <c r="L665" s="92"/>
      <c r="M665" s="160"/>
      <c r="N665" s="94"/>
      <c r="O665" s="62"/>
    </row>
    <row r="666" spans="1:15" ht="19.5" customHeight="1" x14ac:dyDescent="0.25">
      <c r="A666" s="105"/>
      <c r="B666" s="46" t="s">
        <v>1331</v>
      </c>
      <c r="C666" s="11"/>
      <c r="D666" s="11"/>
      <c r="E666" s="11"/>
      <c r="F666" s="42"/>
      <c r="G666" s="99">
        <f t="shared" si="213"/>
        <v>172.8</v>
      </c>
      <c r="H666" s="101">
        <f>G666*N666</f>
        <v>0</v>
      </c>
      <c r="I666" s="89">
        <f t="shared" si="216"/>
        <v>162</v>
      </c>
      <c r="J666" s="95">
        <f>I666*N666</f>
        <v>0</v>
      </c>
      <c r="K666" s="103">
        <f t="shared" si="215"/>
        <v>151.19999999999999</v>
      </c>
      <c r="L666" s="91">
        <f>K666*N666</f>
        <v>0</v>
      </c>
      <c r="M666" s="159">
        <v>39</v>
      </c>
      <c r="N666" s="93"/>
      <c r="O666" s="62"/>
    </row>
    <row r="667" spans="1:15" ht="27.75" customHeight="1" x14ac:dyDescent="0.25">
      <c r="A667" s="106"/>
      <c r="B667" s="47" t="s">
        <v>1322</v>
      </c>
      <c r="C667" s="5" t="s">
        <v>1323</v>
      </c>
      <c r="D667" s="3" t="s">
        <v>31</v>
      </c>
      <c r="E667" s="3" t="s">
        <v>3</v>
      </c>
      <c r="F667" s="65">
        <v>216</v>
      </c>
      <c r="G667" s="100"/>
      <c r="H667" s="102"/>
      <c r="I667" s="90"/>
      <c r="J667" s="96"/>
      <c r="K667" s="104"/>
      <c r="L667" s="92"/>
      <c r="M667" s="160"/>
      <c r="N667" s="94"/>
      <c r="O667" s="62"/>
    </row>
    <row r="668" spans="1:15" ht="19.5" customHeight="1" x14ac:dyDescent="0.25">
      <c r="A668" s="105"/>
      <c r="B668" s="50" t="s">
        <v>812</v>
      </c>
      <c r="C668" s="10"/>
      <c r="D668" s="10"/>
      <c r="E668" s="10"/>
      <c r="F668" s="42"/>
      <c r="G668" s="99">
        <f t="shared" si="213"/>
        <v>187.20000000000002</v>
      </c>
      <c r="H668" s="101">
        <f>G668*N668</f>
        <v>0</v>
      </c>
      <c r="I668" s="89">
        <f t="shared" si="216"/>
        <v>175.5</v>
      </c>
      <c r="J668" s="95">
        <f>I668*N668</f>
        <v>0</v>
      </c>
      <c r="K668" s="103">
        <f t="shared" si="215"/>
        <v>163.79999999999998</v>
      </c>
      <c r="L668" s="91">
        <f>K668*N668</f>
        <v>0</v>
      </c>
      <c r="M668" s="159" t="s">
        <v>1438</v>
      </c>
      <c r="N668" s="93"/>
      <c r="O668" s="62"/>
    </row>
    <row r="669" spans="1:15" ht="27.75" customHeight="1" x14ac:dyDescent="0.25">
      <c r="A669" s="106"/>
      <c r="B669" s="51" t="s">
        <v>781</v>
      </c>
      <c r="C669" s="4" t="s">
        <v>811</v>
      </c>
      <c r="D669" s="2" t="s">
        <v>31</v>
      </c>
      <c r="E669" s="2" t="s">
        <v>3</v>
      </c>
      <c r="F669" s="65">
        <v>234</v>
      </c>
      <c r="G669" s="100"/>
      <c r="H669" s="102"/>
      <c r="I669" s="90"/>
      <c r="J669" s="96"/>
      <c r="K669" s="104"/>
      <c r="L669" s="92"/>
      <c r="M669" s="160"/>
      <c r="N669" s="94"/>
      <c r="O669" s="62"/>
    </row>
    <row r="670" spans="1:15" ht="19.5" customHeight="1" x14ac:dyDescent="0.25">
      <c r="A670" s="97"/>
      <c r="B670" s="46" t="s">
        <v>814</v>
      </c>
      <c r="C670" s="11"/>
      <c r="D670" s="11"/>
      <c r="E670" s="11"/>
      <c r="F670" s="42"/>
      <c r="G670" s="99">
        <f t="shared" si="213"/>
        <v>187.20000000000002</v>
      </c>
      <c r="H670" s="101">
        <f>G670*N670</f>
        <v>0</v>
      </c>
      <c r="I670" s="89">
        <f t="shared" si="216"/>
        <v>175.5</v>
      </c>
      <c r="J670" s="95">
        <f>I670*N670</f>
        <v>0</v>
      </c>
      <c r="K670" s="103">
        <f t="shared" si="215"/>
        <v>163.79999999999998</v>
      </c>
      <c r="L670" s="91">
        <f>K670*N670</f>
        <v>0</v>
      </c>
      <c r="M670" s="159">
        <v>28</v>
      </c>
      <c r="N670" s="93"/>
      <c r="O670" s="62"/>
    </row>
    <row r="671" spans="1:15" ht="27.75" customHeight="1" x14ac:dyDescent="0.25">
      <c r="A671" s="98"/>
      <c r="B671" s="47" t="s">
        <v>782</v>
      </c>
      <c r="C671" s="5" t="s">
        <v>813</v>
      </c>
      <c r="D671" s="3" t="s">
        <v>31</v>
      </c>
      <c r="E671" s="3" t="s">
        <v>3</v>
      </c>
      <c r="F671" s="65">
        <v>234</v>
      </c>
      <c r="G671" s="100"/>
      <c r="H671" s="102"/>
      <c r="I671" s="90"/>
      <c r="J671" s="96"/>
      <c r="K671" s="104"/>
      <c r="L671" s="92"/>
      <c r="M671" s="160"/>
      <c r="N671" s="94"/>
      <c r="O671" s="62"/>
    </row>
    <row r="672" spans="1:15" ht="19.5" customHeight="1" x14ac:dyDescent="0.25">
      <c r="A672" s="105"/>
      <c r="B672" s="50" t="s">
        <v>816</v>
      </c>
      <c r="C672" s="10"/>
      <c r="D672" s="10"/>
      <c r="E672" s="10"/>
      <c r="F672" s="42"/>
      <c r="G672" s="99">
        <f t="shared" si="213"/>
        <v>187.20000000000002</v>
      </c>
      <c r="H672" s="101">
        <f>G672*N672</f>
        <v>0</v>
      </c>
      <c r="I672" s="89">
        <f t="shared" si="216"/>
        <v>175.5</v>
      </c>
      <c r="J672" s="95">
        <f>I672*N672</f>
        <v>0</v>
      </c>
      <c r="K672" s="103">
        <f t="shared" si="215"/>
        <v>163.79999999999998</v>
      </c>
      <c r="L672" s="91">
        <f>K672*N672</f>
        <v>0</v>
      </c>
      <c r="M672" s="159">
        <v>23</v>
      </c>
      <c r="N672" s="93"/>
      <c r="O672" s="62"/>
    </row>
    <row r="673" spans="1:15" ht="27.75" customHeight="1" x14ac:dyDescent="0.25">
      <c r="A673" s="106"/>
      <c r="B673" s="51" t="s">
        <v>783</v>
      </c>
      <c r="C673" s="4" t="s">
        <v>815</v>
      </c>
      <c r="D673" s="2" t="s">
        <v>31</v>
      </c>
      <c r="E673" s="2" t="s">
        <v>3</v>
      </c>
      <c r="F673" s="65">
        <v>234</v>
      </c>
      <c r="G673" s="100"/>
      <c r="H673" s="102"/>
      <c r="I673" s="90"/>
      <c r="J673" s="96"/>
      <c r="K673" s="104"/>
      <c r="L673" s="92"/>
      <c r="M673" s="160"/>
      <c r="N673" s="94"/>
      <c r="O673" s="62"/>
    </row>
    <row r="674" spans="1:15" ht="19.5" customHeight="1" x14ac:dyDescent="0.25">
      <c r="A674" s="97"/>
      <c r="B674" s="46" t="s">
        <v>818</v>
      </c>
      <c r="C674" s="11"/>
      <c r="D674" s="11"/>
      <c r="E674" s="11"/>
      <c r="F674" s="42"/>
      <c r="G674" s="99">
        <f t="shared" si="213"/>
        <v>187.20000000000002</v>
      </c>
      <c r="H674" s="101">
        <f>G674*N674</f>
        <v>0</v>
      </c>
      <c r="I674" s="89">
        <f t="shared" ref="I674:I678" si="217">F675*0.75</f>
        <v>175.5</v>
      </c>
      <c r="J674" s="95">
        <f>I674*N674</f>
        <v>0</v>
      </c>
      <c r="K674" s="103">
        <f t="shared" si="215"/>
        <v>163.79999999999998</v>
      </c>
      <c r="L674" s="91">
        <f>K674*N674</f>
        <v>0</v>
      </c>
      <c r="M674" s="159">
        <v>44</v>
      </c>
      <c r="N674" s="93"/>
      <c r="O674" s="62"/>
    </row>
    <row r="675" spans="1:15" ht="27.75" customHeight="1" x14ac:dyDescent="0.25">
      <c r="A675" s="98"/>
      <c r="B675" s="47" t="s">
        <v>784</v>
      </c>
      <c r="C675" s="5" t="s">
        <v>817</v>
      </c>
      <c r="D675" s="3" t="s">
        <v>31</v>
      </c>
      <c r="E675" s="3" t="s">
        <v>3</v>
      </c>
      <c r="F675" s="65">
        <v>234</v>
      </c>
      <c r="G675" s="100"/>
      <c r="H675" s="102"/>
      <c r="I675" s="90"/>
      <c r="J675" s="96"/>
      <c r="K675" s="104"/>
      <c r="L675" s="92"/>
      <c r="M675" s="160"/>
      <c r="N675" s="94"/>
      <c r="O675" s="62"/>
    </row>
    <row r="676" spans="1:15" ht="19.5" customHeight="1" x14ac:dyDescent="0.25">
      <c r="A676" s="105"/>
      <c r="B676" s="50" t="s">
        <v>820</v>
      </c>
      <c r="C676" s="10"/>
      <c r="D676" s="10"/>
      <c r="E676" s="10"/>
      <c r="F676" s="42"/>
      <c r="G676" s="99">
        <f t="shared" si="213"/>
        <v>187.20000000000002</v>
      </c>
      <c r="H676" s="101">
        <f>G676*N676</f>
        <v>0</v>
      </c>
      <c r="I676" s="89">
        <f t="shared" si="217"/>
        <v>175.5</v>
      </c>
      <c r="J676" s="95">
        <f>I676*N676</f>
        <v>0</v>
      </c>
      <c r="K676" s="103">
        <f t="shared" si="215"/>
        <v>163.79999999999998</v>
      </c>
      <c r="L676" s="91">
        <f>K676*N676</f>
        <v>0</v>
      </c>
      <c r="M676" s="159">
        <v>6</v>
      </c>
      <c r="N676" s="93"/>
      <c r="O676" s="62"/>
    </row>
    <row r="677" spans="1:15" ht="27.75" customHeight="1" x14ac:dyDescent="0.25">
      <c r="A677" s="106"/>
      <c r="B677" s="51" t="s">
        <v>785</v>
      </c>
      <c r="C677" s="4" t="s">
        <v>819</v>
      </c>
      <c r="D677" s="2" t="s">
        <v>31</v>
      </c>
      <c r="E677" s="2" t="s">
        <v>3</v>
      </c>
      <c r="F677" s="65">
        <v>234</v>
      </c>
      <c r="G677" s="100"/>
      <c r="H677" s="102"/>
      <c r="I677" s="90"/>
      <c r="J677" s="96"/>
      <c r="K677" s="104"/>
      <c r="L677" s="92"/>
      <c r="M677" s="160"/>
      <c r="N677" s="94"/>
      <c r="O677" s="62"/>
    </row>
    <row r="678" spans="1:15" ht="19.5" customHeight="1" x14ac:dyDescent="0.25">
      <c r="A678" s="97"/>
      <c r="B678" s="46" t="s">
        <v>822</v>
      </c>
      <c r="C678" s="11"/>
      <c r="D678" s="11"/>
      <c r="E678" s="11"/>
      <c r="F678" s="42"/>
      <c r="G678" s="99">
        <f t="shared" si="213"/>
        <v>187.20000000000002</v>
      </c>
      <c r="H678" s="101">
        <f>G678*N678</f>
        <v>0</v>
      </c>
      <c r="I678" s="89">
        <f t="shared" si="217"/>
        <v>175.5</v>
      </c>
      <c r="J678" s="95">
        <f>I678*N678</f>
        <v>0</v>
      </c>
      <c r="K678" s="103">
        <f t="shared" si="215"/>
        <v>163.79999999999998</v>
      </c>
      <c r="L678" s="91">
        <f>K678*N678</f>
        <v>0</v>
      </c>
      <c r="M678" s="168" t="s">
        <v>1438</v>
      </c>
      <c r="N678" s="93"/>
      <c r="O678" s="62"/>
    </row>
    <row r="679" spans="1:15" ht="27.75" customHeight="1" x14ac:dyDescent="0.25">
      <c r="A679" s="98"/>
      <c r="B679" s="47" t="s">
        <v>786</v>
      </c>
      <c r="C679" s="5" t="s">
        <v>821</v>
      </c>
      <c r="D679" s="3" t="s">
        <v>31</v>
      </c>
      <c r="E679" s="3" t="s">
        <v>3</v>
      </c>
      <c r="F679" s="65">
        <v>234</v>
      </c>
      <c r="G679" s="100"/>
      <c r="H679" s="102"/>
      <c r="I679" s="90"/>
      <c r="J679" s="96"/>
      <c r="K679" s="104"/>
      <c r="L679" s="92"/>
      <c r="M679" s="169"/>
      <c r="N679" s="94"/>
      <c r="O679" s="62"/>
    </row>
    <row r="680" spans="1:15" ht="19.5" customHeight="1" x14ac:dyDescent="0.25">
      <c r="A680" s="105"/>
      <c r="B680" s="50" t="s">
        <v>824</v>
      </c>
      <c r="C680" s="10"/>
      <c r="D680" s="10"/>
      <c r="E680" s="10"/>
      <c r="F680" s="42"/>
      <c r="G680" s="99">
        <f t="shared" si="213"/>
        <v>187.20000000000002</v>
      </c>
      <c r="H680" s="101">
        <f>G680*N680</f>
        <v>0</v>
      </c>
      <c r="I680" s="89">
        <f t="shared" ref="I680:I688" si="218">F681*0.75</f>
        <v>175.5</v>
      </c>
      <c r="J680" s="95">
        <f>I680*N680</f>
        <v>0</v>
      </c>
      <c r="K680" s="103">
        <f t="shared" si="215"/>
        <v>163.79999999999998</v>
      </c>
      <c r="L680" s="91">
        <f>K680*N680</f>
        <v>0</v>
      </c>
      <c r="M680" s="159">
        <v>14</v>
      </c>
      <c r="N680" s="93"/>
      <c r="O680" s="62"/>
    </row>
    <row r="681" spans="1:15" ht="27.75" customHeight="1" x14ac:dyDescent="0.25">
      <c r="A681" s="106"/>
      <c r="B681" s="51" t="s">
        <v>787</v>
      </c>
      <c r="C681" s="4" t="s">
        <v>823</v>
      </c>
      <c r="D681" s="2" t="s">
        <v>31</v>
      </c>
      <c r="E681" s="2" t="s">
        <v>3</v>
      </c>
      <c r="F681" s="65">
        <v>234</v>
      </c>
      <c r="G681" s="100"/>
      <c r="H681" s="102"/>
      <c r="I681" s="90"/>
      <c r="J681" s="96"/>
      <c r="K681" s="104"/>
      <c r="L681" s="92"/>
      <c r="M681" s="160"/>
      <c r="N681" s="94"/>
      <c r="O681" s="62"/>
    </row>
    <row r="682" spans="1:15" ht="19.5" customHeight="1" x14ac:dyDescent="0.25">
      <c r="A682" s="97"/>
      <c r="B682" s="46" t="s">
        <v>826</v>
      </c>
      <c r="C682" s="11"/>
      <c r="D682" s="11"/>
      <c r="E682" s="11"/>
      <c r="F682" s="42"/>
      <c r="G682" s="99">
        <f t="shared" si="213"/>
        <v>187.20000000000002</v>
      </c>
      <c r="H682" s="101">
        <f>G682*N682</f>
        <v>0</v>
      </c>
      <c r="I682" s="89">
        <f t="shared" si="218"/>
        <v>175.5</v>
      </c>
      <c r="J682" s="95">
        <f>I682*N682</f>
        <v>0</v>
      </c>
      <c r="K682" s="103">
        <f t="shared" si="215"/>
        <v>163.79999999999998</v>
      </c>
      <c r="L682" s="91">
        <f>K682*N682</f>
        <v>0</v>
      </c>
      <c r="M682" s="159" t="s">
        <v>1438</v>
      </c>
      <c r="N682" s="93"/>
      <c r="O682" s="62"/>
    </row>
    <row r="683" spans="1:15" ht="27.75" customHeight="1" x14ac:dyDescent="0.25">
      <c r="A683" s="98"/>
      <c r="B683" s="47" t="s">
        <v>788</v>
      </c>
      <c r="C683" s="5" t="s">
        <v>825</v>
      </c>
      <c r="D683" s="3" t="s">
        <v>31</v>
      </c>
      <c r="E683" s="3" t="s">
        <v>3</v>
      </c>
      <c r="F683" s="65">
        <v>234</v>
      </c>
      <c r="G683" s="100"/>
      <c r="H683" s="102"/>
      <c r="I683" s="90"/>
      <c r="J683" s="96"/>
      <c r="K683" s="104"/>
      <c r="L683" s="92"/>
      <c r="M683" s="160"/>
      <c r="N683" s="94"/>
      <c r="O683" s="62"/>
    </row>
    <row r="684" spans="1:15" ht="19.5" customHeight="1" x14ac:dyDescent="0.25">
      <c r="A684" s="105"/>
      <c r="B684" s="50" t="s">
        <v>828</v>
      </c>
      <c r="C684" s="10"/>
      <c r="D684" s="10"/>
      <c r="E684" s="10"/>
      <c r="F684" s="42"/>
      <c r="G684" s="99">
        <f t="shared" si="213"/>
        <v>194.4</v>
      </c>
      <c r="H684" s="101">
        <f>G684*N684</f>
        <v>0</v>
      </c>
      <c r="I684" s="89">
        <f t="shared" si="218"/>
        <v>182.25</v>
      </c>
      <c r="J684" s="95">
        <f>I684*N684</f>
        <v>0</v>
      </c>
      <c r="K684" s="103">
        <f t="shared" si="215"/>
        <v>170.1</v>
      </c>
      <c r="L684" s="91">
        <f>K684*N684</f>
        <v>0</v>
      </c>
      <c r="M684" s="159">
        <v>7</v>
      </c>
      <c r="N684" s="93"/>
      <c r="O684" s="62"/>
    </row>
    <row r="685" spans="1:15" ht="27.75" customHeight="1" x14ac:dyDescent="0.25">
      <c r="A685" s="106"/>
      <c r="B685" s="51" t="s">
        <v>789</v>
      </c>
      <c r="C685" s="4" t="s">
        <v>827</v>
      </c>
      <c r="D685" s="2" t="s">
        <v>31</v>
      </c>
      <c r="E685" s="2" t="s">
        <v>3</v>
      </c>
      <c r="F685" s="65">
        <v>243</v>
      </c>
      <c r="G685" s="100"/>
      <c r="H685" s="102"/>
      <c r="I685" s="90"/>
      <c r="J685" s="96"/>
      <c r="K685" s="104"/>
      <c r="L685" s="92"/>
      <c r="M685" s="160"/>
      <c r="N685" s="94"/>
      <c r="O685" s="62"/>
    </row>
    <row r="686" spans="1:15" ht="19.5" customHeight="1" x14ac:dyDescent="0.25">
      <c r="A686" s="97"/>
      <c r="B686" s="46" t="s">
        <v>830</v>
      </c>
      <c r="C686" s="11"/>
      <c r="D686" s="11"/>
      <c r="E686" s="11"/>
      <c r="F686" s="42"/>
      <c r="G686" s="99">
        <f t="shared" si="213"/>
        <v>187.20000000000002</v>
      </c>
      <c r="H686" s="101">
        <f>G686*N686</f>
        <v>0</v>
      </c>
      <c r="I686" s="89">
        <f t="shared" si="218"/>
        <v>175.5</v>
      </c>
      <c r="J686" s="95">
        <f>I686*N686</f>
        <v>0</v>
      </c>
      <c r="K686" s="103">
        <f t="shared" si="215"/>
        <v>163.79999999999998</v>
      </c>
      <c r="L686" s="91">
        <f>K686*N686</f>
        <v>0</v>
      </c>
      <c r="M686" s="159" t="s">
        <v>1438</v>
      </c>
      <c r="N686" s="93"/>
      <c r="O686" s="62"/>
    </row>
    <row r="687" spans="1:15" ht="27.75" customHeight="1" x14ac:dyDescent="0.25">
      <c r="A687" s="98"/>
      <c r="B687" s="47" t="s">
        <v>790</v>
      </c>
      <c r="C687" s="5" t="s">
        <v>829</v>
      </c>
      <c r="D687" s="3" t="s">
        <v>31</v>
      </c>
      <c r="E687" s="3" t="s">
        <v>3</v>
      </c>
      <c r="F687" s="65">
        <v>234</v>
      </c>
      <c r="G687" s="100"/>
      <c r="H687" s="102"/>
      <c r="I687" s="90"/>
      <c r="J687" s="96"/>
      <c r="K687" s="104"/>
      <c r="L687" s="92"/>
      <c r="M687" s="160"/>
      <c r="N687" s="94"/>
      <c r="O687" s="62"/>
    </row>
    <row r="688" spans="1:15" ht="19.5" customHeight="1" x14ac:dyDescent="0.25">
      <c r="A688" s="105"/>
      <c r="B688" s="50" t="s">
        <v>846</v>
      </c>
      <c r="C688" s="10"/>
      <c r="D688" s="10"/>
      <c r="E688" s="10"/>
      <c r="F688" s="42"/>
      <c r="G688" s="99">
        <f t="shared" si="213"/>
        <v>187.20000000000002</v>
      </c>
      <c r="H688" s="101">
        <f>G688*N688</f>
        <v>0</v>
      </c>
      <c r="I688" s="89">
        <f t="shared" si="218"/>
        <v>175.5</v>
      </c>
      <c r="J688" s="95">
        <f>I688*N688</f>
        <v>0</v>
      </c>
      <c r="K688" s="103">
        <f t="shared" si="215"/>
        <v>163.79999999999998</v>
      </c>
      <c r="L688" s="91">
        <f>K688*N688</f>
        <v>0</v>
      </c>
      <c r="M688" s="159">
        <v>66</v>
      </c>
      <c r="N688" s="93"/>
      <c r="O688" s="62"/>
    </row>
    <row r="689" spans="1:15" ht="27.75" customHeight="1" x14ac:dyDescent="0.25">
      <c r="A689" s="106"/>
      <c r="B689" s="51" t="s">
        <v>831</v>
      </c>
      <c r="C689" s="4" t="s">
        <v>845</v>
      </c>
      <c r="D689" s="2" t="s">
        <v>31</v>
      </c>
      <c r="E689" s="2" t="s">
        <v>3</v>
      </c>
      <c r="F689" s="65">
        <v>234</v>
      </c>
      <c r="G689" s="100"/>
      <c r="H689" s="102"/>
      <c r="I689" s="90"/>
      <c r="J689" s="96"/>
      <c r="K689" s="104"/>
      <c r="L689" s="92"/>
      <c r="M689" s="160"/>
      <c r="N689" s="94"/>
      <c r="O689" s="62"/>
    </row>
    <row r="690" spans="1:15" ht="19.5" customHeight="1" x14ac:dyDescent="0.25">
      <c r="A690" s="97"/>
      <c r="B690" s="46" t="s">
        <v>848</v>
      </c>
      <c r="C690" s="11"/>
      <c r="D690" s="11"/>
      <c r="E690" s="11"/>
      <c r="F690" s="42"/>
      <c r="G690" s="99">
        <f t="shared" si="213"/>
        <v>187.20000000000002</v>
      </c>
      <c r="H690" s="101">
        <f>G690*N690</f>
        <v>0</v>
      </c>
      <c r="I690" s="89">
        <f t="shared" ref="I690:I694" si="219">F691*0.75</f>
        <v>175.5</v>
      </c>
      <c r="J690" s="95">
        <f>I690*N690</f>
        <v>0</v>
      </c>
      <c r="K690" s="103">
        <f t="shared" si="215"/>
        <v>163.79999999999998</v>
      </c>
      <c r="L690" s="91">
        <f>K690*N690</f>
        <v>0</v>
      </c>
      <c r="M690" s="159" t="s">
        <v>1438</v>
      </c>
      <c r="N690" s="93"/>
      <c r="O690" s="62"/>
    </row>
    <row r="691" spans="1:15" ht="27.75" customHeight="1" x14ac:dyDescent="0.25">
      <c r="A691" s="98"/>
      <c r="B691" s="47" t="s">
        <v>832</v>
      </c>
      <c r="C691" s="5" t="s">
        <v>847</v>
      </c>
      <c r="D691" s="3" t="s">
        <v>31</v>
      </c>
      <c r="E691" s="3" t="s">
        <v>3</v>
      </c>
      <c r="F691" s="65">
        <v>234</v>
      </c>
      <c r="G691" s="100"/>
      <c r="H691" s="102"/>
      <c r="I691" s="90"/>
      <c r="J691" s="96"/>
      <c r="K691" s="104"/>
      <c r="L691" s="92"/>
      <c r="M691" s="160"/>
      <c r="N691" s="94"/>
      <c r="O691" s="62"/>
    </row>
    <row r="692" spans="1:15" ht="19.5" customHeight="1" x14ac:dyDescent="0.25">
      <c r="A692" s="105"/>
      <c r="B692" s="50" t="s">
        <v>850</v>
      </c>
      <c r="C692" s="10"/>
      <c r="D692" s="10"/>
      <c r="E692" s="10"/>
      <c r="F692" s="42"/>
      <c r="G692" s="99">
        <f t="shared" si="213"/>
        <v>187.20000000000002</v>
      </c>
      <c r="H692" s="101">
        <f>G692*N692</f>
        <v>0</v>
      </c>
      <c r="I692" s="89">
        <f t="shared" si="219"/>
        <v>175.5</v>
      </c>
      <c r="J692" s="95">
        <f>I692*N692</f>
        <v>0</v>
      </c>
      <c r="K692" s="103">
        <f t="shared" si="215"/>
        <v>163.79999999999998</v>
      </c>
      <c r="L692" s="91">
        <f>K692*N692</f>
        <v>0</v>
      </c>
      <c r="M692" s="159" t="s">
        <v>1438</v>
      </c>
      <c r="N692" s="93"/>
      <c r="O692" s="62"/>
    </row>
    <row r="693" spans="1:15" ht="27.75" customHeight="1" x14ac:dyDescent="0.25">
      <c r="A693" s="106"/>
      <c r="B693" s="51" t="s">
        <v>833</v>
      </c>
      <c r="C693" s="4" t="s">
        <v>849</v>
      </c>
      <c r="D693" s="2" t="s">
        <v>31</v>
      </c>
      <c r="E693" s="2" t="s">
        <v>3</v>
      </c>
      <c r="F693" s="65">
        <v>234</v>
      </c>
      <c r="G693" s="100"/>
      <c r="H693" s="102"/>
      <c r="I693" s="90"/>
      <c r="J693" s="96"/>
      <c r="K693" s="104"/>
      <c r="L693" s="92"/>
      <c r="M693" s="160"/>
      <c r="N693" s="94"/>
      <c r="O693" s="62"/>
    </row>
    <row r="694" spans="1:15" ht="19.5" customHeight="1" x14ac:dyDescent="0.25">
      <c r="A694" s="97"/>
      <c r="B694" s="46" t="s">
        <v>852</v>
      </c>
      <c r="C694" s="11"/>
      <c r="D694" s="11"/>
      <c r="E694" s="11"/>
      <c r="F694" s="42"/>
      <c r="G694" s="99">
        <f t="shared" si="213"/>
        <v>216</v>
      </c>
      <c r="H694" s="101">
        <f>G694*N694</f>
        <v>0</v>
      </c>
      <c r="I694" s="89">
        <f t="shared" si="219"/>
        <v>202.5</v>
      </c>
      <c r="J694" s="95">
        <f>I694*N694</f>
        <v>0</v>
      </c>
      <c r="K694" s="103">
        <f t="shared" si="215"/>
        <v>189</v>
      </c>
      <c r="L694" s="91">
        <f>K694*N694</f>
        <v>0</v>
      </c>
      <c r="M694" s="159" t="s">
        <v>1438</v>
      </c>
      <c r="N694" s="93"/>
      <c r="O694" s="62"/>
    </row>
    <row r="695" spans="1:15" ht="27.75" customHeight="1" x14ac:dyDescent="0.25">
      <c r="A695" s="98"/>
      <c r="B695" s="47" t="s">
        <v>834</v>
      </c>
      <c r="C695" s="5" t="s">
        <v>851</v>
      </c>
      <c r="D695" s="3" t="s">
        <v>31</v>
      </c>
      <c r="E695" s="3" t="s">
        <v>3</v>
      </c>
      <c r="F695" s="65">
        <v>270</v>
      </c>
      <c r="G695" s="100"/>
      <c r="H695" s="102"/>
      <c r="I695" s="90"/>
      <c r="J695" s="96"/>
      <c r="K695" s="104"/>
      <c r="L695" s="92"/>
      <c r="M695" s="160"/>
      <c r="N695" s="94"/>
      <c r="O695" s="62"/>
    </row>
    <row r="696" spans="1:15" ht="19.5" customHeight="1" x14ac:dyDescent="0.25">
      <c r="A696" s="105"/>
      <c r="B696" s="50" t="s">
        <v>854</v>
      </c>
      <c r="C696" s="10"/>
      <c r="D696" s="10"/>
      <c r="E696" s="10"/>
      <c r="F696" s="42"/>
      <c r="G696" s="99">
        <f t="shared" si="213"/>
        <v>216</v>
      </c>
      <c r="H696" s="101">
        <f>G696*N696</f>
        <v>0</v>
      </c>
      <c r="I696" s="89">
        <f t="shared" ref="I696:I704" si="220">F697*0.75</f>
        <v>202.5</v>
      </c>
      <c r="J696" s="95">
        <f>I696*N696</f>
        <v>0</v>
      </c>
      <c r="K696" s="103">
        <f t="shared" si="215"/>
        <v>189</v>
      </c>
      <c r="L696" s="91">
        <f>K696*N696</f>
        <v>0</v>
      </c>
      <c r="M696" s="159">
        <v>42</v>
      </c>
      <c r="N696" s="93"/>
      <c r="O696" s="62"/>
    </row>
    <row r="697" spans="1:15" ht="27.75" customHeight="1" x14ac:dyDescent="0.25">
      <c r="A697" s="106"/>
      <c r="B697" s="51" t="s">
        <v>835</v>
      </c>
      <c r="C697" s="4" t="s">
        <v>853</v>
      </c>
      <c r="D697" s="2" t="s">
        <v>31</v>
      </c>
      <c r="E697" s="2" t="s">
        <v>3</v>
      </c>
      <c r="F697" s="65">
        <v>270</v>
      </c>
      <c r="G697" s="100"/>
      <c r="H697" s="102"/>
      <c r="I697" s="90"/>
      <c r="J697" s="96"/>
      <c r="K697" s="104"/>
      <c r="L697" s="92"/>
      <c r="M697" s="160"/>
      <c r="N697" s="94"/>
      <c r="O697" s="62"/>
    </row>
    <row r="698" spans="1:15" ht="19.5" customHeight="1" x14ac:dyDescent="0.25">
      <c r="A698" s="97"/>
      <c r="B698" s="46" t="s">
        <v>856</v>
      </c>
      <c r="C698" s="11"/>
      <c r="D698" s="11"/>
      <c r="E698" s="11"/>
      <c r="F698" s="42"/>
      <c r="G698" s="99">
        <f t="shared" si="213"/>
        <v>216</v>
      </c>
      <c r="H698" s="101">
        <f>G698*N698</f>
        <v>0</v>
      </c>
      <c r="I698" s="89">
        <f t="shared" si="220"/>
        <v>202.5</v>
      </c>
      <c r="J698" s="95">
        <f>I698*N698</f>
        <v>0</v>
      </c>
      <c r="K698" s="103">
        <f t="shared" si="215"/>
        <v>189</v>
      </c>
      <c r="L698" s="91">
        <f>K698*N698</f>
        <v>0</v>
      </c>
      <c r="M698" s="159">
        <v>10</v>
      </c>
      <c r="N698" s="93"/>
      <c r="O698" s="62"/>
    </row>
    <row r="699" spans="1:15" ht="27.75" customHeight="1" x14ac:dyDescent="0.25">
      <c r="A699" s="98"/>
      <c r="B699" s="47" t="s">
        <v>836</v>
      </c>
      <c r="C699" s="5" t="s">
        <v>855</v>
      </c>
      <c r="D699" s="3" t="s">
        <v>31</v>
      </c>
      <c r="E699" s="3" t="s">
        <v>3</v>
      </c>
      <c r="F699" s="65">
        <v>270</v>
      </c>
      <c r="G699" s="100"/>
      <c r="H699" s="102"/>
      <c r="I699" s="90"/>
      <c r="J699" s="96"/>
      <c r="K699" s="104"/>
      <c r="L699" s="92"/>
      <c r="M699" s="160"/>
      <c r="N699" s="94"/>
      <c r="O699" s="62"/>
    </row>
    <row r="700" spans="1:15" ht="19.5" customHeight="1" x14ac:dyDescent="0.25">
      <c r="A700" s="105"/>
      <c r="B700" s="50" t="s">
        <v>858</v>
      </c>
      <c r="C700" s="10"/>
      <c r="D700" s="10"/>
      <c r="E700" s="10"/>
      <c r="F700" s="42"/>
      <c r="G700" s="99">
        <f t="shared" si="213"/>
        <v>216</v>
      </c>
      <c r="H700" s="101">
        <f>G700*N700</f>
        <v>0</v>
      </c>
      <c r="I700" s="89">
        <f t="shared" si="220"/>
        <v>202.5</v>
      </c>
      <c r="J700" s="95">
        <f>I700*N700</f>
        <v>0</v>
      </c>
      <c r="K700" s="103">
        <f t="shared" si="215"/>
        <v>189</v>
      </c>
      <c r="L700" s="91">
        <f>K700*N700</f>
        <v>0</v>
      </c>
      <c r="M700" s="159">
        <v>10</v>
      </c>
      <c r="N700" s="93"/>
      <c r="O700" s="62"/>
    </row>
    <row r="701" spans="1:15" ht="27.75" customHeight="1" x14ac:dyDescent="0.25">
      <c r="A701" s="106"/>
      <c r="B701" s="51" t="s">
        <v>837</v>
      </c>
      <c r="C701" s="4" t="s">
        <v>857</v>
      </c>
      <c r="D701" s="2" t="s">
        <v>31</v>
      </c>
      <c r="E701" s="2" t="s">
        <v>3</v>
      </c>
      <c r="F701" s="65">
        <v>270</v>
      </c>
      <c r="G701" s="100"/>
      <c r="H701" s="102"/>
      <c r="I701" s="90"/>
      <c r="J701" s="96"/>
      <c r="K701" s="104"/>
      <c r="L701" s="92"/>
      <c r="M701" s="160"/>
      <c r="N701" s="94"/>
      <c r="O701" s="62"/>
    </row>
    <row r="702" spans="1:15" ht="19.5" customHeight="1" x14ac:dyDescent="0.25">
      <c r="A702" s="97"/>
      <c r="B702" s="46" t="s">
        <v>860</v>
      </c>
      <c r="C702" s="11"/>
      <c r="D702" s="11"/>
      <c r="E702" s="11"/>
      <c r="F702" s="42"/>
      <c r="G702" s="99">
        <f t="shared" si="213"/>
        <v>216</v>
      </c>
      <c r="H702" s="101">
        <f>G702*N702</f>
        <v>0</v>
      </c>
      <c r="I702" s="89">
        <f t="shared" si="220"/>
        <v>202.5</v>
      </c>
      <c r="J702" s="95">
        <f>I702*N702</f>
        <v>0</v>
      </c>
      <c r="K702" s="103">
        <f t="shared" si="215"/>
        <v>189</v>
      </c>
      <c r="L702" s="91">
        <f>K702*N702</f>
        <v>0</v>
      </c>
      <c r="M702" s="159" t="s">
        <v>1438</v>
      </c>
      <c r="N702" s="93"/>
      <c r="O702" s="62"/>
    </row>
    <row r="703" spans="1:15" ht="27.75" customHeight="1" x14ac:dyDescent="0.25">
      <c r="A703" s="98"/>
      <c r="B703" s="47" t="s">
        <v>838</v>
      </c>
      <c r="C703" s="5" t="s">
        <v>859</v>
      </c>
      <c r="D703" s="3" t="s">
        <v>31</v>
      </c>
      <c r="E703" s="3" t="s">
        <v>3</v>
      </c>
      <c r="F703" s="65">
        <v>270</v>
      </c>
      <c r="G703" s="100"/>
      <c r="H703" s="102"/>
      <c r="I703" s="90"/>
      <c r="J703" s="96"/>
      <c r="K703" s="104"/>
      <c r="L703" s="92"/>
      <c r="M703" s="160"/>
      <c r="N703" s="94"/>
      <c r="O703" s="62"/>
    </row>
    <row r="704" spans="1:15" ht="19.5" customHeight="1" x14ac:dyDescent="0.25">
      <c r="A704" s="105"/>
      <c r="B704" s="50" t="s">
        <v>862</v>
      </c>
      <c r="C704" s="10"/>
      <c r="D704" s="10"/>
      <c r="E704" s="10"/>
      <c r="F704" s="42"/>
      <c r="G704" s="99">
        <f t="shared" si="213"/>
        <v>187.20000000000002</v>
      </c>
      <c r="H704" s="101">
        <f>G704*N704</f>
        <v>0</v>
      </c>
      <c r="I704" s="89">
        <f t="shared" si="220"/>
        <v>175.5</v>
      </c>
      <c r="J704" s="95">
        <f>I704*N704</f>
        <v>0</v>
      </c>
      <c r="K704" s="103">
        <f t="shared" si="215"/>
        <v>163.79999999999998</v>
      </c>
      <c r="L704" s="91">
        <f>K704*N704</f>
        <v>0</v>
      </c>
      <c r="M704" s="159">
        <v>13</v>
      </c>
      <c r="N704" s="93"/>
      <c r="O704" s="62"/>
    </row>
    <row r="705" spans="1:15" ht="27.75" customHeight="1" x14ac:dyDescent="0.25">
      <c r="A705" s="106"/>
      <c r="B705" s="51" t="s">
        <v>839</v>
      </c>
      <c r="C705" s="4" t="s">
        <v>861</v>
      </c>
      <c r="D705" s="2" t="s">
        <v>31</v>
      </c>
      <c r="E705" s="2" t="s">
        <v>3</v>
      </c>
      <c r="F705" s="65">
        <v>234</v>
      </c>
      <c r="G705" s="100"/>
      <c r="H705" s="102"/>
      <c r="I705" s="90"/>
      <c r="J705" s="96"/>
      <c r="K705" s="104"/>
      <c r="L705" s="92"/>
      <c r="M705" s="160"/>
      <c r="N705" s="94"/>
      <c r="O705" s="62"/>
    </row>
    <row r="706" spans="1:15" ht="19.5" customHeight="1" x14ac:dyDescent="0.25">
      <c r="A706" s="97"/>
      <c r="B706" s="46" t="s">
        <v>864</v>
      </c>
      <c r="C706" s="11"/>
      <c r="D706" s="11"/>
      <c r="E706" s="11"/>
      <c r="F706" s="42"/>
      <c r="G706" s="99">
        <f t="shared" si="213"/>
        <v>187.20000000000002</v>
      </c>
      <c r="H706" s="101">
        <f>G706*N706</f>
        <v>0</v>
      </c>
      <c r="I706" s="89">
        <f t="shared" ref="I706:I728" si="221">F707*0.75</f>
        <v>175.5</v>
      </c>
      <c r="J706" s="95">
        <f>I706*N706</f>
        <v>0</v>
      </c>
      <c r="K706" s="103">
        <f t="shared" si="215"/>
        <v>163.79999999999998</v>
      </c>
      <c r="L706" s="91">
        <f>K706*N706</f>
        <v>0</v>
      </c>
      <c r="M706" s="159">
        <v>11</v>
      </c>
      <c r="N706" s="93"/>
      <c r="O706" s="62"/>
    </row>
    <row r="707" spans="1:15" ht="27.75" customHeight="1" x14ac:dyDescent="0.25">
      <c r="A707" s="98"/>
      <c r="B707" s="47" t="s">
        <v>840</v>
      </c>
      <c r="C707" s="5" t="s">
        <v>863</v>
      </c>
      <c r="D707" s="3" t="s">
        <v>31</v>
      </c>
      <c r="E707" s="3" t="s">
        <v>3</v>
      </c>
      <c r="F707" s="65">
        <v>234</v>
      </c>
      <c r="G707" s="100"/>
      <c r="H707" s="102"/>
      <c r="I707" s="90"/>
      <c r="J707" s="96"/>
      <c r="K707" s="104"/>
      <c r="L707" s="92"/>
      <c r="M707" s="160"/>
      <c r="N707" s="94"/>
      <c r="O707" s="62"/>
    </row>
    <row r="708" spans="1:15" ht="19.5" customHeight="1" x14ac:dyDescent="0.25">
      <c r="A708" s="105"/>
      <c r="B708" s="50" t="s">
        <v>1211</v>
      </c>
      <c r="C708" s="10"/>
      <c r="D708" s="10"/>
      <c r="E708" s="10"/>
      <c r="F708" s="42"/>
      <c r="G708" s="99">
        <f t="shared" si="213"/>
        <v>187.20000000000002</v>
      </c>
      <c r="H708" s="101">
        <f>G708*N708</f>
        <v>0</v>
      </c>
      <c r="I708" s="89">
        <f t="shared" si="221"/>
        <v>175.5</v>
      </c>
      <c r="J708" s="95">
        <f>I708*N708</f>
        <v>0</v>
      </c>
      <c r="K708" s="103">
        <f t="shared" si="215"/>
        <v>163.79999999999998</v>
      </c>
      <c r="L708" s="91">
        <f>K708*N708</f>
        <v>0</v>
      </c>
      <c r="M708" s="159">
        <v>26</v>
      </c>
      <c r="N708" s="93"/>
      <c r="O708" s="62"/>
    </row>
    <row r="709" spans="1:15" ht="27.75" customHeight="1" x14ac:dyDescent="0.25">
      <c r="A709" s="106"/>
      <c r="B709" s="51" t="s">
        <v>1209</v>
      </c>
      <c r="C709" s="4" t="s">
        <v>1210</v>
      </c>
      <c r="D709" s="2" t="s">
        <v>31</v>
      </c>
      <c r="E709" s="2" t="s">
        <v>3</v>
      </c>
      <c r="F709" s="65">
        <v>234</v>
      </c>
      <c r="G709" s="100"/>
      <c r="H709" s="102"/>
      <c r="I709" s="90"/>
      <c r="J709" s="96"/>
      <c r="K709" s="104"/>
      <c r="L709" s="92"/>
      <c r="M709" s="160"/>
      <c r="N709" s="94"/>
      <c r="O709" s="62"/>
    </row>
    <row r="710" spans="1:15" ht="19.5" customHeight="1" x14ac:dyDescent="0.25">
      <c r="A710" s="97"/>
      <c r="B710" s="46" t="s">
        <v>866</v>
      </c>
      <c r="C710" s="11"/>
      <c r="D710" s="11"/>
      <c r="E710" s="11"/>
      <c r="F710" s="42"/>
      <c r="G710" s="99">
        <f t="shared" si="213"/>
        <v>187.20000000000002</v>
      </c>
      <c r="H710" s="101">
        <f>G710*N710</f>
        <v>0</v>
      </c>
      <c r="I710" s="89">
        <f t="shared" si="221"/>
        <v>175.5</v>
      </c>
      <c r="J710" s="95">
        <f>I710*N710</f>
        <v>0</v>
      </c>
      <c r="K710" s="103">
        <f t="shared" si="215"/>
        <v>163.79999999999998</v>
      </c>
      <c r="L710" s="91">
        <f>K710*N710</f>
        <v>0</v>
      </c>
      <c r="M710" s="159" t="s">
        <v>1438</v>
      </c>
      <c r="N710" s="93"/>
      <c r="O710" s="62"/>
    </row>
    <row r="711" spans="1:15" ht="27.75" customHeight="1" x14ac:dyDescent="0.25">
      <c r="A711" s="98"/>
      <c r="B711" s="47" t="s">
        <v>841</v>
      </c>
      <c r="C711" s="5" t="s">
        <v>865</v>
      </c>
      <c r="D711" s="3" t="s">
        <v>31</v>
      </c>
      <c r="E711" s="3" t="s">
        <v>3</v>
      </c>
      <c r="F711" s="65">
        <v>234</v>
      </c>
      <c r="G711" s="100"/>
      <c r="H711" s="102"/>
      <c r="I711" s="90"/>
      <c r="J711" s="96"/>
      <c r="K711" s="104"/>
      <c r="L711" s="92"/>
      <c r="M711" s="160"/>
      <c r="N711" s="94"/>
      <c r="O711" s="62"/>
    </row>
    <row r="712" spans="1:15" ht="19.5" customHeight="1" x14ac:dyDescent="0.25">
      <c r="A712" s="105"/>
      <c r="B712" s="50" t="s">
        <v>868</v>
      </c>
      <c r="C712" s="10"/>
      <c r="D712" s="10"/>
      <c r="E712" s="10"/>
      <c r="F712" s="42"/>
      <c r="G712" s="99">
        <f t="shared" si="213"/>
        <v>187.20000000000002</v>
      </c>
      <c r="H712" s="101">
        <f>G712*N712</f>
        <v>0</v>
      </c>
      <c r="I712" s="89">
        <f t="shared" si="221"/>
        <v>175.5</v>
      </c>
      <c r="J712" s="95">
        <f>I712*N712</f>
        <v>0</v>
      </c>
      <c r="K712" s="103">
        <f t="shared" si="215"/>
        <v>163.79999999999998</v>
      </c>
      <c r="L712" s="91">
        <f>K712*N712</f>
        <v>0</v>
      </c>
      <c r="M712" s="159">
        <v>46</v>
      </c>
      <c r="N712" s="93"/>
      <c r="O712" s="62"/>
    </row>
    <row r="713" spans="1:15" ht="27.75" customHeight="1" x14ac:dyDescent="0.25">
      <c r="A713" s="106"/>
      <c r="B713" s="51" t="s">
        <v>842</v>
      </c>
      <c r="C713" s="4" t="s">
        <v>867</v>
      </c>
      <c r="D713" s="2" t="s">
        <v>31</v>
      </c>
      <c r="E713" s="2" t="s">
        <v>3</v>
      </c>
      <c r="F713" s="65">
        <v>234</v>
      </c>
      <c r="G713" s="100"/>
      <c r="H713" s="102"/>
      <c r="I713" s="90"/>
      <c r="J713" s="96"/>
      <c r="K713" s="104"/>
      <c r="L713" s="92"/>
      <c r="M713" s="160"/>
      <c r="N713" s="94"/>
      <c r="O713" s="62"/>
    </row>
    <row r="714" spans="1:15" ht="19.5" customHeight="1" x14ac:dyDescent="0.25">
      <c r="A714" s="97"/>
      <c r="B714" s="46" t="s">
        <v>870</v>
      </c>
      <c r="C714" s="11"/>
      <c r="D714" s="11"/>
      <c r="E714" s="11"/>
      <c r="F714" s="42"/>
      <c r="G714" s="99">
        <f t="shared" si="213"/>
        <v>187.20000000000002</v>
      </c>
      <c r="H714" s="101">
        <f>G714*N714</f>
        <v>0</v>
      </c>
      <c r="I714" s="89">
        <f t="shared" si="221"/>
        <v>175.5</v>
      </c>
      <c r="J714" s="95">
        <f>I714*N714</f>
        <v>0</v>
      </c>
      <c r="K714" s="103">
        <f t="shared" si="215"/>
        <v>163.79999999999998</v>
      </c>
      <c r="L714" s="91">
        <f>K714*N714</f>
        <v>0</v>
      </c>
      <c r="M714" s="159" t="s">
        <v>1438</v>
      </c>
      <c r="N714" s="93"/>
      <c r="O714" s="62"/>
    </row>
    <row r="715" spans="1:15" ht="27.75" customHeight="1" x14ac:dyDescent="0.25">
      <c r="A715" s="98"/>
      <c r="B715" s="47" t="s">
        <v>843</v>
      </c>
      <c r="C715" s="5" t="s">
        <v>869</v>
      </c>
      <c r="D715" s="3" t="s">
        <v>31</v>
      </c>
      <c r="E715" s="3" t="s">
        <v>3</v>
      </c>
      <c r="F715" s="65">
        <v>234</v>
      </c>
      <c r="G715" s="100"/>
      <c r="H715" s="102"/>
      <c r="I715" s="90"/>
      <c r="J715" s="96"/>
      <c r="K715" s="104"/>
      <c r="L715" s="92"/>
      <c r="M715" s="160"/>
      <c r="N715" s="94"/>
      <c r="O715" s="62"/>
    </row>
    <row r="716" spans="1:15" ht="19.5" customHeight="1" x14ac:dyDescent="0.25">
      <c r="A716" s="105"/>
      <c r="B716" s="50" t="s">
        <v>872</v>
      </c>
      <c r="C716" s="10"/>
      <c r="D716" s="10"/>
      <c r="E716" s="10"/>
      <c r="F716" s="42"/>
      <c r="G716" s="99">
        <f t="shared" si="213"/>
        <v>187.20000000000002</v>
      </c>
      <c r="H716" s="101">
        <f>G716*N716</f>
        <v>0</v>
      </c>
      <c r="I716" s="89">
        <f t="shared" si="221"/>
        <v>175.5</v>
      </c>
      <c r="J716" s="95">
        <f>I716*N716</f>
        <v>0</v>
      </c>
      <c r="K716" s="103">
        <f t="shared" si="215"/>
        <v>163.79999999999998</v>
      </c>
      <c r="L716" s="91">
        <f>K716*N716</f>
        <v>0</v>
      </c>
      <c r="M716" s="159">
        <v>9</v>
      </c>
      <c r="N716" s="93"/>
      <c r="O716" s="62"/>
    </row>
    <row r="717" spans="1:15" ht="27.75" customHeight="1" x14ac:dyDescent="0.25">
      <c r="A717" s="106"/>
      <c r="B717" s="51" t="s">
        <v>844</v>
      </c>
      <c r="C717" s="4" t="s">
        <v>871</v>
      </c>
      <c r="D717" s="2" t="s">
        <v>31</v>
      </c>
      <c r="E717" s="2" t="s">
        <v>3</v>
      </c>
      <c r="F717" s="65">
        <v>234</v>
      </c>
      <c r="G717" s="100"/>
      <c r="H717" s="102"/>
      <c r="I717" s="90"/>
      <c r="J717" s="96"/>
      <c r="K717" s="104"/>
      <c r="L717" s="92"/>
      <c r="M717" s="160"/>
      <c r="N717" s="94"/>
      <c r="O717" s="62"/>
    </row>
    <row r="718" spans="1:15" ht="19.5" customHeight="1" x14ac:dyDescent="0.25">
      <c r="A718" s="97"/>
      <c r="B718" s="46" t="s">
        <v>1348</v>
      </c>
      <c r="C718" s="11"/>
      <c r="D718" s="11"/>
      <c r="E718" s="11"/>
      <c r="F718" s="42"/>
      <c r="G718" s="99">
        <f t="shared" si="213"/>
        <v>187.20000000000002</v>
      </c>
      <c r="H718" s="101">
        <f>G718*N718</f>
        <v>0</v>
      </c>
      <c r="I718" s="89">
        <f t="shared" si="221"/>
        <v>175.5</v>
      </c>
      <c r="J718" s="95">
        <f>I718*N718</f>
        <v>0</v>
      </c>
      <c r="K718" s="103">
        <f t="shared" si="215"/>
        <v>163.79999999999998</v>
      </c>
      <c r="L718" s="91">
        <f>K718*N718</f>
        <v>0</v>
      </c>
      <c r="M718" s="168" t="s">
        <v>1438</v>
      </c>
      <c r="N718" s="93"/>
      <c r="O718" s="62"/>
    </row>
    <row r="719" spans="1:15" ht="27.75" customHeight="1" x14ac:dyDescent="0.25">
      <c r="A719" s="98"/>
      <c r="B719" s="47" t="s">
        <v>1330</v>
      </c>
      <c r="C719" s="5" t="s">
        <v>1318</v>
      </c>
      <c r="D719" s="3" t="s">
        <v>31</v>
      </c>
      <c r="E719" s="3" t="s">
        <v>3</v>
      </c>
      <c r="F719" s="65">
        <v>234</v>
      </c>
      <c r="G719" s="100"/>
      <c r="H719" s="102"/>
      <c r="I719" s="90"/>
      <c r="J719" s="96"/>
      <c r="K719" s="104"/>
      <c r="L719" s="92"/>
      <c r="M719" s="169"/>
      <c r="N719" s="94"/>
      <c r="O719" s="62"/>
    </row>
    <row r="720" spans="1:15" ht="19.5" customHeight="1" x14ac:dyDescent="0.25">
      <c r="A720" s="97"/>
      <c r="B720" s="50" t="s">
        <v>1426</v>
      </c>
      <c r="C720" s="10"/>
      <c r="D720" s="10"/>
      <c r="E720" s="10"/>
      <c r="F720" s="42"/>
      <c r="G720" s="99">
        <f t="shared" si="213"/>
        <v>165.60000000000002</v>
      </c>
      <c r="H720" s="101">
        <f>G720*N720</f>
        <v>0</v>
      </c>
      <c r="I720" s="89">
        <f t="shared" si="221"/>
        <v>155.25</v>
      </c>
      <c r="J720" s="95">
        <f>I720*N720</f>
        <v>0</v>
      </c>
      <c r="K720" s="103">
        <f t="shared" si="215"/>
        <v>144.89999999999998</v>
      </c>
      <c r="L720" s="91">
        <f>K720*N720</f>
        <v>0</v>
      </c>
      <c r="M720" s="168" t="s">
        <v>1438</v>
      </c>
      <c r="N720" s="93"/>
      <c r="O720" s="62"/>
    </row>
    <row r="721" spans="1:15" ht="27.75" customHeight="1" x14ac:dyDescent="0.25">
      <c r="A721" s="98"/>
      <c r="B721" s="51" t="s">
        <v>1376</v>
      </c>
      <c r="C721" s="4" t="s">
        <v>1377</v>
      </c>
      <c r="D721" s="2" t="s">
        <v>31</v>
      </c>
      <c r="E721" s="2" t="s">
        <v>3</v>
      </c>
      <c r="F721" s="65">
        <v>207</v>
      </c>
      <c r="G721" s="100"/>
      <c r="H721" s="102"/>
      <c r="I721" s="90"/>
      <c r="J721" s="96"/>
      <c r="K721" s="104"/>
      <c r="L721" s="92"/>
      <c r="M721" s="169"/>
      <c r="N721" s="94"/>
      <c r="O721" s="62"/>
    </row>
    <row r="722" spans="1:15" ht="19.5" customHeight="1" x14ac:dyDescent="0.25">
      <c r="A722" s="97"/>
      <c r="B722" s="46" t="s">
        <v>1402</v>
      </c>
      <c r="C722" s="11"/>
      <c r="D722" s="11"/>
      <c r="E722" s="11"/>
      <c r="F722" s="42"/>
      <c r="G722" s="99">
        <f t="shared" ref="G722:G735" si="222">F723*0.8</f>
        <v>187.20000000000002</v>
      </c>
      <c r="H722" s="101">
        <f>G722*N722</f>
        <v>0</v>
      </c>
      <c r="I722" s="89">
        <f t="shared" si="221"/>
        <v>175.5</v>
      </c>
      <c r="J722" s="95">
        <f>I722*N722</f>
        <v>0</v>
      </c>
      <c r="K722" s="103">
        <f t="shared" ref="K722:K735" si="223">F723*70%</f>
        <v>163.79999999999998</v>
      </c>
      <c r="L722" s="91">
        <f>K722*N722</f>
        <v>0</v>
      </c>
      <c r="M722" s="159">
        <v>9</v>
      </c>
      <c r="N722" s="93"/>
      <c r="O722" s="62"/>
    </row>
    <row r="723" spans="1:15" ht="27.75" customHeight="1" x14ac:dyDescent="0.25">
      <c r="A723" s="98"/>
      <c r="B723" s="47" t="s">
        <v>1389</v>
      </c>
      <c r="C723" s="5" t="s">
        <v>1390</v>
      </c>
      <c r="D723" s="3" t="s">
        <v>31</v>
      </c>
      <c r="E723" s="3" t="s">
        <v>3</v>
      </c>
      <c r="F723" s="65">
        <v>234</v>
      </c>
      <c r="G723" s="100"/>
      <c r="H723" s="102"/>
      <c r="I723" s="90"/>
      <c r="J723" s="96"/>
      <c r="K723" s="104"/>
      <c r="L723" s="92"/>
      <c r="M723" s="160"/>
      <c r="N723" s="94"/>
      <c r="O723" s="62"/>
    </row>
    <row r="724" spans="1:15" ht="19.5" customHeight="1" x14ac:dyDescent="0.25">
      <c r="A724" s="97"/>
      <c r="B724" s="50" t="s">
        <v>1401</v>
      </c>
      <c r="C724" s="10"/>
      <c r="D724" s="10"/>
      <c r="E724" s="10"/>
      <c r="F724" s="42"/>
      <c r="G724" s="99">
        <f t="shared" si="222"/>
        <v>216</v>
      </c>
      <c r="H724" s="101">
        <f>G724*N724</f>
        <v>0</v>
      </c>
      <c r="I724" s="89">
        <f t="shared" si="221"/>
        <v>202.5</v>
      </c>
      <c r="J724" s="95">
        <f>I724*N724</f>
        <v>0</v>
      </c>
      <c r="K724" s="103">
        <f t="shared" si="223"/>
        <v>189</v>
      </c>
      <c r="L724" s="91">
        <f>K724*N724</f>
        <v>0</v>
      </c>
      <c r="M724" s="159">
        <v>33</v>
      </c>
      <c r="N724" s="93"/>
      <c r="O724" s="62"/>
    </row>
    <row r="725" spans="1:15" ht="27.75" customHeight="1" x14ac:dyDescent="0.25">
      <c r="A725" s="98"/>
      <c r="B725" s="51" t="s">
        <v>1400</v>
      </c>
      <c r="C725" s="4" t="s">
        <v>1399</v>
      </c>
      <c r="D725" s="2" t="s">
        <v>31</v>
      </c>
      <c r="E725" s="2" t="s">
        <v>3</v>
      </c>
      <c r="F725" s="65">
        <v>270</v>
      </c>
      <c r="G725" s="100"/>
      <c r="H725" s="102"/>
      <c r="I725" s="90"/>
      <c r="J725" s="96"/>
      <c r="K725" s="104"/>
      <c r="L725" s="92"/>
      <c r="M725" s="160"/>
      <c r="N725" s="94"/>
      <c r="O725" s="62"/>
    </row>
    <row r="726" spans="1:15" ht="19.5" customHeight="1" x14ac:dyDescent="0.25">
      <c r="A726" s="97"/>
      <c r="B726" s="46" t="s">
        <v>1405</v>
      </c>
      <c r="C726" s="11"/>
      <c r="D726" s="11"/>
      <c r="E726" s="11"/>
      <c r="F726" s="42"/>
      <c r="G726" s="99">
        <f t="shared" si="222"/>
        <v>187.20000000000002</v>
      </c>
      <c r="H726" s="101">
        <f>G726*N726</f>
        <v>0</v>
      </c>
      <c r="I726" s="89">
        <f t="shared" si="221"/>
        <v>175.5</v>
      </c>
      <c r="J726" s="95">
        <f>I726*N726</f>
        <v>0</v>
      </c>
      <c r="K726" s="103">
        <f t="shared" si="223"/>
        <v>163.79999999999998</v>
      </c>
      <c r="L726" s="91">
        <f>K726*N726</f>
        <v>0</v>
      </c>
      <c r="M726" s="159">
        <v>13</v>
      </c>
      <c r="N726" s="93"/>
      <c r="O726" s="62"/>
    </row>
    <row r="727" spans="1:15" ht="27.75" customHeight="1" x14ac:dyDescent="0.25">
      <c r="A727" s="98"/>
      <c r="B727" s="47" t="s">
        <v>1404</v>
      </c>
      <c r="C727" s="5" t="s">
        <v>1403</v>
      </c>
      <c r="D727" s="3" t="s">
        <v>31</v>
      </c>
      <c r="E727" s="3" t="s">
        <v>3</v>
      </c>
      <c r="F727" s="65">
        <v>234</v>
      </c>
      <c r="G727" s="100"/>
      <c r="H727" s="102"/>
      <c r="I727" s="90"/>
      <c r="J727" s="96"/>
      <c r="K727" s="104"/>
      <c r="L727" s="92"/>
      <c r="M727" s="160"/>
      <c r="N727" s="94"/>
      <c r="O727" s="62"/>
    </row>
    <row r="728" spans="1:15" ht="19.5" customHeight="1" x14ac:dyDescent="0.25">
      <c r="A728" s="97"/>
      <c r="B728" s="50" t="s">
        <v>1414</v>
      </c>
      <c r="C728" s="10"/>
      <c r="D728" s="10"/>
      <c r="E728" s="10"/>
      <c r="F728" s="68"/>
      <c r="G728" s="99">
        <f t="shared" si="222"/>
        <v>187.20000000000002</v>
      </c>
      <c r="H728" s="101">
        <f>G728*N728</f>
        <v>0</v>
      </c>
      <c r="I728" s="89">
        <f t="shared" si="221"/>
        <v>175.5</v>
      </c>
      <c r="J728" s="95">
        <f>I728*N728</f>
        <v>0</v>
      </c>
      <c r="K728" s="103">
        <f t="shared" si="223"/>
        <v>163.79999999999998</v>
      </c>
      <c r="L728" s="91">
        <f>K728*N728</f>
        <v>0</v>
      </c>
      <c r="M728" s="159">
        <v>29</v>
      </c>
      <c r="N728" s="93"/>
      <c r="O728" s="62"/>
    </row>
    <row r="729" spans="1:15" ht="27.75" customHeight="1" x14ac:dyDescent="0.25">
      <c r="A729" s="98"/>
      <c r="B729" s="51" t="s">
        <v>1412</v>
      </c>
      <c r="C729" s="4" t="s">
        <v>1413</v>
      </c>
      <c r="D729" s="2" t="s">
        <v>31</v>
      </c>
      <c r="E729" s="2" t="s">
        <v>3</v>
      </c>
      <c r="F729" s="65">
        <v>234</v>
      </c>
      <c r="G729" s="100"/>
      <c r="H729" s="102"/>
      <c r="I729" s="90"/>
      <c r="J729" s="96"/>
      <c r="K729" s="104"/>
      <c r="L729" s="92"/>
      <c r="M729" s="160"/>
      <c r="N729" s="94"/>
      <c r="O729" s="62"/>
    </row>
    <row r="730" spans="1:15" ht="26.25" customHeight="1" x14ac:dyDescent="0.25">
      <c r="A730" s="39"/>
      <c r="B730" s="39" t="s">
        <v>873</v>
      </c>
      <c r="C730" s="39"/>
      <c r="D730" s="39"/>
      <c r="E730" s="39"/>
      <c r="F730" s="67"/>
      <c r="G730" s="77"/>
      <c r="H730" s="36"/>
      <c r="I730" s="77"/>
      <c r="J730" s="35"/>
      <c r="K730" s="77"/>
      <c r="L730" s="36"/>
      <c r="M730" s="163"/>
      <c r="N730" s="37"/>
      <c r="O730" s="28"/>
    </row>
    <row r="731" spans="1:15" ht="19.5" customHeight="1" x14ac:dyDescent="0.25">
      <c r="A731" s="105"/>
      <c r="B731" s="46" t="s">
        <v>878</v>
      </c>
      <c r="C731" s="11"/>
      <c r="D731" s="11"/>
      <c r="E731" s="11"/>
      <c r="F731" s="42"/>
      <c r="G731" s="99">
        <f t="shared" si="222"/>
        <v>172.8</v>
      </c>
      <c r="H731" s="101">
        <f>G731*N731</f>
        <v>0</v>
      </c>
      <c r="I731" s="89">
        <f t="shared" ref="I731:I735" si="224">F732*0.75</f>
        <v>162</v>
      </c>
      <c r="J731" s="95">
        <f>I731*N731</f>
        <v>0</v>
      </c>
      <c r="K731" s="103">
        <f t="shared" si="223"/>
        <v>151.19999999999999</v>
      </c>
      <c r="L731" s="91">
        <f>K731*N731</f>
        <v>0</v>
      </c>
      <c r="M731" s="159" t="s">
        <v>1438</v>
      </c>
      <c r="N731" s="93"/>
      <c r="O731" s="62"/>
    </row>
    <row r="732" spans="1:15" ht="27.75" customHeight="1" x14ac:dyDescent="0.25">
      <c r="A732" s="106"/>
      <c r="B732" s="47" t="s">
        <v>874</v>
      </c>
      <c r="C732" s="5" t="s">
        <v>876</v>
      </c>
      <c r="D732" s="3" t="s">
        <v>31</v>
      </c>
      <c r="E732" s="3" t="s">
        <v>3</v>
      </c>
      <c r="F732" s="65">
        <v>216</v>
      </c>
      <c r="G732" s="100"/>
      <c r="H732" s="102"/>
      <c r="I732" s="90"/>
      <c r="J732" s="96"/>
      <c r="K732" s="104"/>
      <c r="L732" s="92"/>
      <c r="M732" s="160"/>
      <c r="N732" s="94"/>
      <c r="O732" s="62"/>
    </row>
    <row r="733" spans="1:15" ht="19.5" customHeight="1" x14ac:dyDescent="0.25">
      <c r="A733" s="105"/>
      <c r="B733" s="50" t="s">
        <v>879</v>
      </c>
      <c r="C733" s="10"/>
      <c r="D733" s="10"/>
      <c r="E733" s="10"/>
      <c r="F733" s="42"/>
      <c r="G733" s="99">
        <f t="shared" si="222"/>
        <v>172.8</v>
      </c>
      <c r="H733" s="101">
        <f>G733*N733</f>
        <v>0</v>
      </c>
      <c r="I733" s="89">
        <f t="shared" si="224"/>
        <v>162</v>
      </c>
      <c r="J733" s="95">
        <f>I733*N733</f>
        <v>0</v>
      </c>
      <c r="K733" s="103">
        <f t="shared" si="223"/>
        <v>151.19999999999999</v>
      </c>
      <c r="L733" s="91">
        <f>K733*N733</f>
        <v>0</v>
      </c>
      <c r="M733" s="159" t="s">
        <v>1438</v>
      </c>
      <c r="N733" s="93"/>
      <c r="O733" s="62"/>
    </row>
    <row r="734" spans="1:15" ht="27.75" customHeight="1" x14ac:dyDescent="0.25">
      <c r="A734" s="106"/>
      <c r="B734" s="51" t="s">
        <v>875</v>
      </c>
      <c r="C734" s="4" t="s">
        <v>877</v>
      </c>
      <c r="D734" s="2" t="s">
        <v>31</v>
      </c>
      <c r="E734" s="2" t="s">
        <v>3</v>
      </c>
      <c r="F734" s="65">
        <v>216</v>
      </c>
      <c r="G734" s="100"/>
      <c r="H734" s="102"/>
      <c r="I734" s="90"/>
      <c r="J734" s="96"/>
      <c r="K734" s="104"/>
      <c r="L734" s="92"/>
      <c r="M734" s="160"/>
      <c r="N734" s="94"/>
      <c r="O734" s="62"/>
    </row>
    <row r="735" spans="1:15" ht="19.5" customHeight="1" x14ac:dyDescent="0.25">
      <c r="A735" s="105"/>
      <c r="B735" s="46" t="s">
        <v>1408</v>
      </c>
      <c r="C735" s="11"/>
      <c r="D735" s="11"/>
      <c r="E735" s="11"/>
      <c r="F735" s="42"/>
      <c r="G735" s="99">
        <f t="shared" si="222"/>
        <v>172.8</v>
      </c>
      <c r="H735" s="101">
        <f>G735*N735</f>
        <v>0</v>
      </c>
      <c r="I735" s="89">
        <f t="shared" si="224"/>
        <v>162</v>
      </c>
      <c r="J735" s="95">
        <f>I735*N735</f>
        <v>0</v>
      </c>
      <c r="K735" s="103">
        <f t="shared" si="223"/>
        <v>151.19999999999999</v>
      </c>
      <c r="L735" s="91">
        <f>K735*N735</f>
        <v>0</v>
      </c>
      <c r="M735" s="159">
        <v>10</v>
      </c>
      <c r="N735" s="93"/>
      <c r="O735" s="62"/>
    </row>
    <row r="736" spans="1:15" ht="27.75" customHeight="1" x14ac:dyDescent="0.25">
      <c r="A736" s="106"/>
      <c r="B736" s="47" t="s">
        <v>1406</v>
      </c>
      <c r="C736" s="5" t="s">
        <v>1407</v>
      </c>
      <c r="D736" s="3" t="s">
        <v>31</v>
      </c>
      <c r="E736" s="3" t="s">
        <v>3</v>
      </c>
      <c r="F736" s="65">
        <v>216</v>
      </c>
      <c r="G736" s="100"/>
      <c r="H736" s="102"/>
      <c r="I736" s="90"/>
      <c r="J736" s="96"/>
      <c r="K736" s="104"/>
      <c r="L736" s="92"/>
      <c r="M736" s="160"/>
      <c r="N736" s="94"/>
      <c r="O736" s="62"/>
    </row>
    <row r="737" spans="1:15" ht="26.25" customHeight="1" x14ac:dyDescent="0.25">
      <c r="A737" s="39"/>
      <c r="B737" s="39" t="s">
        <v>880</v>
      </c>
      <c r="C737" s="39"/>
      <c r="D737" s="39"/>
      <c r="E737" s="39"/>
      <c r="F737" s="67"/>
      <c r="G737" s="77"/>
      <c r="H737" s="36"/>
      <c r="I737" s="77"/>
      <c r="J737" s="35"/>
      <c r="K737" s="77"/>
      <c r="L737" s="36"/>
      <c r="M737" s="163"/>
      <c r="N737" s="37"/>
      <c r="O737" s="28"/>
    </row>
    <row r="738" spans="1:15" ht="19.5" customHeight="1" x14ac:dyDescent="0.25">
      <c r="A738" s="105"/>
      <c r="B738" s="46" t="s">
        <v>893</v>
      </c>
      <c r="C738" s="11"/>
      <c r="D738" s="11"/>
      <c r="E738" s="11"/>
      <c r="F738" s="42"/>
      <c r="G738" s="99">
        <f t="shared" ref="G738:G778" si="225">F739*0.8</f>
        <v>295.2</v>
      </c>
      <c r="H738" s="101">
        <f>G738*N738</f>
        <v>0</v>
      </c>
      <c r="I738" s="89">
        <f t="shared" ref="I738:I778" si="226">F739*0.75</f>
        <v>276.75</v>
      </c>
      <c r="J738" s="95">
        <f>I738*N738</f>
        <v>0</v>
      </c>
      <c r="K738" s="103">
        <f t="shared" ref="K738:K801" si="227">F739*70%</f>
        <v>258.3</v>
      </c>
      <c r="L738" s="91">
        <f>K738*N738</f>
        <v>0</v>
      </c>
      <c r="M738" s="159">
        <v>12</v>
      </c>
      <c r="N738" s="93"/>
      <c r="O738" s="62"/>
    </row>
    <row r="739" spans="1:15" ht="27.75" customHeight="1" x14ac:dyDescent="0.25">
      <c r="A739" s="106"/>
      <c r="B739" s="47" t="s">
        <v>881</v>
      </c>
      <c r="C739" s="5" t="s">
        <v>892</v>
      </c>
      <c r="D739" s="3" t="s">
        <v>31</v>
      </c>
      <c r="E739" s="3" t="s">
        <v>3</v>
      </c>
      <c r="F739" s="65">
        <v>369</v>
      </c>
      <c r="G739" s="100"/>
      <c r="H739" s="102"/>
      <c r="I739" s="90"/>
      <c r="J739" s="96"/>
      <c r="K739" s="104"/>
      <c r="L739" s="92"/>
      <c r="M739" s="160"/>
      <c r="N739" s="94"/>
      <c r="O739" s="62"/>
    </row>
    <row r="740" spans="1:15" ht="19.5" customHeight="1" x14ac:dyDescent="0.25">
      <c r="A740" s="105"/>
      <c r="B740" s="50" t="s">
        <v>895</v>
      </c>
      <c r="C740" s="10"/>
      <c r="D740" s="10"/>
      <c r="E740" s="10"/>
      <c r="F740" s="42"/>
      <c r="G740" s="99">
        <f t="shared" si="225"/>
        <v>295.2</v>
      </c>
      <c r="H740" s="101">
        <f>G740*N740</f>
        <v>0</v>
      </c>
      <c r="I740" s="89">
        <f t="shared" si="226"/>
        <v>276.75</v>
      </c>
      <c r="J740" s="95">
        <f>I740*N740</f>
        <v>0</v>
      </c>
      <c r="K740" s="103">
        <f t="shared" si="227"/>
        <v>258.3</v>
      </c>
      <c r="L740" s="91">
        <f>K740*N740</f>
        <v>0</v>
      </c>
      <c r="M740" s="159">
        <v>13</v>
      </c>
      <c r="N740" s="93"/>
      <c r="O740" s="62"/>
    </row>
    <row r="741" spans="1:15" ht="27.75" customHeight="1" x14ac:dyDescent="0.25">
      <c r="A741" s="106"/>
      <c r="B741" s="51" t="s">
        <v>882</v>
      </c>
      <c r="C741" s="4" t="s">
        <v>894</v>
      </c>
      <c r="D741" s="2" t="s">
        <v>31</v>
      </c>
      <c r="E741" s="2" t="s">
        <v>3</v>
      </c>
      <c r="F741" s="65">
        <v>369</v>
      </c>
      <c r="G741" s="100"/>
      <c r="H741" s="102"/>
      <c r="I741" s="90"/>
      <c r="J741" s="96"/>
      <c r="K741" s="104"/>
      <c r="L741" s="92"/>
      <c r="M741" s="160"/>
      <c r="N741" s="94"/>
      <c r="O741" s="62"/>
    </row>
    <row r="742" spans="1:15" ht="19.5" customHeight="1" x14ac:dyDescent="0.25">
      <c r="A742" s="105"/>
      <c r="B742" s="46" t="s">
        <v>1138</v>
      </c>
      <c r="C742" s="11"/>
      <c r="D742" s="11"/>
      <c r="E742" s="11"/>
      <c r="F742" s="42"/>
      <c r="G742" s="99">
        <f t="shared" si="225"/>
        <v>295.2</v>
      </c>
      <c r="H742" s="101">
        <f>G742*N742</f>
        <v>0</v>
      </c>
      <c r="I742" s="89">
        <f t="shared" si="226"/>
        <v>276.75</v>
      </c>
      <c r="J742" s="95">
        <f>I742*N742</f>
        <v>0</v>
      </c>
      <c r="K742" s="103">
        <f t="shared" si="227"/>
        <v>258.3</v>
      </c>
      <c r="L742" s="91">
        <f>K742*N742</f>
        <v>0</v>
      </c>
      <c r="M742" s="159">
        <v>12</v>
      </c>
      <c r="N742" s="93"/>
      <c r="O742" s="62"/>
    </row>
    <row r="743" spans="1:15" ht="27.75" customHeight="1" x14ac:dyDescent="0.25">
      <c r="A743" s="106"/>
      <c r="B743" s="47" t="s">
        <v>1136</v>
      </c>
      <c r="C743" s="5" t="s">
        <v>1137</v>
      </c>
      <c r="D743" s="3" t="s">
        <v>31</v>
      </c>
      <c r="E743" s="3" t="s">
        <v>3</v>
      </c>
      <c r="F743" s="65">
        <v>369</v>
      </c>
      <c r="G743" s="100"/>
      <c r="H743" s="102"/>
      <c r="I743" s="90"/>
      <c r="J743" s="96"/>
      <c r="K743" s="104"/>
      <c r="L743" s="92"/>
      <c r="M743" s="160"/>
      <c r="N743" s="94"/>
      <c r="O743" s="62"/>
    </row>
    <row r="744" spans="1:15" ht="19.5" customHeight="1" x14ac:dyDescent="0.25">
      <c r="A744" s="105"/>
      <c r="B744" s="50" t="s">
        <v>897</v>
      </c>
      <c r="C744" s="10"/>
      <c r="D744" s="10"/>
      <c r="E744" s="10"/>
      <c r="F744" s="42"/>
      <c r="G744" s="99">
        <f t="shared" si="225"/>
        <v>295.2</v>
      </c>
      <c r="H744" s="101">
        <f>G744*N744</f>
        <v>0</v>
      </c>
      <c r="I744" s="89">
        <f t="shared" si="226"/>
        <v>276.75</v>
      </c>
      <c r="J744" s="95">
        <f>I744*N744</f>
        <v>0</v>
      </c>
      <c r="K744" s="103">
        <f t="shared" si="227"/>
        <v>258.3</v>
      </c>
      <c r="L744" s="91">
        <f>K744*N744</f>
        <v>0</v>
      </c>
      <c r="M744" s="159">
        <v>24</v>
      </c>
      <c r="N744" s="93"/>
      <c r="O744" s="62"/>
    </row>
    <row r="745" spans="1:15" ht="27.75" customHeight="1" x14ac:dyDescent="0.25">
      <c r="A745" s="106"/>
      <c r="B745" s="51" t="s">
        <v>883</v>
      </c>
      <c r="C745" s="4" t="s">
        <v>896</v>
      </c>
      <c r="D745" s="2" t="s">
        <v>31</v>
      </c>
      <c r="E745" s="2" t="s">
        <v>3</v>
      </c>
      <c r="F745" s="65">
        <v>369</v>
      </c>
      <c r="G745" s="100"/>
      <c r="H745" s="102"/>
      <c r="I745" s="90"/>
      <c r="J745" s="96"/>
      <c r="K745" s="104"/>
      <c r="L745" s="92"/>
      <c r="M745" s="160"/>
      <c r="N745" s="94"/>
      <c r="O745" s="62"/>
    </row>
    <row r="746" spans="1:15" ht="19.5" customHeight="1" x14ac:dyDescent="0.25">
      <c r="A746" s="105"/>
      <c r="B746" s="46" t="s">
        <v>1246</v>
      </c>
      <c r="C746" s="11"/>
      <c r="D746" s="11"/>
      <c r="E746" s="11"/>
      <c r="F746" s="42"/>
      <c r="G746" s="99">
        <f t="shared" si="225"/>
        <v>295.2</v>
      </c>
      <c r="H746" s="101">
        <f>G746*N746</f>
        <v>0</v>
      </c>
      <c r="I746" s="89">
        <f t="shared" si="226"/>
        <v>276.75</v>
      </c>
      <c r="J746" s="95">
        <f>I746*N746</f>
        <v>0</v>
      </c>
      <c r="K746" s="103">
        <f t="shared" si="227"/>
        <v>258.3</v>
      </c>
      <c r="L746" s="91">
        <f>K746*N746</f>
        <v>0</v>
      </c>
      <c r="M746" s="159">
        <v>5</v>
      </c>
      <c r="N746" s="93"/>
      <c r="O746" s="62"/>
    </row>
    <row r="747" spans="1:15" ht="27.75" customHeight="1" x14ac:dyDescent="0.25">
      <c r="A747" s="106"/>
      <c r="B747" s="47" t="s">
        <v>102</v>
      </c>
      <c r="C747" s="5" t="s">
        <v>298</v>
      </c>
      <c r="D747" s="3" t="s">
        <v>31</v>
      </c>
      <c r="E747" s="3" t="s">
        <v>3</v>
      </c>
      <c r="F747" s="65">
        <v>369</v>
      </c>
      <c r="G747" s="100"/>
      <c r="H747" s="102"/>
      <c r="I747" s="90"/>
      <c r="J747" s="96"/>
      <c r="K747" s="104"/>
      <c r="L747" s="92"/>
      <c r="M747" s="160"/>
      <c r="N747" s="94"/>
      <c r="O747" s="62"/>
    </row>
    <row r="748" spans="1:15" ht="19.5" customHeight="1" x14ac:dyDescent="0.25">
      <c r="A748" s="105"/>
      <c r="B748" s="50" t="s">
        <v>899</v>
      </c>
      <c r="C748" s="10"/>
      <c r="D748" s="10"/>
      <c r="E748" s="10"/>
      <c r="F748" s="42"/>
      <c r="G748" s="99">
        <f t="shared" si="225"/>
        <v>331.20000000000005</v>
      </c>
      <c r="H748" s="101">
        <f>G748*N748</f>
        <v>0</v>
      </c>
      <c r="I748" s="89">
        <f t="shared" si="226"/>
        <v>310.5</v>
      </c>
      <c r="J748" s="95">
        <f>I748*N748</f>
        <v>0</v>
      </c>
      <c r="K748" s="103">
        <f t="shared" si="227"/>
        <v>289.79999999999995</v>
      </c>
      <c r="L748" s="91">
        <f>K748*N748</f>
        <v>0</v>
      </c>
      <c r="M748" s="159">
        <v>42</v>
      </c>
      <c r="N748" s="93"/>
      <c r="O748" s="62"/>
    </row>
    <row r="749" spans="1:15" ht="27.75" customHeight="1" x14ac:dyDescent="0.25">
      <c r="A749" s="106"/>
      <c r="B749" s="51" t="s">
        <v>884</v>
      </c>
      <c r="C749" s="4" t="s">
        <v>898</v>
      </c>
      <c r="D749" s="2" t="s">
        <v>31</v>
      </c>
      <c r="E749" s="2" t="s">
        <v>3</v>
      </c>
      <c r="F749" s="65">
        <v>414</v>
      </c>
      <c r="G749" s="100"/>
      <c r="H749" s="102"/>
      <c r="I749" s="90"/>
      <c r="J749" s="96"/>
      <c r="K749" s="104"/>
      <c r="L749" s="92"/>
      <c r="M749" s="160"/>
      <c r="N749" s="94"/>
      <c r="O749" s="62"/>
    </row>
    <row r="750" spans="1:15" ht="19.5" customHeight="1" x14ac:dyDescent="0.25">
      <c r="A750" s="105"/>
      <c r="B750" s="46" t="s">
        <v>1232</v>
      </c>
      <c r="C750" s="11"/>
      <c r="D750" s="11"/>
      <c r="E750" s="11"/>
      <c r="F750" s="42"/>
      <c r="G750" s="99">
        <f t="shared" si="225"/>
        <v>331.20000000000005</v>
      </c>
      <c r="H750" s="101">
        <f>G750*N750</f>
        <v>0</v>
      </c>
      <c r="I750" s="89">
        <f t="shared" si="226"/>
        <v>310.5</v>
      </c>
      <c r="J750" s="95">
        <f>I750*N750</f>
        <v>0</v>
      </c>
      <c r="K750" s="103">
        <f t="shared" si="227"/>
        <v>289.79999999999995</v>
      </c>
      <c r="L750" s="91">
        <f>K750*N750</f>
        <v>0</v>
      </c>
      <c r="M750" s="168" t="s">
        <v>1438</v>
      </c>
      <c r="N750" s="93"/>
      <c r="O750" s="62"/>
    </row>
    <row r="751" spans="1:15" ht="27.75" customHeight="1" x14ac:dyDescent="0.25">
      <c r="A751" s="106"/>
      <c r="B751" s="47" t="s">
        <v>1231</v>
      </c>
      <c r="C751" s="5" t="s">
        <v>1233</v>
      </c>
      <c r="D751" s="3" t="s">
        <v>31</v>
      </c>
      <c r="E751" s="3" t="s">
        <v>3</v>
      </c>
      <c r="F751" s="65">
        <v>414</v>
      </c>
      <c r="G751" s="100"/>
      <c r="H751" s="102"/>
      <c r="I751" s="90"/>
      <c r="J751" s="96"/>
      <c r="K751" s="104"/>
      <c r="L751" s="92"/>
      <c r="M751" s="169"/>
      <c r="N751" s="94"/>
      <c r="O751" s="62"/>
    </row>
    <row r="752" spans="1:15" ht="19.5" customHeight="1" x14ac:dyDescent="0.25">
      <c r="A752" s="105"/>
      <c r="B752" s="50" t="s">
        <v>901</v>
      </c>
      <c r="C752" s="10"/>
      <c r="D752" s="10"/>
      <c r="E752" s="10"/>
      <c r="F752" s="42"/>
      <c r="G752" s="99">
        <f t="shared" si="225"/>
        <v>331.20000000000005</v>
      </c>
      <c r="H752" s="101">
        <f>G752*N752</f>
        <v>0</v>
      </c>
      <c r="I752" s="89">
        <f t="shared" si="226"/>
        <v>310.5</v>
      </c>
      <c r="J752" s="95">
        <f>I752*N752</f>
        <v>0</v>
      </c>
      <c r="K752" s="103">
        <f t="shared" si="227"/>
        <v>289.79999999999995</v>
      </c>
      <c r="L752" s="91">
        <f>K752*N752</f>
        <v>0</v>
      </c>
      <c r="M752" s="159">
        <v>15</v>
      </c>
      <c r="N752" s="93"/>
      <c r="O752" s="62"/>
    </row>
    <row r="753" spans="1:15" ht="27.75" customHeight="1" x14ac:dyDescent="0.25">
      <c r="A753" s="106"/>
      <c r="B753" s="51" t="s">
        <v>885</v>
      </c>
      <c r="C753" s="4" t="s">
        <v>900</v>
      </c>
      <c r="D753" s="2" t="s">
        <v>31</v>
      </c>
      <c r="E753" s="2" t="s">
        <v>3</v>
      </c>
      <c r="F753" s="65">
        <v>414</v>
      </c>
      <c r="G753" s="100"/>
      <c r="H753" s="102"/>
      <c r="I753" s="90"/>
      <c r="J753" s="96"/>
      <c r="K753" s="104"/>
      <c r="L753" s="92"/>
      <c r="M753" s="160"/>
      <c r="N753" s="94"/>
      <c r="O753" s="62"/>
    </row>
    <row r="754" spans="1:15" ht="19.5" customHeight="1" x14ac:dyDescent="0.25">
      <c r="A754" s="105"/>
      <c r="B754" s="46" t="s">
        <v>903</v>
      </c>
      <c r="C754" s="11"/>
      <c r="D754" s="11"/>
      <c r="E754" s="11"/>
      <c r="F754" s="42"/>
      <c r="G754" s="99">
        <f t="shared" si="225"/>
        <v>331.20000000000005</v>
      </c>
      <c r="H754" s="101">
        <f>G754*N754</f>
        <v>0</v>
      </c>
      <c r="I754" s="89">
        <f t="shared" si="226"/>
        <v>310.5</v>
      </c>
      <c r="J754" s="95">
        <f>I754*N754</f>
        <v>0</v>
      </c>
      <c r="K754" s="103">
        <f t="shared" si="227"/>
        <v>289.79999999999995</v>
      </c>
      <c r="L754" s="91">
        <f>K754*N754</f>
        <v>0</v>
      </c>
      <c r="M754" s="159">
        <v>14</v>
      </c>
      <c r="N754" s="93"/>
      <c r="O754" s="62"/>
    </row>
    <row r="755" spans="1:15" ht="27.75" customHeight="1" x14ac:dyDescent="0.25">
      <c r="A755" s="106"/>
      <c r="B755" s="47" t="s">
        <v>886</v>
      </c>
      <c r="C755" s="5" t="s">
        <v>902</v>
      </c>
      <c r="D755" s="3" t="s">
        <v>31</v>
      </c>
      <c r="E755" s="3" t="s">
        <v>3</v>
      </c>
      <c r="F755" s="65">
        <v>414</v>
      </c>
      <c r="G755" s="100"/>
      <c r="H755" s="102"/>
      <c r="I755" s="90"/>
      <c r="J755" s="96"/>
      <c r="K755" s="104"/>
      <c r="L755" s="92"/>
      <c r="M755" s="160"/>
      <c r="N755" s="94"/>
      <c r="O755" s="62"/>
    </row>
    <row r="756" spans="1:15" ht="19.5" customHeight="1" x14ac:dyDescent="0.25">
      <c r="A756" s="105"/>
      <c r="B756" s="50" t="s">
        <v>1145</v>
      </c>
      <c r="C756" s="10"/>
      <c r="D756" s="10"/>
      <c r="E756" s="10"/>
      <c r="F756" s="42"/>
      <c r="G756" s="99">
        <f t="shared" si="225"/>
        <v>331.20000000000005</v>
      </c>
      <c r="H756" s="101">
        <f>G756*N756</f>
        <v>0</v>
      </c>
      <c r="I756" s="89">
        <f t="shared" si="226"/>
        <v>310.5</v>
      </c>
      <c r="J756" s="95">
        <f>I756*N756</f>
        <v>0</v>
      </c>
      <c r="K756" s="103">
        <f t="shared" si="227"/>
        <v>289.79999999999995</v>
      </c>
      <c r="L756" s="91">
        <f>K756*N756</f>
        <v>0</v>
      </c>
      <c r="M756" s="159" t="s">
        <v>1438</v>
      </c>
      <c r="N756" s="93"/>
      <c r="O756" s="62"/>
    </row>
    <row r="757" spans="1:15" ht="27.75" customHeight="1" x14ac:dyDescent="0.25">
      <c r="A757" s="106"/>
      <c r="B757" s="51" t="s">
        <v>1144</v>
      </c>
      <c r="C757" s="4" t="s">
        <v>1146</v>
      </c>
      <c r="D757" s="2" t="s">
        <v>31</v>
      </c>
      <c r="E757" s="2" t="s">
        <v>3</v>
      </c>
      <c r="F757" s="65">
        <v>414</v>
      </c>
      <c r="G757" s="100"/>
      <c r="H757" s="102"/>
      <c r="I757" s="90"/>
      <c r="J757" s="96"/>
      <c r="K757" s="104"/>
      <c r="L757" s="92"/>
      <c r="M757" s="160"/>
      <c r="N757" s="94"/>
      <c r="O757" s="62"/>
    </row>
    <row r="758" spans="1:15" ht="19.5" customHeight="1" x14ac:dyDescent="0.25">
      <c r="A758" s="105"/>
      <c r="B758" s="46" t="s">
        <v>1150</v>
      </c>
      <c r="C758" s="11"/>
      <c r="D758" s="11"/>
      <c r="E758" s="11"/>
      <c r="F758" s="42"/>
      <c r="G758" s="99">
        <f t="shared" si="225"/>
        <v>331.20000000000005</v>
      </c>
      <c r="H758" s="101">
        <f>G758*N758</f>
        <v>0</v>
      </c>
      <c r="I758" s="89">
        <f t="shared" si="226"/>
        <v>310.5</v>
      </c>
      <c r="J758" s="95">
        <f>I758*N758</f>
        <v>0</v>
      </c>
      <c r="K758" s="103">
        <f t="shared" si="227"/>
        <v>289.79999999999995</v>
      </c>
      <c r="L758" s="91">
        <f>K758*N758</f>
        <v>0</v>
      </c>
      <c r="M758" s="159">
        <v>25</v>
      </c>
      <c r="N758" s="93"/>
      <c r="O758" s="62"/>
    </row>
    <row r="759" spans="1:15" ht="27.75" customHeight="1" x14ac:dyDescent="0.25">
      <c r="A759" s="106"/>
      <c r="B759" s="47" t="s">
        <v>1147</v>
      </c>
      <c r="C759" s="5" t="s">
        <v>1149</v>
      </c>
      <c r="D759" s="3" t="s">
        <v>31</v>
      </c>
      <c r="E759" s="3" t="s">
        <v>3</v>
      </c>
      <c r="F759" s="65">
        <v>414</v>
      </c>
      <c r="G759" s="100"/>
      <c r="H759" s="102"/>
      <c r="I759" s="90"/>
      <c r="J759" s="96"/>
      <c r="K759" s="104"/>
      <c r="L759" s="92"/>
      <c r="M759" s="160"/>
      <c r="N759" s="94"/>
      <c r="O759" s="62"/>
    </row>
    <row r="760" spans="1:15" ht="19.5" customHeight="1" x14ac:dyDescent="0.25">
      <c r="A760" s="105"/>
      <c r="B760" s="50" t="s">
        <v>1151</v>
      </c>
      <c r="C760" s="10"/>
      <c r="D760" s="10"/>
      <c r="E760" s="10"/>
      <c r="F760" s="42"/>
      <c r="G760" s="99">
        <f t="shared" si="225"/>
        <v>360</v>
      </c>
      <c r="H760" s="101">
        <f>G760*N760</f>
        <v>0</v>
      </c>
      <c r="I760" s="89">
        <f t="shared" si="226"/>
        <v>337.5</v>
      </c>
      <c r="J760" s="95">
        <f>I760*N760</f>
        <v>0</v>
      </c>
      <c r="K760" s="103">
        <f t="shared" si="227"/>
        <v>315</v>
      </c>
      <c r="L760" s="91">
        <f>K760*N760</f>
        <v>0</v>
      </c>
      <c r="M760" s="159">
        <v>15</v>
      </c>
      <c r="N760" s="93"/>
      <c r="O760" s="62"/>
    </row>
    <row r="761" spans="1:15" ht="27.75" customHeight="1" x14ac:dyDescent="0.25">
      <c r="A761" s="106"/>
      <c r="B761" s="51" t="s">
        <v>1148</v>
      </c>
      <c r="C761" s="4" t="s">
        <v>1152</v>
      </c>
      <c r="D761" s="2" t="s">
        <v>31</v>
      </c>
      <c r="E761" s="2" t="s">
        <v>3</v>
      </c>
      <c r="F761" s="65">
        <v>450</v>
      </c>
      <c r="G761" s="100"/>
      <c r="H761" s="102"/>
      <c r="I761" s="90"/>
      <c r="J761" s="96"/>
      <c r="K761" s="104"/>
      <c r="L761" s="92"/>
      <c r="M761" s="160"/>
      <c r="N761" s="94"/>
      <c r="O761" s="62"/>
    </row>
    <row r="762" spans="1:15" ht="19.5" customHeight="1" x14ac:dyDescent="0.25">
      <c r="A762" s="105"/>
      <c r="B762" s="46" t="s">
        <v>905</v>
      </c>
      <c r="C762" s="11"/>
      <c r="D762" s="11"/>
      <c r="E762" s="11"/>
      <c r="F762" s="42"/>
      <c r="G762" s="99">
        <f t="shared" si="225"/>
        <v>288</v>
      </c>
      <c r="H762" s="101">
        <f>G762*N762</f>
        <v>0</v>
      </c>
      <c r="I762" s="89">
        <f t="shared" si="226"/>
        <v>270</v>
      </c>
      <c r="J762" s="95">
        <f>I762*N762</f>
        <v>0</v>
      </c>
      <c r="K762" s="103">
        <f t="shared" si="227"/>
        <v>251.99999999999997</v>
      </c>
      <c r="L762" s="91">
        <f>K762*N762</f>
        <v>0</v>
      </c>
      <c r="M762" s="164">
        <v>14</v>
      </c>
      <c r="N762" s="93"/>
      <c r="O762" s="62"/>
    </row>
    <row r="763" spans="1:15" ht="27.75" customHeight="1" x14ac:dyDescent="0.25">
      <c r="A763" s="106"/>
      <c r="B763" s="47" t="s">
        <v>887</v>
      </c>
      <c r="C763" s="5" t="s">
        <v>904</v>
      </c>
      <c r="D763" s="3" t="s">
        <v>31</v>
      </c>
      <c r="E763" s="3" t="s">
        <v>3</v>
      </c>
      <c r="F763" s="65">
        <v>360</v>
      </c>
      <c r="G763" s="100"/>
      <c r="H763" s="102"/>
      <c r="I763" s="90"/>
      <c r="J763" s="96"/>
      <c r="K763" s="104"/>
      <c r="L763" s="92"/>
      <c r="M763" s="165"/>
      <c r="N763" s="94"/>
      <c r="O763" s="62"/>
    </row>
    <row r="764" spans="1:15" ht="19.5" customHeight="1" x14ac:dyDescent="0.25">
      <c r="A764" s="105"/>
      <c r="B764" s="50" t="s">
        <v>907</v>
      </c>
      <c r="C764" s="10"/>
      <c r="D764" s="10"/>
      <c r="E764" s="10"/>
      <c r="F764" s="42"/>
      <c r="G764" s="99">
        <f t="shared" si="225"/>
        <v>360</v>
      </c>
      <c r="H764" s="101">
        <f>G764*N764</f>
        <v>0</v>
      </c>
      <c r="I764" s="89">
        <f t="shared" si="226"/>
        <v>337.5</v>
      </c>
      <c r="J764" s="95">
        <f>I764*N764</f>
        <v>0</v>
      </c>
      <c r="K764" s="103">
        <f t="shared" si="227"/>
        <v>315</v>
      </c>
      <c r="L764" s="91">
        <f>K764*N764</f>
        <v>0</v>
      </c>
      <c r="M764" s="159">
        <v>27</v>
      </c>
      <c r="N764" s="93"/>
      <c r="O764" s="62"/>
    </row>
    <row r="765" spans="1:15" ht="27.75" customHeight="1" x14ac:dyDescent="0.25">
      <c r="A765" s="106"/>
      <c r="B765" s="51" t="s">
        <v>888</v>
      </c>
      <c r="C765" s="4" t="s">
        <v>906</v>
      </c>
      <c r="D765" s="2" t="s">
        <v>31</v>
      </c>
      <c r="E765" s="2" t="s">
        <v>3</v>
      </c>
      <c r="F765" s="65">
        <v>450</v>
      </c>
      <c r="G765" s="100"/>
      <c r="H765" s="102"/>
      <c r="I765" s="90"/>
      <c r="J765" s="96"/>
      <c r="K765" s="104"/>
      <c r="L765" s="92"/>
      <c r="M765" s="160"/>
      <c r="N765" s="94"/>
      <c r="O765" s="62"/>
    </row>
    <row r="766" spans="1:15" ht="19.5" customHeight="1" x14ac:dyDescent="0.25">
      <c r="A766" s="105"/>
      <c r="B766" s="46" t="s">
        <v>909</v>
      </c>
      <c r="C766" s="11"/>
      <c r="D766" s="11"/>
      <c r="E766" s="11"/>
      <c r="F766" s="42"/>
      <c r="G766" s="99">
        <f t="shared" si="225"/>
        <v>360</v>
      </c>
      <c r="H766" s="101">
        <f>G766*N766</f>
        <v>0</v>
      </c>
      <c r="I766" s="89">
        <f t="shared" si="226"/>
        <v>337.5</v>
      </c>
      <c r="J766" s="95">
        <f>I766*N766</f>
        <v>0</v>
      </c>
      <c r="K766" s="103">
        <f t="shared" si="227"/>
        <v>315</v>
      </c>
      <c r="L766" s="91">
        <f>K766*N766</f>
        <v>0</v>
      </c>
      <c r="M766" s="164" t="s">
        <v>1438</v>
      </c>
      <c r="N766" s="93"/>
      <c r="O766" s="62"/>
    </row>
    <row r="767" spans="1:15" ht="27.75" customHeight="1" x14ac:dyDescent="0.25">
      <c r="A767" s="106"/>
      <c r="B767" s="47" t="s">
        <v>889</v>
      </c>
      <c r="C767" s="5" t="s">
        <v>908</v>
      </c>
      <c r="D767" s="3" t="s">
        <v>31</v>
      </c>
      <c r="E767" s="3" t="s">
        <v>3</v>
      </c>
      <c r="F767" s="65">
        <v>450</v>
      </c>
      <c r="G767" s="100"/>
      <c r="H767" s="102"/>
      <c r="I767" s="90"/>
      <c r="J767" s="96"/>
      <c r="K767" s="104"/>
      <c r="L767" s="92"/>
      <c r="M767" s="165"/>
      <c r="N767" s="94"/>
      <c r="O767" s="62"/>
    </row>
    <row r="768" spans="1:15" ht="19.5" customHeight="1" x14ac:dyDescent="0.25">
      <c r="A768" s="105"/>
      <c r="B768" s="50" t="s">
        <v>911</v>
      </c>
      <c r="C768" s="10"/>
      <c r="D768" s="10"/>
      <c r="E768" s="10"/>
      <c r="F768" s="42"/>
      <c r="G768" s="99">
        <f t="shared" si="225"/>
        <v>396</v>
      </c>
      <c r="H768" s="101">
        <f>G768*N768</f>
        <v>0</v>
      </c>
      <c r="I768" s="89">
        <f t="shared" si="226"/>
        <v>371.25</v>
      </c>
      <c r="J768" s="95">
        <f>I768*N768</f>
        <v>0</v>
      </c>
      <c r="K768" s="103">
        <f t="shared" si="227"/>
        <v>346.5</v>
      </c>
      <c r="L768" s="91">
        <f>K768*N768</f>
        <v>0</v>
      </c>
      <c r="M768" s="164">
        <v>34</v>
      </c>
      <c r="N768" s="93"/>
      <c r="O768" s="62"/>
    </row>
    <row r="769" spans="1:15" ht="27.75" customHeight="1" x14ac:dyDescent="0.25">
      <c r="A769" s="106"/>
      <c r="B769" s="51" t="s">
        <v>890</v>
      </c>
      <c r="C769" s="4" t="s">
        <v>910</v>
      </c>
      <c r="D769" s="2" t="s">
        <v>31</v>
      </c>
      <c r="E769" s="2" t="s">
        <v>3</v>
      </c>
      <c r="F769" s="65">
        <v>495</v>
      </c>
      <c r="G769" s="100"/>
      <c r="H769" s="102"/>
      <c r="I769" s="90"/>
      <c r="J769" s="96"/>
      <c r="K769" s="104"/>
      <c r="L769" s="92"/>
      <c r="M769" s="165"/>
      <c r="N769" s="94"/>
      <c r="O769" s="62"/>
    </row>
    <row r="770" spans="1:15" ht="19.5" customHeight="1" x14ac:dyDescent="0.25">
      <c r="A770" s="105"/>
      <c r="B770" s="46" t="s">
        <v>1236</v>
      </c>
      <c r="C770" s="11"/>
      <c r="D770" s="11"/>
      <c r="E770" s="11"/>
      <c r="F770" s="42"/>
      <c r="G770" s="99">
        <f t="shared" si="225"/>
        <v>396</v>
      </c>
      <c r="H770" s="101">
        <f>G770*N770</f>
        <v>0</v>
      </c>
      <c r="I770" s="89">
        <f t="shared" si="226"/>
        <v>371.25</v>
      </c>
      <c r="J770" s="95">
        <f>I770*N770</f>
        <v>0</v>
      </c>
      <c r="K770" s="103">
        <f t="shared" si="227"/>
        <v>346.5</v>
      </c>
      <c r="L770" s="91">
        <f>K770*N770</f>
        <v>0</v>
      </c>
      <c r="M770" s="164">
        <v>33</v>
      </c>
      <c r="N770" s="93"/>
      <c r="O770" s="62"/>
    </row>
    <row r="771" spans="1:15" ht="27.75" customHeight="1" x14ac:dyDescent="0.25">
      <c r="A771" s="106"/>
      <c r="B771" s="47" t="s">
        <v>1234</v>
      </c>
      <c r="C771" s="5" t="s">
        <v>1235</v>
      </c>
      <c r="D771" s="3" t="s">
        <v>31</v>
      </c>
      <c r="E771" s="3" t="s">
        <v>3</v>
      </c>
      <c r="F771" s="65">
        <v>495</v>
      </c>
      <c r="G771" s="100"/>
      <c r="H771" s="102"/>
      <c r="I771" s="90"/>
      <c r="J771" s="96"/>
      <c r="K771" s="104"/>
      <c r="L771" s="92"/>
      <c r="M771" s="165"/>
      <c r="N771" s="94"/>
      <c r="O771" s="62"/>
    </row>
    <row r="772" spans="1:15" ht="19.5" customHeight="1" x14ac:dyDescent="0.25">
      <c r="A772" s="105"/>
      <c r="B772" s="50" t="s">
        <v>1176</v>
      </c>
      <c r="C772" s="10"/>
      <c r="D772" s="10"/>
      <c r="E772" s="10"/>
      <c r="F772" s="42"/>
      <c r="G772" s="99">
        <f t="shared" si="225"/>
        <v>396</v>
      </c>
      <c r="H772" s="101">
        <f>G772*N772</f>
        <v>0</v>
      </c>
      <c r="I772" s="89">
        <f t="shared" si="226"/>
        <v>371.25</v>
      </c>
      <c r="J772" s="95">
        <f>I772*N772</f>
        <v>0</v>
      </c>
      <c r="K772" s="103">
        <f t="shared" si="227"/>
        <v>346.5</v>
      </c>
      <c r="L772" s="91">
        <f>K772*N772</f>
        <v>0</v>
      </c>
      <c r="M772" s="164">
        <v>31</v>
      </c>
      <c r="N772" s="93"/>
      <c r="O772" s="62"/>
    </row>
    <row r="773" spans="1:15" ht="27.75" customHeight="1" x14ac:dyDescent="0.25">
      <c r="A773" s="106"/>
      <c r="B773" s="51" t="s">
        <v>1174</v>
      </c>
      <c r="C773" s="4" t="s">
        <v>1175</v>
      </c>
      <c r="D773" s="2" t="s">
        <v>31</v>
      </c>
      <c r="E773" s="2" t="s">
        <v>3</v>
      </c>
      <c r="F773" s="65">
        <v>495</v>
      </c>
      <c r="G773" s="100"/>
      <c r="H773" s="102"/>
      <c r="I773" s="90"/>
      <c r="J773" s="96"/>
      <c r="K773" s="104"/>
      <c r="L773" s="92"/>
      <c r="M773" s="165"/>
      <c r="N773" s="94"/>
      <c r="O773" s="62"/>
    </row>
    <row r="774" spans="1:15" ht="19.5" customHeight="1" x14ac:dyDescent="0.25">
      <c r="A774" s="105"/>
      <c r="B774" s="46" t="s">
        <v>1179</v>
      </c>
      <c r="C774" s="11"/>
      <c r="D774" s="11"/>
      <c r="E774" s="11"/>
      <c r="F774" s="42"/>
      <c r="G774" s="99">
        <f t="shared" si="225"/>
        <v>396</v>
      </c>
      <c r="H774" s="101">
        <f>G774*N774</f>
        <v>0</v>
      </c>
      <c r="I774" s="89">
        <f t="shared" si="226"/>
        <v>371.25</v>
      </c>
      <c r="J774" s="95">
        <f>I774*N774</f>
        <v>0</v>
      </c>
      <c r="K774" s="103">
        <f t="shared" si="227"/>
        <v>346.5</v>
      </c>
      <c r="L774" s="91">
        <f>K774*N774</f>
        <v>0</v>
      </c>
      <c r="M774" s="164">
        <v>11</v>
      </c>
      <c r="N774" s="93"/>
      <c r="O774" s="62"/>
    </row>
    <row r="775" spans="1:15" ht="27.75" customHeight="1" x14ac:dyDescent="0.25">
      <c r="A775" s="106"/>
      <c r="B775" s="47" t="s">
        <v>1177</v>
      </c>
      <c r="C775" s="5" t="s">
        <v>1178</v>
      </c>
      <c r="D775" s="3" t="s">
        <v>31</v>
      </c>
      <c r="E775" s="3" t="s">
        <v>3</v>
      </c>
      <c r="F775" s="65">
        <v>495</v>
      </c>
      <c r="G775" s="100"/>
      <c r="H775" s="102"/>
      <c r="I775" s="90"/>
      <c r="J775" s="96"/>
      <c r="K775" s="104"/>
      <c r="L775" s="92"/>
      <c r="M775" s="165"/>
      <c r="N775" s="94"/>
      <c r="O775" s="62"/>
    </row>
    <row r="776" spans="1:15" ht="19.5" customHeight="1" x14ac:dyDescent="0.25">
      <c r="A776" s="105"/>
      <c r="B776" s="50" t="s">
        <v>913</v>
      </c>
      <c r="C776" s="10"/>
      <c r="D776" s="10"/>
      <c r="E776" s="10"/>
      <c r="F776" s="42"/>
      <c r="G776" s="99">
        <f t="shared" si="225"/>
        <v>396</v>
      </c>
      <c r="H776" s="101">
        <f>G776*N776</f>
        <v>0</v>
      </c>
      <c r="I776" s="89">
        <f t="shared" si="226"/>
        <v>371.25</v>
      </c>
      <c r="J776" s="95">
        <f>I776*N776</f>
        <v>0</v>
      </c>
      <c r="K776" s="103">
        <f t="shared" si="227"/>
        <v>346.5</v>
      </c>
      <c r="L776" s="91">
        <f>K776*N776</f>
        <v>0</v>
      </c>
      <c r="M776" s="164">
        <v>27</v>
      </c>
      <c r="N776" s="93"/>
      <c r="O776" s="62"/>
    </row>
    <row r="777" spans="1:15" ht="27.75" customHeight="1" x14ac:dyDescent="0.25">
      <c r="A777" s="106"/>
      <c r="B777" s="51" t="s">
        <v>891</v>
      </c>
      <c r="C777" s="4" t="s">
        <v>912</v>
      </c>
      <c r="D777" s="2" t="s">
        <v>31</v>
      </c>
      <c r="E777" s="2" t="s">
        <v>3</v>
      </c>
      <c r="F777" s="65">
        <v>495</v>
      </c>
      <c r="G777" s="100"/>
      <c r="H777" s="102"/>
      <c r="I777" s="90"/>
      <c r="J777" s="96"/>
      <c r="K777" s="104"/>
      <c r="L777" s="92"/>
      <c r="M777" s="165"/>
      <c r="N777" s="94"/>
      <c r="O777" s="62"/>
    </row>
    <row r="778" spans="1:15" ht="19.5" customHeight="1" x14ac:dyDescent="0.25">
      <c r="A778" s="105"/>
      <c r="B778" s="46" t="s">
        <v>1427</v>
      </c>
      <c r="C778" s="11"/>
      <c r="D778" s="11"/>
      <c r="E778" s="11"/>
      <c r="F778" s="42"/>
      <c r="G778" s="99">
        <f t="shared" si="225"/>
        <v>331.20000000000005</v>
      </c>
      <c r="H778" s="101">
        <f>G778*N778</f>
        <v>0</v>
      </c>
      <c r="I778" s="89">
        <f t="shared" si="226"/>
        <v>310.5</v>
      </c>
      <c r="J778" s="95">
        <f>I778*N778</f>
        <v>0</v>
      </c>
      <c r="K778" s="103">
        <f t="shared" si="227"/>
        <v>289.79999999999995</v>
      </c>
      <c r="L778" s="91">
        <f>K778*N778</f>
        <v>0</v>
      </c>
      <c r="M778" s="164">
        <v>10</v>
      </c>
      <c r="N778" s="93"/>
      <c r="O778" s="62"/>
    </row>
    <row r="779" spans="1:15" ht="27.75" customHeight="1" x14ac:dyDescent="0.25">
      <c r="A779" s="106"/>
      <c r="B779" s="47" t="s">
        <v>1356</v>
      </c>
      <c r="C779" s="5" t="s">
        <v>1350</v>
      </c>
      <c r="D779" s="3" t="s">
        <v>31</v>
      </c>
      <c r="E779" s="3" t="s">
        <v>3</v>
      </c>
      <c r="F779" s="65">
        <v>414</v>
      </c>
      <c r="G779" s="100"/>
      <c r="H779" s="102"/>
      <c r="I779" s="90"/>
      <c r="J779" s="96"/>
      <c r="K779" s="104"/>
      <c r="L779" s="92"/>
      <c r="M779" s="165"/>
      <c r="N779" s="94"/>
      <c r="O779" s="62"/>
    </row>
    <row r="780" spans="1:15" ht="26.25" customHeight="1" x14ac:dyDescent="0.25">
      <c r="A780" s="39"/>
      <c r="B780" s="39" t="s">
        <v>1077</v>
      </c>
      <c r="C780" s="39"/>
      <c r="D780" s="39"/>
      <c r="E780" s="39"/>
      <c r="F780" s="67"/>
      <c r="G780" s="77"/>
      <c r="H780" s="36"/>
      <c r="I780" s="77"/>
      <c r="J780" s="35"/>
      <c r="K780" s="77"/>
      <c r="L780" s="36"/>
      <c r="M780" s="163"/>
      <c r="N780" s="37"/>
      <c r="O780" s="28"/>
    </row>
    <row r="781" spans="1:15" ht="19.5" customHeight="1" x14ac:dyDescent="0.25">
      <c r="A781" s="105"/>
      <c r="B781" s="46" t="s">
        <v>1298</v>
      </c>
      <c r="C781" s="11"/>
      <c r="D781" s="11"/>
      <c r="E781" s="11"/>
      <c r="F781" s="42"/>
      <c r="G781" s="99">
        <f t="shared" ref="G781:G825" si="228">F782*0.8</f>
        <v>792</v>
      </c>
      <c r="H781" s="101">
        <f>G781*N781</f>
        <v>0</v>
      </c>
      <c r="I781" s="89">
        <f t="shared" ref="I781:I825" si="229">F782*0.75</f>
        <v>742.5</v>
      </c>
      <c r="J781" s="95">
        <f>I781*N781</f>
        <v>0</v>
      </c>
      <c r="K781" s="103">
        <f t="shared" si="227"/>
        <v>693</v>
      </c>
      <c r="L781" s="91">
        <f>K781*N781</f>
        <v>0</v>
      </c>
      <c r="M781" s="164">
        <v>5</v>
      </c>
      <c r="N781" s="93"/>
      <c r="O781" s="62"/>
    </row>
    <row r="782" spans="1:15" ht="27.75" customHeight="1" x14ac:dyDescent="0.25">
      <c r="A782" s="106"/>
      <c r="B782" s="47" t="s">
        <v>1302</v>
      </c>
      <c r="C782" s="5" t="s">
        <v>1299</v>
      </c>
      <c r="D782" s="3" t="s">
        <v>31</v>
      </c>
      <c r="E782" s="3" t="s">
        <v>3</v>
      </c>
      <c r="F782" s="65">
        <v>990</v>
      </c>
      <c r="G782" s="100"/>
      <c r="H782" s="102"/>
      <c r="I782" s="90"/>
      <c r="J782" s="96"/>
      <c r="K782" s="104"/>
      <c r="L782" s="92"/>
      <c r="M782" s="165"/>
      <c r="N782" s="94"/>
      <c r="O782" s="62"/>
    </row>
    <row r="783" spans="1:15" ht="19.5" customHeight="1" x14ac:dyDescent="0.25">
      <c r="A783" s="105"/>
      <c r="B783" s="50" t="s">
        <v>1290</v>
      </c>
      <c r="C783" s="10"/>
      <c r="D783" s="10"/>
      <c r="E783" s="10"/>
      <c r="F783" s="42"/>
      <c r="G783" s="99">
        <f t="shared" si="228"/>
        <v>172.8</v>
      </c>
      <c r="H783" s="101">
        <f>G783*N783</f>
        <v>0</v>
      </c>
      <c r="I783" s="89">
        <f t="shared" si="229"/>
        <v>162</v>
      </c>
      <c r="J783" s="95">
        <f>I783*N783</f>
        <v>0</v>
      </c>
      <c r="K783" s="103">
        <f t="shared" si="227"/>
        <v>151.19999999999999</v>
      </c>
      <c r="L783" s="91">
        <f>K783*N783</f>
        <v>0</v>
      </c>
      <c r="M783" s="170" t="s">
        <v>1438</v>
      </c>
      <c r="N783" s="93"/>
      <c r="O783" s="62"/>
    </row>
    <row r="784" spans="1:15" ht="27.75" customHeight="1" x14ac:dyDescent="0.25">
      <c r="A784" s="106"/>
      <c r="B784" s="51" t="s">
        <v>1291</v>
      </c>
      <c r="C784" s="4" t="s">
        <v>1289</v>
      </c>
      <c r="D784" s="2" t="s">
        <v>31</v>
      </c>
      <c r="E784" s="2" t="s">
        <v>3</v>
      </c>
      <c r="F784" s="65">
        <v>216</v>
      </c>
      <c r="G784" s="100"/>
      <c r="H784" s="102"/>
      <c r="I784" s="90"/>
      <c r="J784" s="96"/>
      <c r="K784" s="104"/>
      <c r="L784" s="92"/>
      <c r="M784" s="171"/>
      <c r="N784" s="94"/>
      <c r="O784" s="62"/>
    </row>
    <row r="785" spans="1:15" ht="19.5" customHeight="1" x14ac:dyDescent="0.25">
      <c r="A785" s="105"/>
      <c r="B785" s="46" t="s">
        <v>1296</v>
      </c>
      <c r="C785" s="11"/>
      <c r="D785" s="11"/>
      <c r="E785" s="11"/>
      <c r="F785" s="42"/>
      <c r="G785" s="99">
        <f t="shared" si="228"/>
        <v>626.40000000000009</v>
      </c>
      <c r="H785" s="101">
        <f>G785*N785</f>
        <v>0</v>
      </c>
      <c r="I785" s="89">
        <f t="shared" si="229"/>
        <v>587.25</v>
      </c>
      <c r="J785" s="95">
        <f>I785*N785</f>
        <v>0</v>
      </c>
      <c r="K785" s="103">
        <f t="shared" si="227"/>
        <v>548.09999999999991</v>
      </c>
      <c r="L785" s="91">
        <f>K785*N785</f>
        <v>0</v>
      </c>
      <c r="M785" s="164">
        <v>23</v>
      </c>
      <c r="N785" s="93"/>
      <c r="O785" s="62"/>
    </row>
    <row r="786" spans="1:15" ht="27.75" customHeight="1" x14ac:dyDescent="0.25">
      <c r="A786" s="106"/>
      <c r="B786" s="47" t="s">
        <v>1297</v>
      </c>
      <c r="C786" s="5" t="s">
        <v>1295</v>
      </c>
      <c r="D786" s="3" t="s">
        <v>31</v>
      </c>
      <c r="E786" s="3" t="s">
        <v>3</v>
      </c>
      <c r="F786" s="65">
        <v>783</v>
      </c>
      <c r="G786" s="100"/>
      <c r="H786" s="102"/>
      <c r="I786" s="90"/>
      <c r="J786" s="96"/>
      <c r="K786" s="104"/>
      <c r="L786" s="92"/>
      <c r="M786" s="165"/>
      <c r="N786" s="94"/>
      <c r="O786" s="62"/>
    </row>
    <row r="787" spans="1:15" ht="19.5" customHeight="1" x14ac:dyDescent="0.25">
      <c r="A787" s="105"/>
      <c r="B787" s="50" t="s">
        <v>924</v>
      </c>
      <c r="C787" s="10"/>
      <c r="D787" s="10"/>
      <c r="E787" s="10"/>
      <c r="F787" s="42"/>
      <c r="G787" s="99">
        <f t="shared" si="228"/>
        <v>172.8</v>
      </c>
      <c r="H787" s="101">
        <f>G787*N787</f>
        <v>0</v>
      </c>
      <c r="I787" s="89">
        <f t="shared" si="229"/>
        <v>162</v>
      </c>
      <c r="J787" s="95">
        <f>I787*N787</f>
        <v>0</v>
      </c>
      <c r="K787" s="103">
        <f t="shared" si="227"/>
        <v>151.19999999999999</v>
      </c>
      <c r="L787" s="91">
        <f>K787*N787</f>
        <v>0</v>
      </c>
      <c r="M787" s="164">
        <v>15</v>
      </c>
      <c r="N787" s="93"/>
      <c r="O787" s="62"/>
    </row>
    <row r="788" spans="1:15" ht="27.75" customHeight="1" x14ac:dyDescent="0.25">
      <c r="A788" s="106"/>
      <c r="B788" s="51" t="s">
        <v>914</v>
      </c>
      <c r="C788" s="4" t="s">
        <v>923</v>
      </c>
      <c r="D788" s="2" t="s">
        <v>31</v>
      </c>
      <c r="E788" s="2" t="s">
        <v>3</v>
      </c>
      <c r="F788" s="65">
        <v>216</v>
      </c>
      <c r="G788" s="100"/>
      <c r="H788" s="102"/>
      <c r="I788" s="90"/>
      <c r="J788" s="96"/>
      <c r="K788" s="104"/>
      <c r="L788" s="92"/>
      <c r="M788" s="165"/>
      <c r="N788" s="94"/>
      <c r="O788" s="62"/>
    </row>
    <row r="789" spans="1:15" ht="19.5" customHeight="1" x14ac:dyDescent="0.25">
      <c r="A789" s="105"/>
      <c r="B789" s="46" t="s">
        <v>1105</v>
      </c>
      <c r="C789" s="11"/>
      <c r="D789" s="11"/>
      <c r="E789" s="11"/>
      <c r="F789" s="42"/>
      <c r="G789" s="99">
        <f t="shared" si="228"/>
        <v>172.8</v>
      </c>
      <c r="H789" s="101">
        <f>G789*N789</f>
        <v>0</v>
      </c>
      <c r="I789" s="89">
        <f t="shared" si="229"/>
        <v>162</v>
      </c>
      <c r="J789" s="95">
        <f>I789*N789</f>
        <v>0</v>
      </c>
      <c r="K789" s="103">
        <f t="shared" si="227"/>
        <v>151.19999999999999</v>
      </c>
      <c r="L789" s="91">
        <f>K789*N789</f>
        <v>0</v>
      </c>
      <c r="M789" s="164">
        <v>46</v>
      </c>
      <c r="N789" s="93"/>
      <c r="O789" s="62"/>
    </row>
    <row r="790" spans="1:15" ht="27.75" customHeight="1" x14ac:dyDescent="0.25">
      <c r="A790" s="106"/>
      <c r="B790" s="47" t="s">
        <v>1103</v>
      </c>
      <c r="C790" s="5" t="s">
        <v>1104</v>
      </c>
      <c r="D790" s="3" t="s">
        <v>31</v>
      </c>
      <c r="E790" s="3" t="s">
        <v>3</v>
      </c>
      <c r="F790" s="65">
        <v>216</v>
      </c>
      <c r="G790" s="100"/>
      <c r="H790" s="102"/>
      <c r="I790" s="90"/>
      <c r="J790" s="96"/>
      <c r="K790" s="104"/>
      <c r="L790" s="92"/>
      <c r="M790" s="165"/>
      <c r="N790" s="94"/>
      <c r="O790" s="62"/>
    </row>
    <row r="791" spans="1:15" ht="19.5" customHeight="1" x14ac:dyDescent="0.25">
      <c r="A791" s="105"/>
      <c r="B791" s="50" t="s">
        <v>1108</v>
      </c>
      <c r="C791" s="10"/>
      <c r="D791" s="10"/>
      <c r="E791" s="10"/>
      <c r="F791" s="42"/>
      <c r="G791" s="99">
        <f t="shared" si="228"/>
        <v>172.8</v>
      </c>
      <c r="H791" s="101">
        <f>G791*N791</f>
        <v>0</v>
      </c>
      <c r="I791" s="89">
        <f t="shared" si="229"/>
        <v>162</v>
      </c>
      <c r="J791" s="95">
        <f>I791*N791</f>
        <v>0</v>
      </c>
      <c r="K791" s="103">
        <f t="shared" si="227"/>
        <v>151.19999999999999</v>
      </c>
      <c r="L791" s="91">
        <f>K791*N791</f>
        <v>0</v>
      </c>
      <c r="M791" s="164">
        <v>10</v>
      </c>
      <c r="N791" s="93"/>
      <c r="O791" s="62"/>
    </row>
    <row r="792" spans="1:15" ht="27.75" customHeight="1" x14ac:dyDescent="0.25">
      <c r="A792" s="106"/>
      <c r="B792" s="51" t="s">
        <v>1106</v>
      </c>
      <c r="C792" s="4" t="s">
        <v>1107</v>
      </c>
      <c r="D792" s="2" t="s">
        <v>31</v>
      </c>
      <c r="E792" s="2" t="s">
        <v>3</v>
      </c>
      <c r="F792" s="65">
        <v>216</v>
      </c>
      <c r="G792" s="100"/>
      <c r="H792" s="102"/>
      <c r="I792" s="90"/>
      <c r="J792" s="96"/>
      <c r="K792" s="104"/>
      <c r="L792" s="92"/>
      <c r="M792" s="165"/>
      <c r="N792" s="94"/>
      <c r="O792" s="62"/>
    </row>
    <row r="793" spans="1:15" ht="19.5" customHeight="1" x14ac:dyDescent="0.25">
      <c r="A793" s="105"/>
      <c r="B793" s="46" t="s">
        <v>925</v>
      </c>
      <c r="C793" s="11"/>
      <c r="D793" s="11"/>
      <c r="E793" s="11"/>
      <c r="F793" s="42"/>
      <c r="G793" s="99">
        <f t="shared" si="228"/>
        <v>172.8</v>
      </c>
      <c r="H793" s="101">
        <f>G793*N793</f>
        <v>0</v>
      </c>
      <c r="I793" s="89">
        <f t="shared" si="229"/>
        <v>162</v>
      </c>
      <c r="J793" s="95">
        <f>I793*N793</f>
        <v>0</v>
      </c>
      <c r="K793" s="103">
        <f t="shared" si="227"/>
        <v>151.19999999999999</v>
      </c>
      <c r="L793" s="91">
        <f>K793*N793</f>
        <v>0</v>
      </c>
      <c r="M793" s="164" t="s">
        <v>1438</v>
      </c>
      <c r="N793" s="93"/>
      <c r="O793" s="62"/>
    </row>
    <row r="794" spans="1:15" ht="27.75" customHeight="1" x14ac:dyDescent="0.25">
      <c r="A794" s="106"/>
      <c r="B794" s="47" t="s">
        <v>915</v>
      </c>
      <c r="C794" s="5" t="s">
        <v>926</v>
      </c>
      <c r="D794" s="3" t="s">
        <v>31</v>
      </c>
      <c r="E794" s="3" t="s">
        <v>3</v>
      </c>
      <c r="F794" s="65">
        <v>216</v>
      </c>
      <c r="G794" s="100"/>
      <c r="H794" s="102"/>
      <c r="I794" s="90"/>
      <c r="J794" s="96"/>
      <c r="K794" s="104"/>
      <c r="L794" s="92"/>
      <c r="M794" s="165"/>
      <c r="N794" s="94"/>
      <c r="O794" s="62"/>
    </row>
    <row r="795" spans="1:15" ht="19.5" customHeight="1" x14ac:dyDescent="0.25">
      <c r="A795" s="105"/>
      <c r="B795" s="50" t="s">
        <v>1111</v>
      </c>
      <c r="C795" s="10"/>
      <c r="D795" s="10"/>
      <c r="E795" s="10"/>
      <c r="F795" s="42"/>
      <c r="G795" s="99">
        <f t="shared" si="228"/>
        <v>172.8</v>
      </c>
      <c r="H795" s="101">
        <f>G795*N795</f>
        <v>0</v>
      </c>
      <c r="I795" s="89">
        <f t="shared" si="229"/>
        <v>162</v>
      </c>
      <c r="J795" s="95">
        <f>I795*N795</f>
        <v>0</v>
      </c>
      <c r="K795" s="103">
        <f t="shared" si="227"/>
        <v>151.19999999999999</v>
      </c>
      <c r="L795" s="91">
        <f>K795*N795</f>
        <v>0</v>
      </c>
      <c r="M795" s="164">
        <v>8</v>
      </c>
      <c r="N795" s="93"/>
      <c r="O795" s="62"/>
    </row>
    <row r="796" spans="1:15" ht="27.75" customHeight="1" x14ac:dyDescent="0.25">
      <c r="A796" s="106"/>
      <c r="B796" s="51" t="s">
        <v>1109</v>
      </c>
      <c r="C796" s="4" t="s">
        <v>1110</v>
      </c>
      <c r="D796" s="2" t="s">
        <v>31</v>
      </c>
      <c r="E796" s="2" t="s">
        <v>3</v>
      </c>
      <c r="F796" s="65">
        <v>216</v>
      </c>
      <c r="G796" s="100"/>
      <c r="H796" s="102"/>
      <c r="I796" s="90"/>
      <c r="J796" s="96"/>
      <c r="K796" s="104"/>
      <c r="L796" s="92"/>
      <c r="M796" s="165"/>
      <c r="N796" s="94"/>
      <c r="O796" s="62"/>
    </row>
    <row r="797" spans="1:15" ht="19.5" customHeight="1" x14ac:dyDescent="0.25">
      <c r="A797" s="105"/>
      <c r="B797" s="46" t="s">
        <v>1114</v>
      </c>
      <c r="C797" s="11"/>
      <c r="D797" s="11"/>
      <c r="E797" s="11"/>
      <c r="F797" s="42"/>
      <c r="G797" s="99">
        <f t="shared" si="228"/>
        <v>172.8</v>
      </c>
      <c r="H797" s="101">
        <f>G797*N797</f>
        <v>0</v>
      </c>
      <c r="I797" s="89">
        <f t="shared" si="229"/>
        <v>162</v>
      </c>
      <c r="J797" s="95">
        <f>I797*N797</f>
        <v>0</v>
      </c>
      <c r="K797" s="103">
        <f t="shared" si="227"/>
        <v>151.19999999999999</v>
      </c>
      <c r="L797" s="91">
        <f>K797*N797</f>
        <v>0</v>
      </c>
      <c r="M797" s="164">
        <v>24</v>
      </c>
      <c r="N797" s="93"/>
      <c r="O797" s="62"/>
    </row>
    <row r="798" spans="1:15" ht="27.75" customHeight="1" x14ac:dyDescent="0.25">
      <c r="A798" s="106"/>
      <c r="B798" s="47" t="s">
        <v>1112</v>
      </c>
      <c r="C798" s="5" t="s">
        <v>1113</v>
      </c>
      <c r="D798" s="3" t="s">
        <v>31</v>
      </c>
      <c r="E798" s="3" t="s">
        <v>3</v>
      </c>
      <c r="F798" s="65">
        <v>216</v>
      </c>
      <c r="G798" s="100"/>
      <c r="H798" s="102"/>
      <c r="I798" s="90"/>
      <c r="J798" s="96"/>
      <c r="K798" s="104"/>
      <c r="L798" s="92"/>
      <c r="M798" s="165"/>
      <c r="N798" s="94"/>
      <c r="O798" s="62"/>
    </row>
    <row r="799" spans="1:15" ht="19.5" customHeight="1" x14ac:dyDescent="0.25">
      <c r="A799" s="105"/>
      <c r="B799" s="50" t="s">
        <v>1117</v>
      </c>
      <c r="C799" s="10"/>
      <c r="D799" s="10"/>
      <c r="E799" s="10"/>
      <c r="F799" s="42"/>
      <c r="G799" s="99">
        <f t="shared" si="228"/>
        <v>172.8</v>
      </c>
      <c r="H799" s="101">
        <f>G799*N799</f>
        <v>0</v>
      </c>
      <c r="I799" s="89">
        <f t="shared" si="229"/>
        <v>162</v>
      </c>
      <c r="J799" s="95">
        <f>I799*N799</f>
        <v>0</v>
      </c>
      <c r="K799" s="103">
        <f t="shared" si="227"/>
        <v>151.19999999999999</v>
      </c>
      <c r="L799" s="91">
        <f>K799*N799</f>
        <v>0</v>
      </c>
      <c r="M799" s="164">
        <v>20</v>
      </c>
      <c r="N799" s="93"/>
      <c r="O799" s="62"/>
    </row>
    <row r="800" spans="1:15" ht="27.75" customHeight="1" x14ac:dyDescent="0.25">
      <c r="A800" s="106"/>
      <c r="B800" s="51" t="s">
        <v>1115</v>
      </c>
      <c r="C800" s="4" t="s">
        <v>1116</v>
      </c>
      <c r="D800" s="2" t="s">
        <v>31</v>
      </c>
      <c r="E800" s="2" t="s">
        <v>3</v>
      </c>
      <c r="F800" s="65">
        <v>216</v>
      </c>
      <c r="G800" s="100"/>
      <c r="H800" s="102"/>
      <c r="I800" s="90"/>
      <c r="J800" s="96"/>
      <c r="K800" s="104"/>
      <c r="L800" s="92"/>
      <c r="M800" s="165"/>
      <c r="N800" s="94"/>
      <c r="O800" s="62"/>
    </row>
    <row r="801" spans="1:15" ht="19.5" customHeight="1" x14ac:dyDescent="0.25">
      <c r="A801" s="105"/>
      <c r="B801" s="46" t="s">
        <v>928</v>
      </c>
      <c r="C801" s="11"/>
      <c r="D801" s="11"/>
      <c r="E801" s="11"/>
      <c r="F801" s="42"/>
      <c r="G801" s="99">
        <f t="shared" si="228"/>
        <v>417.6</v>
      </c>
      <c r="H801" s="101">
        <f>G801*N801</f>
        <v>0</v>
      </c>
      <c r="I801" s="89">
        <f t="shared" si="229"/>
        <v>391.5</v>
      </c>
      <c r="J801" s="95">
        <f>I801*N801</f>
        <v>0</v>
      </c>
      <c r="K801" s="103">
        <f t="shared" si="227"/>
        <v>365.4</v>
      </c>
      <c r="L801" s="91">
        <f>K801*N801</f>
        <v>0</v>
      </c>
      <c r="M801" s="164">
        <v>9</v>
      </c>
      <c r="N801" s="93"/>
      <c r="O801" s="62"/>
    </row>
    <row r="802" spans="1:15" ht="27.75" customHeight="1" x14ac:dyDescent="0.25">
      <c r="A802" s="106"/>
      <c r="B802" s="47" t="s">
        <v>916</v>
      </c>
      <c r="C802" s="5" t="s">
        <v>927</v>
      </c>
      <c r="D802" s="3" t="s">
        <v>31</v>
      </c>
      <c r="E802" s="3" t="s">
        <v>3</v>
      </c>
      <c r="F802" s="65">
        <v>522</v>
      </c>
      <c r="G802" s="100"/>
      <c r="H802" s="102"/>
      <c r="I802" s="90"/>
      <c r="J802" s="96"/>
      <c r="K802" s="104"/>
      <c r="L802" s="92"/>
      <c r="M802" s="165"/>
      <c r="N802" s="94"/>
      <c r="O802" s="62"/>
    </row>
    <row r="803" spans="1:15" ht="19.5" customHeight="1" x14ac:dyDescent="0.25">
      <c r="A803" s="105"/>
      <c r="B803" s="50" t="s">
        <v>930</v>
      </c>
      <c r="C803" s="10"/>
      <c r="D803" s="10"/>
      <c r="E803" s="10"/>
      <c r="F803" s="42"/>
      <c r="G803" s="99">
        <f t="shared" si="228"/>
        <v>288</v>
      </c>
      <c r="H803" s="101">
        <f>G803*N803</f>
        <v>0</v>
      </c>
      <c r="I803" s="89">
        <f t="shared" si="229"/>
        <v>270</v>
      </c>
      <c r="J803" s="95">
        <f>I803*N803</f>
        <v>0</v>
      </c>
      <c r="K803" s="103">
        <f t="shared" ref="K803:K825" si="230">F804*70%</f>
        <v>251.99999999999997</v>
      </c>
      <c r="L803" s="91">
        <f>K803*N803</f>
        <v>0</v>
      </c>
      <c r="M803" s="164">
        <v>6</v>
      </c>
      <c r="N803" s="93"/>
      <c r="O803" s="62"/>
    </row>
    <row r="804" spans="1:15" ht="27.75" customHeight="1" x14ac:dyDescent="0.25">
      <c r="A804" s="106"/>
      <c r="B804" s="51" t="s">
        <v>917</v>
      </c>
      <c r="C804" s="4" t="s">
        <v>929</v>
      </c>
      <c r="D804" s="2" t="s">
        <v>31</v>
      </c>
      <c r="E804" s="2" t="s">
        <v>3</v>
      </c>
      <c r="F804" s="65">
        <v>360</v>
      </c>
      <c r="G804" s="100"/>
      <c r="H804" s="102"/>
      <c r="I804" s="90"/>
      <c r="J804" s="96"/>
      <c r="K804" s="104"/>
      <c r="L804" s="92"/>
      <c r="M804" s="165"/>
      <c r="N804" s="94"/>
      <c r="O804" s="62"/>
    </row>
    <row r="805" spans="1:15" ht="19.5" customHeight="1" x14ac:dyDescent="0.25">
      <c r="A805" s="105"/>
      <c r="B805" s="46" t="s">
        <v>932</v>
      </c>
      <c r="C805" s="11"/>
      <c r="D805" s="11"/>
      <c r="E805" s="11"/>
      <c r="F805" s="42"/>
      <c r="G805" s="99">
        <f t="shared" si="228"/>
        <v>288</v>
      </c>
      <c r="H805" s="101">
        <f>G805*N805</f>
        <v>0</v>
      </c>
      <c r="I805" s="89">
        <f t="shared" si="229"/>
        <v>270</v>
      </c>
      <c r="J805" s="95">
        <f>I805*N805</f>
        <v>0</v>
      </c>
      <c r="K805" s="103">
        <f t="shared" si="230"/>
        <v>251.99999999999997</v>
      </c>
      <c r="L805" s="91">
        <f>K805*N805</f>
        <v>0</v>
      </c>
      <c r="M805" s="164">
        <v>19</v>
      </c>
      <c r="N805" s="93"/>
      <c r="O805" s="62"/>
    </row>
    <row r="806" spans="1:15" ht="27.75" customHeight="1" x14ac:dyDescent="0.25">
      <c r="A806" s="106"/>
      <c r="B806" s="47" t="s">
        <v>918</v>
      </c>
      <c r="C806" s="5" t="s">
        <v>931</v>
      </c>
      <c r="D806" s="3" t="s">
        <v>31</v>
      </c>
      <c r="E806" s="3" t="s">
        <v>3</v>
      </c>
      <c r="F806" s="65">
        <v>360</v>
      </c>
      <c r="G806" s="100"/>
      <c r="H806" s="102"/>
      <c r="I806" s="90"/>
      <c r="J806" s="96"/>
      <c r="K806" s="104"/>
      <c r="L806" s="92"/>
      <c r="M806" s="165"/>
      <c r="N806" s="94"/>
      <c r="O806" s="62"/>
    </row>
    <row r="807" spans="1:15" ht="19.5" customHeight="1" x14ac:dyDescent="0.25">
      <c r="A807" s="105"/>
      <c r="B807" s="50" t="s">
        <v>934</v>
      </c>
      <c r="C807" s="10"/>
      <c r="D807" s="10"/>
      <c r="E807" s="10"/>
      <c r="F807" s="42"/>
      <c r="G807" s="99">
        <f t="shared" si="228"/>
        <v>288</v>
      </c>
      <c r="H807" s="101">
        <f>G807*N807</f>
        <v>0</v>
      </c>
      <c r="I807" s="89">
        <f t="shared" si="229"/>
        <v>270</v>
      </c>
      <c r="J807" s="95">
        <f>I807*N807</f>
        <v>0</v>
      </c>
      <c r="K807" s="103">
        <f t="shared" si="230"/>
        <v>251.99999999999997</v>
      </c>
      <c r="L807" s="91">
        <f>K807*N807</f>
        <v>0</v>
      </c>
      <c r="M807" s="164">
        <v>20</v>
      </c>
      <c r="N807" s="93"/>
      <c r="O807" s="62"/>
    </row>
    <row r="808" spans="1:15" ht="27.75" customHeight="1" x14ac:dyDescent="0.25">
      <c r="A808" s="106"/>
      <c r="B808" s="51" t="s">
        <v>919</v>
      </c>
      <c r="C808" s="4" t="s">
        <v>933</v>
      </c>
      <c r="D808" s="2" t="s">
        <v>31</v>
      </c>
      <c r="E808" s="2" t="s">
        <v>3</v>
      </c>
      <c r="F808" s="65">
        <v>360</v>
      </c>
      <c r="G808" s="100"/>
      <c r="H808" s="102"/>
      <c r="I808" s="90"/>
      <c r="J808" s="96"/>
      <c r="K808" s="104"/>
      <c r="L808" s="92"/>
      <c r="M808" s="165"/>
      <c r="N808" s="94"/>
      <c r="O808" s="62"/>
    </row>
    <row r="809" spans="1:15" ht="19.5" customHeight="1" x14ac:dyDescent="0.25">
      <c r="A809" s="105"/>
      <c r="B809" s="46" t="s">
        <v>1182</v>
      </c>
      <c r="C809" s="11"/>
      <c r="D809" s="11"/>
      <c r="E809" s="11"/>
      <c r="F809" s="42"/>
      <c r="G809" s="99">
        <f t="shared" si="228"/>
        <v>288</v>
      </c>
      <c r="H809" s="101">
        <f>G809*N809</f>
        <v>0</v>
      </c>
      <c r="I809" s="89">
        <f t="shared" si="229"/>
        <v>270</v>
      </c>
      <c r="J809" s="95">
        <f>I809*N809</f>
        <v>0</v>
      </c>
      <c r="K809" s="103">
        <f t="shared" si="230"/>
        <v>251.99999999999997</v>
      </c>
      <c r="L809" s="91">
        <f>K809*N809</f>
        <v>0</v>
      </c>
      <c r="M809" s="164" t="s">
        <v>1438</v>
      </c>
      <c r="N809" s="93"/>
      <c r="O809" s="62"/>
    </row>
    <row r="810" spans="1:15" ht="27.75" customHeight="1" x14ac:dyDescent="0.25">
      <c r="A810" s="106"/>
      <c r="B810" s="47" t="s">
        <v>1180</v>
      </c>
      <c r="C810" s="5" t="s">
        <v>1183</v>
      </c>
      <c r="D810" s="3" t="s">
        <v>31</v>
      </c>
      <c r="E810" s="3" t="s">
        <v>3</v>
      </c>
      <c r="F810" s="65">
        <v>360</v>
      </c>
      <c r="G810" s="100"/>
      <c r="H810" s="102"/>
      <c r="I810" s="90"/>
      <c r="J810" s="96"/>
      <c r="K810" s="104"/>
      <c r="L810" s="92"/>
      <c r="M810" s="165"/>
      <c r="N810" s="94"/>
      <c r="O810" s="62"/>
    </row>
    <row r="811" spans="1:15" ht="19.5" customHeight="1" x14ac:dyDescent="0.25">
      <c r="A811" s="105"/>
      <c r="B811" s="50" t="s">
        <v>1184</v>
      </c>
      <c r="C811" s="10"/>
      <c r="D811" s="10"/>
      <c r="E811" s="10"/>
      <c r="F811" s="42"/>
      <c r="G811" s="99">
        <f t="shared" si="228"/>
        <v>288</v>
      </c>
      <c r="H811" s="101">
        <f>G811*N811</f>
        <v>0</v>
      </c>
      <c r="I811" s="89">
        <f t="shared" si="229"/>
        <v>270</v>
      </c>
      <c r="J811" s="95">
        <f>I811*N811</f>
        <v>0</v>
      </c>
      <c r="K811" s="103">
        <f t="shared" si="230"/>
        <v>251.99999999999997</v>
      </c>
      <c r="L811" s="91">
        <f>K811*N811</f>
        <v>0</v>
      </c>
      <c r="M811" s="164">
        <v>14</v>
      </c>
      <c r="N811" s="93"/>
      <c r="O811" s="62"/>
    </row>
    <row r="812" spans="1:15" ht="27.75" customHeight="1" x14ac:dyDescent="0.25">
      <c r="A812" s="106"/>
      <c r="B812" s="51" t="s">
        <v>1181</v>
      </c>
      <c r="C812" s="4" t="s">
        <v>1185</v>
      </c>
      <c r="D812" s="2" t="s">
        <v>31</v>
      </c>
      <c r="E812" s="2" t="s">
        <v>3</v>
      </c>
      <c r="F812" s="65">
        <v>360</v>
      </c>
      <c r="G812" s="100"/>
      <c r="H812" s="102"/>
      <c r="I812" s="90"/>
      <c r="J812" s="96"/>
      <c r="K812" s="104"/>
      <c r="L812" s="92"/>
      <c r="M812" s="165"/>
      <c r="N812" s="94"/>
      <c r="O812" s="62"/>
    </row>
    <row r="813" spans="1:15" ht="19.5" customHeight="1" x14ac:dyDescent="0.25">
      <c r="A813" s="105"/>
      <c r="B813" s="46" t="s">
        <v>936</v>
      </c>
      <c r="C813" s="11"/>
      <c r="D813" s="11"/>
      <c r="E813" s="11"/>
      <c r="F813" s="42"/>
      <c r="G813" s="99">
        <f t="shared" si="228"/>
        <v>892.80000000000007</v>
      </c>
      <c r="H813" s="101">
        <f>G813*N813</f>
        <v>0</v>
      </c>
      <c r="I813" s="89">
        <f t="shared" si="229"/>
        <v>837</v>
      </c>
      <c r="J813" s="95">
        <f>I813*N813</f>
        <v>0</v>
      </c>
      <c r="K813" s="103">
        <f t="shared" si="230"/>
        <v>781.19999999999993</v>
      </c>
      <c r="L813" s="91">
        <f>K813*N813</f>
        <v>0</v>
      </c>
      <c r="M813" s="164">
        <v>81</v>
      </c>
      <c r="N813" s="93"/>
      <c r="O813" s="62"/>
    </row>
    <row r="814" spans="1:15" ht="27.75" customHeight="1" x14ac:dyDescent="0.25">
      <c r="A814" s="106"/>
      <c r="B814" s="47" t="s">
        <v>920</v>
      </c>
      <c r="C814" s="5" t="s">
        <v>935</v>
      </c>
      <c r="D814" s="3" t="s">
        <v>31</v>
      </c>
      <c r="E814" s="3" t="s">
        <v>3</v>
      </c>
      <c r="F814" s="65">
        <v>1116</v>
      </c>
      <c r="G814" s="100"/>
      <c r="H814" s="102"/>
      <c r="I814" s="90"/>
      <c r="J814" s="96"/>
      <c r="K814" s="104"/>
      <c r="L814" s="92"/>
      <c r="M814" s="165"/>
      <c r="N814" s="94"/>
      <c r="O814" s="62"/>
    </row>
    <row r="815" spans="1:15" ht="19.5" customHeight="1" x14ac:dyDescent="0.25">
      <c r="A815" s="105"/>
      <c r="B815" s="50" t="s">
        <v>938</v>
      </c>
      <c r="C815" s="10"/>
      <c r="D815" s="10"/>
      <c r="E815" s="10"/>
      <c r="F815" s="42"/>
      <c r="G815" s="99">
        <f t="shared" si="228"/>
        <v>892.80000000000007</v>
      </c>
      <c r="H815" s="101">
        <f>G815*N815</f>
        <v>0</v>
      </c>
      <c r="I815" s="89">
        <f t="shared" si="229"/>
        <v>837</v>
      </c>
      <c r="J815" s="95">
        <f>I815*N815</f>
        <v>0</v>
      </c>
      <c r="K815" s="103">
        <f t="shared" si="230"/>
        <v>781.19999999999993</v>
      </c>
      <c r="L815" s="91">
        <f>K815*N815</f>
        <v>0</v>
      </c>
      <c r="M815" s="164">
        <v>37</v>
      </c>
      <c r="N815" s="93"/>
      <c r="O815" s="62"/>
    </row>
    <row r="816" spans="1:15" ht="27.75" customHeight="1" x14ac:dyDescent="0.25">
      <c r="A816" s="106"/>
      <c r="B816" s="51" t="s">
        <v>921</v>
      </c>
      <c r="C816" s="4" t="s">
        <v>937</v>
      </c>
      <c r="D816" s="2" t="s">
        <v>31</v>
      </c>
      <c r="E816" s="2" t="s">
        <v>3</v>
      </c>
      <c r="F816" s="65">
        <v>1116</v>
      </c>
      <c r="G816" s="100"/>
      <c r="H816" s="102"/>
      <c r="I816" s="90"/>
      <c r="J816" s="96"/>
      <c r="K816" s="104"/>
      <c r="L816" s="92"/>
      <c r="M816" s="165"/>
      <c r="N816" s="94"/>
      <c r="O816" s="62"/>
    </row>
    <row r="817" spans="1:15" ht="19.5" customHeight="1" x14ac:dyDescent="0.25">
      <c r="A817" s="105"/>
      <c r="B817" s="46" t="s">
        <v>940</v>
      </c>
      <c r="C817" s="11"/>
      <c r="D817" s="11"/>
      <c r="E817" s="11"/>
      <c r="F817" s="42"/>
      <c r="G817" s="99">
        <f t="shared" si="228"/>
        <v>892.80000000000007</v>
      </c>
      <c r="H817" s="101">
        <f>G817*N817</f>
        <v>0</v>
      </c>
      <c r="I817" s="89">
        <f t="shared" si="229"/>
        <v>837</v>
      </c>
      <c r="J817" s="95">
        <f>I817*N817</f>
        <v>0</v>
      </c>
      <c r="K817" s="103">
        <f t="shared" si="230"/>
        <v>781.19999999999993</v>
      </c>
      <c r="L817" s="91">
        <f>K817*N817</f>
        <v>0</v>
      </c>
      <c r="M817" s="164">
        <v>36</v>
      </c>
      <c r="N817" s="93"/>
      <c r="O817" s="62"/>
    </row>
    <row r="818" spans="1:15" ht="27.75" customHeight="1" x14ac:dyDescent="0.25">
      <c r="A818" s="106"/>
      <c r="B818" s="47" t="s">
        <v>922</v>
      </c>
      <c r="C818" s="5" t="s">
        <v>939</v>
      </c>
      <c r="D818" s="3" t="s">
        <v>31</v>
      </c>
      <c r="E818" s="3" t="s">
        <v>3</v>
      </c>
      <c r="F818" s="65">
        <v>1116</v>
      </c>
      <c r="G818" s="100"/>
      <c r="H818" s="102"/>
      <c r="I818" s="90"/>
      <c r="J818" s="96"/>
      <c r="K818" s="104"/>
      <c r="L818" s="92"/>
      <c r="M818" s="165"/>
      <c r="N818" s="94"/>
      <c r="O818" s="62"/>
    </row>
    <row r="819" spans="1:15" ht="19.5" customHeight="1" x14ac:dyDescent="0.25">
      <c r="A819" s="108"/>
      <c r="B819" s="50" t="s">
        <v>1304</v>
      </c>
      <c r="C819" s="10"/>
      <c r="D819" s="10"/>
      <c r="E819" s="10"/>
      <c r="F819" s="42"/>
      <c r="G819" s="99">
        <f t="shared" si="228"/>
        <v>460.8</v>
      </c>
      <c r="H819" s="101">
        <f>G819*N819</f>
        <v>0</v>
      </c>
      <c r="I819" s="89">
        <f t="shared" si="229"/>
        <v>432</v>
      </c>
      <c r="J819" s="95">
        <f>I819*N819</f>
        <v>0</v>
      </c>
      <c r="K819" s="103">
        <f t="shared" si="230"/>
        <v>403.2</v>
      </c>
      <c r="L819" s="91">
        <f>K819*N819</f>
        <v>0</v>
      </c>
      <c r="M819" s="164" t="s">
        <v>1438</v>
      </c>
      <c r="N819" s="93"/>
      <c r="O819" s="62"/>
    </row>
    <row r="820" spans="1:15" ht="27.75" customHeight="1" x14ac:dyDescent="0.25">
      <c r="A820" s="109"/>
      <c r="B820" s="51" t="s">
        <v>1192</v>
      </c>
      <c r="C820" s="4" t="s">
        <v>1303</v>
      </c>
      <c r="D820" s="2" t="s">
        <v>31</v>
      </c>
      <c r="E820" s="2" t="s">
        <v>3</v>
      </c>
      <c r="F820" s="65">
        <v>576</v>
      </c>
      <c r="G820" s="100"/>
      <c r="H820" s="102"/>
      <c r="I820" s="90"/>
      <c r="J820" s="96"/>
      <c r="K820" s="104"/>
      <c r="L820" s="92"/>
      <c r="M820" s="165"/>
      <c r="N820" s="94"/>
      <c r="O820" s="62"/>
    </row>
    <row r="821" spans="1:15" ht="19.5" customHeight="1" x14ac:dyDescent="0.25">
      <c r="A821" s="105"/>
      <c r="B821" s="46" t="s">
        <v>1310</v>
      </c>
      <c r="C821" s="11"/>
      <c r="D821" s="11"/>
      <c r="E821" s="11"/>
      <c r="F821" s="42"/>
      <c r="G821" s="99">
        <f t="shared" si="228"/>
        <v>172.8</v>
      </c>
      <c r="H821" s="101">
        <f>G821*N821</f>
        <v>0</v>
      </c>
      <c r="I821" s="89">
        <f t="shared" si="229"/>
        <v>162</v>
      </c>
      <c r="J821" s="95">
        <f>I821*N821</f>
        <v>0</v>
      </c>
      <c r="K821" s="103">
        <f t="shared" si="230"/>
        <v>151.19999999999999</v>
      </c>
      <c r="L821" s="91">
        <f>K821*N821</f>
        <v>0</v>
      </c>
      <c r="M821" s="164">
        <v>10</v>
      </c>
      <c r="N821" s="93"/>
      <c r="O821" s="62"/>
    </row>
    <row r="822" spans="1:15" ht="27.75" customHeight="1" x14ac:dyDescent="0.25">
      <c r="A822" s="106"/>
      <c r="B822" s="47" t="s">
        <v>1326</v>
      </c>
      <c r="C822" s="5" t="s">
        <v>1309</v>
      </c>
      <c r="D822" s="3" t="s">
        <v>31</v>
      </c>
      <c r="E822" s="3" t="s">
        <v>3</v>
      </c>
      <c r="F822" s="65">
        <v>216</v>
      </c>
      <c r="G822" s="100"/>
      <c r="H822" s="102"/>
      <c r="I822" s="90"/>
      <c r="J822" s="96"/>
      <c r="K822" s="104"/>
      <c r="L822" s="92"/>
      <c r="M822" s="165"/>
      <c r="N822" s="94"/>
      <c r="O822" s="62"/>
    </row>
    <row r="823" spans="1:15" ht="19.5" customHeight="1" x14ac:dyDescent="0.25">
      <c r="A823" s="108"/>
      <c r="B823" s="50" t="s">
        <v>1313</v>
      </c>
      <c r="C823" s="10"/>
      <c r="D823" s="10"/>
      <c r="E823" s="10"/>
      <c r="F823" s="42"/>
      <c r="G823" s="99">
        <f t="shared" si="228"/>
        <v>288</v>
      </c>
      <c r="H823" s="101">
        <f>G823*N823</f>
        <v>0</v>
      </c>
      <c r="I823" s="89">
        <f t="shared" si="229"/>
        <v>270</v>
      </c>
      <c r="J823" s="95">
        <f>I823*N823</f>
        <v>0</v>
      </c>
      <c r="K823" s="103">
        <f t="shared" si="230"/>
        <v>251.99999999999997</v>
      </c>
      <c r="L823" s="91">
        <f>K823*N823</f>
        <v>0</v>
      </c>
      <c r="M823" s="164" t="s">
        <v>1438</v>
      </c>
      <c r="N823" s="93"/>
      <c r="O823" s="62"/>
    </row>
    <row r="824" spans="1:15" ht="27.75" customHeight="1" x14ac:dyDescent="0.25">
      <c r="A824" s="109"/>
      <c r="B824" s="51" t="s">
        <v>1327</v>
      </c>
      <c r="C824" s="4" t="s">
        <v>1312</v>
      </c>
      <c r="D824" s="2" t="s">
        <v>31</v>
      </c>
      <c r="E824" s="2" t="s">
        <v>3</v>
      </c>
      <c r="F824" s="65">
        <v>360</v>
      </c>
      <c r="G824" s="100"/>
      <c r="H824" s="102"/>
      <c r="I824" s="90"/>
      <c r="J824" s="96"/>
      <c r="K824" s="104"/>
      <c r="L824" s="92"/>
      <c r="M824" s="165"/>
      <c r="N824" s="94"/>
      <c r="O824" s="62"/>
    </row>
    <row r="825" spans="1:15" ht="19.5" customHeight="1" x14ac:dyDescent="0.25">
      <c r="A825" s="105"/>
      <c r="B825" s="46" t="s">
        <v>1380</v>
      </c>
      <c r="C825" s="11"/>
      <c r="D825" s="11"/>
      <c r="E825" s="11"/>
      <c r="F825" s="42"/>
      <c r="G825" s="99">
        <f t="shared" si="228"/>
        <v>228</v>
      </c>
      <c r="H825" s="101">
        <f>G825*N825</f>
        <v>0</v>
      </c>
      <c r="I825" s="89">
        <f t="shared" si="229"/>
        <v>213.75</v>
      </c>
      <c r="J825" s="95">
        <f>I825*N825</f>
        <v>0</v>
      </c>
      <c r="K825" s="103">
        <f t="shared" si="230"/>
        <v>199.5</v>
      </c>
      <c r="L825" s="91">
        <f>K825*N825</f>
        <v>0</v>
      </c>
      <c r="M825" s="159" t="s">
        <v>1438</v>
      </c>
      <c r="N825" s="93"/>
      <c r="O825" s="62"/>
    </row>
    <row r="826" spans="1:15" ht="27.75" customHeight="1" x14ac:dyDescent="0.25">
      <c r="A826" s="106"/>
      <c r="B826" s="47" t="s">
        <v>1328</v>
      </c>
      <c r="C826" s="5" t="s">
        <v>1314</v>
      </c>
      <c r="D826" s="3" t="s">
        <v>31</v>
      </c>
      <c r="E826" s="3" t="s">
        <v>3</v>
      </c>
      <c r="F826" s="65">
        <v>285</v>
      </c>
      <c r="G826" s="100"/>
      <c r="H826" s="102"/>
      <c r="I826" s="90"/>
      <c r="J826" s="96"/>
      <c r="K826" s="104"/>
      <c r="L826" s="92"/>
      <c r="M826" s="160"/>
      <c r="N826" s="94"/>
      <c r="O826" s="62"/>
    </row>
    <row r="827" spans="1:15" ht="26.25" customHeight="1" x14ac:dyDescent="0.25">
      <c r="A827" s="39"/>
      <c r="B827" s="39" t="s">
        <v>941</v>
      </c>
      <c r="C827" s="39"/>
      <c r="D827" s="39"/>
      <c r="E827" s="39"/>
      <c r="F827" s="67"/>
      <c r="G827" s="77"/>
      <c r="H827" s="36"/>
      <c r="I827" s="77"/>
      <c r="J827" s="35"/>
      <c r="K827" s="77"/>
      <c r="L827" s="36"/>
      <c r="M827" s="163"/>
      <c r="N827" s="37"/>
      <c r="O827" s="28"/>
    </row>
    <row r="828" spans="1:15" ht="19.5" customHeight="1" x14ac:dyDescent="0.25">
      <c r="A828" s="105"/>
      <c r="B828" s="46" t="s">
        <v>1428</v>
      </c>
      <c r="C828" s="11"/>
      <c r="D828" s="11"/>
      <c r="E828" s="11"/>
      <c r="F828" s="42"/>
      <c r="G828" s="99">
        <f t="shared" ref="G828:G852" si="231">F829*0.8</f>
        <v>288</v>
      </c>
      <c r="H828" s="101">
        <f>G828*N828</f>
        <v>0</v>
      </c>
      <c r="I828" s="89">
        <f t="shared" ref="I828:I852" si="232">F829*0.75</f>
        <v>270</v>
      </c>
      <c r="J828" s="95">
        <f>I828*N828</f>
        <v>0</v>
      </c>
      <c r="K828" s="103">
        <f t="shared" ref="K828:K852" si="233">F829*70%</f>
        <v>251.99999999999997</v>
      </c>
      <c r="L828" s="91">
        <f>K828*N828</f>
        <v>0</v>
      </c>
      <c r="M828" s="164">
        <v>10</v>
      </c>
      <c r="N828" s="93"/>
      <c r="O828" s="62"/>
    </row>
    <row r="829" spans="1:15" ht="27.75" customHeight="1" x14ac:dyDescent="0.25">
      <c r="A829" s="106"/>
      <c r="B829" s="47" t="s">
        <v>1186</v>
      </c>
      <c r="C829" s="5" t="s">
        <v>1187</v>
      </c>
      <c r="D829" s="3" t="s">
        <v>31</v>
      </c>
      <c r="E829" s="3" t="s">
        <v>3</v>
      </c>
      <c r="F829" s="65">
        <v>360</v>
      </c>
      <c r="G829" s="100"/>
      <c r="H829" s="102"/>
      <c r="I829" s="90"/>
      <c r="J829" s="96"/>
      <c r="K829" s="104"/>
      <c r="L829" s="92"/>
      <c r="M829" s="165"/>
      <c r="N829" s="94"/>
      <c r="O829" s="62"/>
    </row>
    <row r="830" spans="1:15" ht="19.5" customHeight="1" x14ac:dyDescent="0.25">
      <c r="A830" s="105"/>
      <c r="B830" s="50" t="s">
        <v>964</v>
      </c>
      <c r="C830" s="10"/>
      <c r="D830" s="10"/>
      <c r="E830" s="10"/>
      <c r="F830" s="42"/>
      <c r="G830" s="99">
        <f t="shared" si="231"/>
        <v>288</v>
      </c>
      <c r="H830" s="101">
        <f>G830*N830</f>
        <v>0</v>
      </c>
      <c r="I830" s="89">
        <f t="shared" si="232"/>
        <v>270</v>
      </c>
      <c r="J830" s="95">
        <f>I830*N830</f>
        <v>0</v>
      </c>
      <c r="K830" s="103">
        <f t="shared" si="233"/>
        <v>251.99999999999997</v>
      </c>
      <c r="L830" s="91">
        <f>K830*N830</f>
        <v>0</v>
      </c>
      <c r="M830" s="164" t="s">
        <v>1438</v>
      </c>
      <c r="N830" s="93"/>
      <c r="O830" s="62"/>
    </row>
    <row r="831" spans="1:15" ht="27.75" customHeight="1" x14ac:dyDescent="0.25">
      <c r="A831" s="106"/>
      <c r="B831" s="51" t="s">
        <v>942</v>
      </c>
      <c r="C831" s="4" t="s">
        <v>953</v>
      </c>
      <c r="D831" s="2" t="s">
        <v>31</v>
      </c>
      <c r="E831" s="2" t="s">
        <v>3</v>
      </c>
      <c r="F831" s="65">
        <v>360</v>
      </c>
      <c r="G831" s="100"/>
      <c r="H831" s="102"/>
      <c r="I831" s="90"/>
      <c r="J831" s="96"/>
      <c r="K831" s="104"/>
      <c r="L831" s="92"/>
      <c r="M831" s="165"/>
      <c r="N831" s="94"/>
      <c r="O831" s="62"/>
    </row>
    <row r="832" spans="1:15" ht="19.5" customHeight="1" x14ac:dyDescent="0.25">
      <c r="A832" s="105"/>
      <c r="B832" s="46" t="s">
        <v>965</v>
      </c>
      <c r="C832" s="11"/>
      <c r="D832" s="11"/>
      <c r="E832" s="11"/>
      <c r="F832" s="42"/>
      <c r="G832" s="99">
        <f t="shared" si="231"/>
        <v>288</v>
      </c>
      <c r="H832" s="101">
        <f>G832*N832</f>
        <v>0</v>
      </c>
      <c r="I832" s="89">
        <f t="shared" si="232"/>
        <v>270</v>
      </c>
      <c r="J832" s="95">
        <f>I832*N832</f>
        <v>0</v>
      </c>
      <c r="K832" s="103">
        <f t="shared" si="233"/>
        <v>251.99999999999997</v>
      </c>
      <c r="L832" s="91">
        <f>K832*N832</f>
        <v>0</v>
      </c>
      <c r="M832" s="164">
        <v>15</v>
      </c>
      <c r="N832" s="93"/>
      <c r="O832" s="62"/>
    </row>
    <row r="833" spans="1:15" ht="27.75" customHeight="1" x14ac:dyDescent="0.25">
      <c r="A833" s="106"/>
      <c r="B833" s="47" t="s">
        <v>943</v>
      </c>
      <c r="C833" s="5" t="s">
        <v>954</v>
      </c>
      <c r="D833" s="3" t="s">
        <v>31</v>
      </c>
      <c r="E833" s="3" t="s">
        <v>3</v>
      </c>
      <c r="F833" s="65">
        <v>360</v>
      </c>
      <c r="G833" s="100"/>
      <c r="H833" s="102"/>
      <c r="I833" s="90"/>
      <c r="J833" s="96"/>
      <c r="K833" s="104"/>
      <c r="L833" s="92"/>
      <c r="M833" s="165"/>
      <c r="N833" s="94"/>
      <c r="O833" s="62"/>
    </row>
    <row r="834" spans="1:15" ht="19.5" customHeight="1" x14ac:dyDescent="0.25">
      <c r="A834" s="105"/>
      <c r="B834" s="50" t="s">
        <v>966</v>
      </c>
      <c r="C834" s="10"/>
      <c r="D834" s="10"/>
      <c r="E834" s="10"/>
      <c r="F834" s="42"/>
      <c r="G834" s="99">
        <f t="shared" si="231"/>
        <v>288</v>
      </c>
      <c r="H834" s="101">
        <f>G834*N834</f>
        <v>0</v>
      </c>
      <c r="I834" s="89">
        <f t="shared" si="232"/>
        <v>270</v>
      </c>
      <c r="J834" s="95">
        <f>I834*N834</f>
        <v>0</v>
      </c>
      <c r="K834" s="103">
        <f t="shared" si="233"/>
        <v>251.99999999999997</v>
      </c>
      <c r="L834" s="91">
        <f>K834*N834</f>
        <v>0</v>
      </c>
      <c r="M834" s="164">
        <v>25</v>
      </c>
      <c r="N834" s="93"/>
      <c r="O834" s="62"/>
    </row>
    <row r="835" spans="1:15" ht="27.75" customHeight="1" x14ac:dyDescent="0.25">
      <c r="A835" s="106"/>
      <c r="B835" s="51" t="s">
        <v>944</v>
      </c>
      <c r="C835" s="4" t="s">
        <v>955</v>
      </c>
      <c r="D835" s="2" t="s">
        <v>31</v>
      </c>
      <c r="E835" s="2" t="s">
        <v>3</v>
      </c>
      <c r="F835" s="65">
        <v>360</v>
      </c>
      <c r="G835" s="100"/>
      <c r="H835" s="102"/>
      <c r="I835" s="90"/>
      <c r="J835" s="96"/>
      <c r="K835" s="104"/>
      <c r="L835" s="92"/>
      <c r="M835" s="165"/>
      <c r="N835" s="94"/>
      <c r="O835" s="62"/>
    </row>
    <row r="836" spans="1:15" ht="19.5" customHeight="1" x14ac:dyDescent="0.25">
      <c r="A836" s="105"/>
      <c r="B836" s="46" t="s">
        <v>967</v>
      </c>
      <c r="C836" s="11"/>
      <c r="D836" s="11"/>
      <c r="E836" s="11"/>
      <c r="F836" s="42"/>
      <c r="G836" s="99">
        <f t="shared" si="231"/>
        <v>288</v>
      </c>
      <c r="H836" s="101">
        <f>G836*N836</f>
        <v>0</v>
      </c>
      <c r="I836" s="89">
        <f t="shared" si="232"/>
        <v>270</v>
      </c>
      <c r="J836" s="95">
        <f>I836*N836</f>
        <v>0</v>
      </c>
      <c r="K836" s="103">
        <f t="shared" si="233"/>
        <v>251.99999999999997</v>
      </c>
      <c r="L836" s="91">
        <f>K836*N836</f>
        <v>0</v>
      </c>
      <c r="M836" s="164">
        <v>30</v>
      </c>
      <c r="N836" s="93"/>
      <c r="O836" s="62"/>
    </row>
    <row r="837" spans="1:15" ht="27.75" customHeight="1" x14ac:dyDescent="0.25">
      <c r="A837" s="106"/>
      <c r="B837" s="47" t="s">
        <v>945</v>
      </c>
      <c r="C837" s="5" t="s">
        <v>956</v>
      </c>
      <c r="D837" s="3" t="s">
        <v>31</v>
      </c>
      <c r="E837" s="3" t="s">
        <v>3</v>
      </c>
      <c r="F837" s="65">
        <v>360</v>
      </c>
      <c r="G837" s="100"/>
      <c r="H837" s="102"/>
      <c r="I837" s="90"/>
      <c r="J837" s="96"/>
      <c r="K837" s="104"/>
      <c r="L837" s="92"/>
      <c r="M837" s="165"/>
      <c r="N837" s="94"/>
      <c r="O837" s="62"/>
    </row>
    <row r="838" spans="1:15" ht="19.5" customHeight="1" x14ac:dyDescent="0.25">
      <c r="A838" s="105"/>
      <c r="B838" s="50" t="s">
        <v>968</v>
      </c>
      <c r="C838" s="10"/>
      <c r="D838" s="10"/>
      <c r="E838" s="10"/>
      <c r="F838" s="42"/>
      <c r="G838" s="99">
        <f t="shared" si="231"/>
        <v>396</v>
      </c>
      <c r="H838" s="101">
        <f>G838*N838</f>
        <v>0</v>
      </c>
      <c r="I838" s="89">
        <f t="shared" si="232"/>
        <v>371.25</v>
      </c>
      <c r="J838" s="95">
        <f>I838*N838</f>
        <v>0</v>
      </c>
      <c r="K838" s="103">
        <f t="shared" si="233"/>
        <v>346.5</v>
      </c>
      <c r="L838" s="91">
        <f>K838*N838</f>
        <v>0</v>
      </c>
      <c r="M838" s="164">
        <v>15</v>
      </c>
      <c r="N838" s="93"/>
      <c r="O838" s="62"/>
    </row>
    <row r="839" spans="1:15" ht="27.75" customHeight="1" x14ac:dyDescent="0.25">
      <c r="A839" s="106"/>
      <c r="B839" s="51" t="s">
        <v>946</v>
      </c>
      <c r="C839" s="4" t="s">
        <v>957</v>
      </c>
      <c r="D839" s="2" t="s">
        <v>31</v>
      </c>
      <c r="E839" s="2" t="s">
        <v>3</v>
      </c>
      <c r="F839" s="65">
        <v>495</v>
      </c>
      <c r="G839" s="100"/>
      <c r="H839" s="102"/>
      <c r="I839" s="90"/>
      <c r="J839" s="96"/>
      <c r="K839" s="104"/>
      <c r="L839" s="92"/>
      <c r="M839" s="165"/>
      <c r="N839" s="94"/>
      <c r="O839" s="62"/>
    </row>
    <row r="840" spans="1:15" ht="19.5" customHeight="1" x14ac:dyDescent="0.25">
      <c r="A840" s="105"/>
      <c r="B840" s="46" t="s">
        <v>969</v>
      </c>
      <c r="C840" s="11"/>
      <c r="D840" s="11"/>
      <c r="E840" s="11"/>
      <c r="F840" s="42"/>
      <c r="G840" s="99">
        <f t="shared" si="231"/>
        <v>396</v>
      </c>
      <c r="H840" s="101">
        <f>G840*N840</f>
        <v>0</v>
      </c>
      <c r="I840" s="89">
        <f t="shared" si="232"/>
        <v>371.25</v>
      </c>
      <c r="J840" s="95">
        <f>I840*N840</f>
        <v>0</v>
      </c>
      <c r="K840" s="103">
        <f t="shared" si="233"/>
        <v>346.5</v>
      </c>
      <c r="L840" s="91">
        <f>K840*N840</f>
        <v>0</v>
      </c>
      <c r="M840" s="164">
        <v>6</v>
      </c>
      <c r="N840" s="93"/>
      <c r="O840" s="62"/>
    </row>
    <row r="841" spans="1:15" ht="27.75" customHeight="1" x14ac:dyDescent="0.25">
      <c r="A841" s="106"/>
      <c r="B841" s="47" t="s">
        <v>947</v>
      </c>
      <c r="C841" s="5" t="s">
        <v>958</v>
      </c>
      <c r="D841" s="3" t="s">
        <v>31</v>
      </c>
      <c r="E841" s="3" t="s">
        <v>3</v>
      </c>
      <c r="F841" s="65">
        <v>495</v>
      </c>
      <c r="G841" s="100"/>
      <c r="H841" s="102"/>
      <c r="I841" s="90"/>
      <c r="J841" s="96"/>
      <c r="K841" s="104"/>
      <c r="L841" s="92"/>
      <c r="M841" s="165"/>
      <c r="N841" s="94"/>
      <c r="O841" s="62"/>
    </row>
    <row r="842" spans="1:15" ht="19.5" customHeight="1" x14ac:dyDescent="0.25">
      <c r="A842" s="105"/>
      <c r="B842" s="50" t="s">
        <v>970</v>
      </c>
      <c r="C842" s="10"/>
      <c r="D842" s="10"/>
      <c r="E842" s="10"/>
      <c r="F842" s="42"/>
      <c r="G842" s="99">
        <f t="shared" si="231"/>
        <v>396</v>
      </c>
      <c r="H842" s="101">
        <f>G842*N842</f>
        <v>0</v>
      </c>
      <c r="I842" s="89">
        <f t="shared" si="232"/>
        <v>371.25</v>
      </c>
      <c r="J842" s="95">
        <f>I842*N842</f>
        <v>0</v>
      </c>
      <c r="K842" s="103">
        <f t="shared" si="233"/>
        <v>346.5</v>
      </c>
      <c r="L842" s="91">
        <f>K842*N842</f>
        <v>0</v>
      </c>
      <c r="M842" s="164">
        <v>24</v>
      </c>
      <c r="N842" s="93"/>
      <c r="O842" s="62"/>
    </row>
    <row r="843" spans="1:15" ht="27.75" customHeight="1" x14ac:dyDescent="0.25">
      <c r="A843" s="106"/>
      <c r="B843" s="51" t="s">
        <v>948</v>
      </c>
      <c r="C843" s="4" t="s">
        <v>959</v>
      </c>
      <c r="D843" s="2" t="s">
        <v>31</v>
      </c>
      <c r="E843" s="2" t="s">
        <v>3</v>
      </c>
      <c r="F843" s="65">
        <v>495</v>
      </c>
      <c r="G843" s="100"/>
      <c r="H843" s="102"/>
      <c r="I843" s="90"/>
      <c r="J843" s="96"/>
      <c r="K843" s="104"/>
      <c r="L843" s="92"/>
      <c r="M843" s="165"/>
      <c r="N843" s="94"/>
      <c r="O843" s="62"/>
    </row>
    <row r="844" spans="1:15" ht="19.5" customHeight="1" x14ac:dyDescent="0.25">
      <c r="A844" s="105"/>
      <c r="B844" s="46" t="s">
        <v>1429</v>
      </c>
      <c r="C844" s="11"/>
      <c r="D844" s="11"/>
      <c r="E844" s="11"/>
      <c r="F844" s="42"/>
      <c r="G844" s="99">
        <f t="shared" si="231"/>
        <v>396</v>
      </c>
      <c r="H844" s="101">
        <f>G844*N844</f>
        <v>0</v>
      </c>
      <c r="I844" s="89">
        <f t="shared" si="232"/>
        <v>371.25</v>
      </c>
      <c r="J844" s="95">
        <f>I844*N844</f>
        <v>0</v>
      </c>
      <c r="K844" s="103">
        <f t="shared" si="233"/>
        <v>346.5</v>
      </c>
      <c r="L844" s="91">
        <f>K844*N844</f>
        <v>0</v>
      </c>
      <c r="M844" s="164">
        <v>12</v>
      </c>
      <c r="N844" s="93"/>
      <c r="O844" s="62"/>
    </row>
    <row r="845" spans="1:15" ht="27.75" customHeight="1" x14ac:dyDescent="0.25">
      <c r="A845" s="106"/>
      <c r="B845" s="47" t="s">
        <v>949</v>
      </c>
      <c r="C845" s="5" t="s">
        <v>960</v>
      </c>
      <c r="D845" s="3" t="s">
        <v>31</v>
      </c>
      <c r="E845" s="3" t="s">
        <v>3</v>
      </c>
      <c r="F845" s="65">
        <v>495</v>
      </c>
      <c r="G845" s="100"/>
      <c r="H845" s="102"/>
      <c r="I845" s="90"/>
      <c r="J845" s="96"/>
      <c r="K845" s="104"/>
      <c r="L845" s="92"/>
      <c r="M845" s="165"/>
      <c r="N845" s="94"/>
      <c r="O845" s="62"/>
    </row>
    <row r="846" spans="1:15" ht="19.5" customHeight="1" x14ac:dyDescent="0.25">
      <c r="A846" s="105"/>
      <c r="B846" s="50" t="s">
        <v>971</v>
      </c>
      <c r="C846" s="10"/>
      <c r="D846" s="10"/>
      <c r="E846" s="10"/>
      <c r="F846" s="42"/>
      <c r="G846" s="99">
        <f t="shared" si="231"/>
        <v>396</v>
      </c>
      <c r="H846" s="101">
        <f>G846*N846</f>
        <v>0</v>
      </c>
      <c r="I846" s="89">
        <f t="shared" si="232"/>
        <v>371.25</v>
      </c>
      <c r="J846" s="95">
        <f>I846*N846</f>
        <v>0</v>
      </c>
      <c r="K846" s="103">
        <f t="shared" si="233"/>
        <v>346.5</v>
      </c>
      <c r="L846" s="91">
        <f>K846*N846</f>
        <v>0</v>
      </c>
      <c r="M846" s="164">
        <v>6</v>
      </c>
      <c r="N846" s="93"/>
      <c r="O846" s="62"/>
    </row>
    <row r="847" spans="1:15" ht="27.75" customHeight="1" x14ac:dyDescent="0.25">
      <c r="A847" s="106"/>
      <c r="B847" s="51" t="s">
        <v>950</v>
      </c>
      <c r="C847" s="4" t="s">
        <v>961</v>
      </c>
      <c r="D847" s="2" t="s">
        <v>31</v>
      </c>
      <c r="E847" s="2" t="s">
        <v>3</v>
      </c>
      <c r="F847" s="65">
        <v>495</v>
      </c>
      <c r="G847" s="100"/>
      <c r="H847" s="102"/>
      <c r="I847" s="90"/>
      <c r="J847" s="96"/>
      <c r="K847" s="104"/>
      <c r="L847" s="92"/>
      <c r="M847" s="165"/>
      <c r="N847" s="94"/>
      <c r="O847" s="62"/>
    </row>
    <row r="848" spans="1:15" ht="19.5" customHeight="1" x14ac:dyDescent="0.25">
      <c r="A848" s="105"/>
      <c r="B848" s="46" t="s">
        <v>972</v>
      </c>
      <c r="C848" s="11"/>
      <c r="D848" s="11"/>
      <c r="E848" s="11"/>
      <c r="F848" s="42"/>
      <c r="G848" s="99">
        <f t="shared" si="231"/>
        <v>396</v>
      </c>
      <c r="H848" s="101">
        <f>G848*N848</f>
        <v>0</v>
      </c>
      <c r="I848" s="89">
        <f t="shared" si="232"/>
        <v>371.25</v>
      </c>
      <c r="J848" s="95">
        <f>I848*N848</f>
        <v>0</v>
      </c>
      <c r="K848" s="103">
        <f t="shared" si="233"/>
        <v>346.5</v>
      </c>
      <c r="L848" s="91">
        <f>K848*N848</f>
        <v>0</v>
      </c>
      <c r="M848" s="164">
        <v>35</v>
      </c>
      <c r="N848" s="93"/>
      <c r="O848" s="62"/>
    </row>
    <row r="849" spans="1:16" ht="27.75" customHeight="1" x14ac:dyDescent="0.25">
      <c r="A849" s="106"/>
      <c r="B849" s="47" t="s">
        <v>951</v>
      </c>
      <c r="C849" s="5" t="s">
        <v>962</v>
      </c>
      <c r="D849" s="3" t="s">
        <v>31</v>
      </c>
      <c r="E849" s="3" t="s">
        <v>3</v>
      </c>
      <c r="F849" s="65">
        <v>495</v>
      </c>
      <c r="G849" s="100"/>
      <c r="H849" s="102"/>
      <c r="I849" s="90"/>
      <c r="J849" s="96"/>
      <c r="K849" s="104"/>
      <c r="L849" s="92"/>
      <c r="M849" s="165"/>
      <c r="N849" s="94"/>
      <c r="O849" s="62"/>
    </row>
    <row r="850" spans="1:16" ht="19.5" customHeight="1" x14ac:dyDescent="0.25">
      <c r="A850" s="105"/>
      <c r="B850" s="50" t="s">
        <v>973</v>
      </c>
      <c r="C850" s="10"/>
      <c r="D850" s="10"/>
      <c r="E850" s="10"/>
      <c r="F850" s="42"/>
      <c r="G850" s="99">
        <f t="shared" si="231"/>
        <v>396</v>
      </c>
      <c r="H850" s="101">
        <f>G850*N850</f>
        <v>0</v>
      </c>
      <c r="I850" s="89">
        <f t="shared" si="232"/>
        <v>371.25</v>
      </c>
      <c r="J850" s="95">
        <f>I850*N850</f>
        <v>0</v>
      </c>
      <c r="K850" s="103">
        <f t="shared" si="233"/>
        <v>346.5</v>
      </c>
      <c r="L850" s="91">
        <f>K850*N850</f>
        <v>0</v>
      </c>
      <c r="M850" s="164">
        <v>25</v>
      </c>
      <c r="N850" s="93"/>
      <c r="O850" s="62"/>
    </row>
    <row r="851" spans="1:16" ht="27.75" customHeight="1" x14ac:dyDescent="0.25">
      <c r="A851" s="106"/>
      <c r="B851" s="51" t="s">
        <v>952</v>
      </c>
      <c r="C851" s="4" t="s">
        <v>963</v>
      </c>
      <c r="D851" s="2" t="s">
        <v>31</v>
      </c>
      <c r="E851" s="2" t="s">
        <v>3</v>
      </c>
      <c r="F851" s="65">
        <v>495</v>
      </c>
      <c r="G851" s="100"/>
      <c r="H851" s="102"/>
      <c r="I851" s="90"/>
      <c r="J851" s="96"/>
      <c r="K851" s="104"/>
      <c r="L851" s="92"/>
      <c r="M851" s="165"/>
      <c r="N851" s="94"/>
      <c r="O851" s="62"/>
    </row>
    <row r="852" spans="1:16" ht="19.5" customHeight="1" x14ac:dyDescent="0.25">
      <c r="A852" s="105"/>
      <c r="B852" s="46" t="s">
        <v>1411</v>
      </c>
      <c r="C852" s="11"/>
      <c r="D852" s="11"/>
      <c r="E852" s="11"/>
      <c r="F852" s="42"/>
      <c r="G852" s="99">
        <f t="shared" si="231"/>
        <v>201.60000000000002</v>
      </c>
      <c r="H852" s="101">
        <f>G852*N852</f>
        <v>0</v>
      </c>
      <c r="I852" s="89">
        <f t="shared" si="232"/>
        <v>189</v>
      </c>
      <c r="J852" s="95">
        <f>I852*N852</f>
        <v>0</v>
      </c>
      <c r="K852" s="103">
        <f t="shared" si="233"/>
        <v>176.39999999999998</v>
      </c>
      <c r="L852" s="91">
        <f>K852*N852</f>
        <v>0</v>
      </c>
      <c r="M852" s="164">
        <v>21</v>
      </c>
      <c r="N852" s="93"/>
      <c r="O852" s="62"/>
    </row>
    <row r="853" spans="1:16" ht="27.75" customHeight="1" x14ac:dyDescent="0.25">
      <c r="A853" s="106"/>
      <c r="B853" s="47" t="s">
        <v>1409</v>
      </c>
      <c r="C853" s="5" t="s">
        <v>1410</v>
      </c>
      <c r="D853" s="3" t="s">
        <v>31</v>
      </c>
      <c r="E853" s="3" t="s">
        <v>3</v>
      </c>
      <c r="F853" s="65">
        <v>252</v>
      </c>
      <c r="G853" s="100"/>
      <c r="H853" s="102"/>
      <c r="I853" s="90"/>
      <c r="J853" s="96"/>
      <c r="K853" s="104"/>
      <c r="L853" s="92"/>
      <c r="M853" s="165"/>
      <c r="N853" s="107"/>
      <c r="O853" s="62"/>
    </row>
    <row r="854" spans="1:16" ht="26.25" customHeight="1" x14ac:dyDescent="0.25">
      <c r="A854" s="39"/>
      <c r="B854" s="39" t="s">
        <v>1191</v>
      </c>
      <c r="C854" s="39"/>
      <c r="D854" s="39"/>
      <c r="E854" s="39"/>
      <c r="F854" s="67"/>
      <c r="G854" s="77"/>
      <c r="H854" s="36"/>
      <c r="I854" s="77"/>
      <c r="J854" s="35"/>
      <c r="K854" s="77"/>
      <c r="L854" s="36"/>
      <c r="M854" s="166"/>
      <c r="N854" s="38"/>
      <c r="O854" s="28"/>
      <c r="P854" s="26"/>
    </row>
    <row r="855" spans="1:16" ht="19.5" customHeight="1" x14ac:dyDescent="0.25">
      <c r="A855" s="105"/>
      <c r="B855" s="46" t="s">
        <v>1190</v>
      </c>
      <c r="C855" s="11"/>
      <c r="D855" s="11"/>
      <c r="E855" s="11"/>
      <c r="F855" s="42"/>
      <c r="G855" s="99">
        <f t="shared" ref="G855" si="234">F856*0.8</f>
        <v>9489.6</v>
      </c>
      <c r="H855" s="101">
        <f>G855*N855</f>
        <v>0</v>
      </c>
      <c r="I855" s="89">
        <f t="shared" ref="I855" si="235">F856*0.75</f>
        <v>8896.5</v>
      </c>
      <c r="J855" s="95">
        <f>I855*N855</f>
        <v>0</v>
      </c>
      <c r="K855" s="103">
        <f t="shared" ref="K855" si="236">F856*70%</f>
        <v>8303.4</v>
      </c>
      <c r="L855" s="91">
        <f>K855*N855</f>
        <v>0</v>
      </c>
      <c r="M855" s="164">
        <v>8</v>
      </c>
      <c r="N855" s="93"/>
      <c r="O855" s="62"/>
    </row>
    <row r="856" spans="1:16" ht="27.75" customHeight="1" x14ac:dyDescent="0.25">
      <c r="A856" s="106"/>
      <c r="B856" s="47" t="s">
        <v>1188</v>
      </c>
      <c r="C856" s="5" t="s">
        <v>1189</v>
      </c>
      <c r="D856" s="3" t="s">
        <v>31</v>
      </c>
      <c r="E856" s="3" t="s">
        <v>3</v>
      </c>
      <c r="F856" s="65">
        <v>11862</v>
      </c>
      <c r="G856" s="100"/>
      <c r="H856" s="102"/>
      <c r="I856" s="90"/>
      <c r="J856" s="96"/>
      <c r="K856" s="104"/>
      <c r="L856" s="92"/>
      <c r="M856" s="165"/>
      <c r="N856" s="94"/>
      <c r="O856" s="62"/>
    </row>
    <row r="857" spans="1:16" ht="26.25" customHeight="1" x14ac:dyDescent="0.25">
      <c r="A857" s="39"/>
      <c r="B857" s="39" t="s">
        <v>974</v>
      </c>
      <c r="C857" s="39"/>
      <c r="D857" s="39"/>
      <c r="E857" s="39"/>
      <c r="F857" s="67"/>
      <c r="G857" s="77"/>
      <c r="H857" s="36"/>
      <c r="I857" s="77"/>
      <c r="J857" s="35"/>
      <c r="K857" s="77"/>
      <c r="L857" s="36"/>
      <c r="M857" s="163"/>
      <c r="N857" s="37"/>
      <c r="O857" s="28"/>
    </row>
    <row r="858" spans="1:16" ht="19.5" customHeight="1" x14ac:dyDescent="0.25">
      <c r="A858" s="105"/>
      <c r="B858" s="46" t="s">
        <v>996</v>
      </c>
      <c r="C858" s="11"/>
      <c r="D858" s="11"/>
      <c r="E858" s="11"/>
      <c r="F858" s="42"/>
      <c r="G858" s="99">
        <f t="shared" ref="G858:G920" si="237">F859*0.8</f>
        <v>172.8</v>
      </c>
      <c r="H858" s="101">
        <f>G858*N858</f>
        <v>0</v>
      </c>
      <c r="I858" s="89">
        <f t="shared" ref="I858:I920" si="238">F859*0.75</f>
        <v>162</v>
      </c>
      <c r="J858" s="95">
        <f>I858*N858</f>
        <v>0</v>
      </c>
      <c r="K858" s="103">
        <f t="shared" ref="K858:K920" si="239">F859*70%</f>
        <v>151.19999999999999</v>
      </c>
      <c r="L858" s="91">
        <f>K858*N858</f>
        <v>0</v>
      </c>
      <c r="M858" s="164" t="s">
        <v>1438</v>
      </c>
      <c r="N858" s="93"/>
      <c r="O858" s="62"/>
    </row>
    <row r="859" spans="1:16" ht="27.75" customHeight="1" x14ac:dyDescent="0.25">
      <c r="A859" s="106"/>
      <c r="B859" s="47" t="s">
        <v>975</v>
      </c>
      <c r="C859" s="5" t="s">
        <v>995</v>
      </c>
      <c r="D859" s="3" t="s">
        <v>31</v>
      </c>
      <c r="E859" s="3" t="s">
        <v>3</v>
      </c>
      <c r="F859" s="65">
        <v>216</v>
      </c>
      <c r="G859" s="100"/>
      <c r="H859" s="102"/>
      <c r="I859" s="90"/>
      <c r="J859" s="96"/>
      <c r="K859" s="104"/>
      <c r="L859" s="92"/>
      <c r="M859" s="165"/>
      <c r="N859" s="107"/>
      <c r="O859" s="62"/>
    </row>
    <row r="860" spans="1:16" ht="19.5" customHeight="1" x14ac:dyDescent="0.25">
      <c r="A860" s="105"/>
      <c r="B860" s="50" t="s">
        <v>998</v>
      </c>
      <c r="C860" s="10"/>
      <c r="D860" s="10"/>
      <c r="E860" s="10"/>
      <c r="F860" s="42"/>
      <c r="G860" s="99">
        <f t="shared" si="237"/>
        <v>201.60000000000002</v>
      </c>
      <c r="H860" s="101">
        <f>G860*N860</f>
        <v>0</v>
      </c>
      <c r="I860" s="89">
        <f t="shared" si="238"/>
        <v>189</v>
      </c>
      <c r="J860" s="95">
        <f>I860*N860</f>
        <v>0</v>
      </c>
      <c r="K860" s="103">
        <f t="shared" si="239"/>
        <v>176.39999999999998</v>
      </c>
      <c r="L860" s="91">
        <f>K860*N860</f>
        <v>0</v>
      </c>
      <c r="M860" s="164">
        <v>68</v>
      </c>
      <c r="N860" s="93"/>
      <c r="O860" s="62"/>
    </row>
    <row r="861" spans="1:16" ht="27.75" customHeight="1" x14ac:dyDescent="0.25">
      <c r="A861" s="106"/>
      <c r="B861" s="51" t="s">
        <v>976</v>
      </c>
      <c r="C861" s="4" t="s">
        <v>997</v>
      </c>
      <c r="D861" s="2" t="s">
        <v>31</v>
      </c>
      <c r="E861" s="2" t="s">
        <v>3</v>
      </c>
      <c r="F861" s="65">
        <v>252</v>
      </c>
      <c r="G861" s="100"/>
      <c r="H861" s="102"/>
      <c r="I861" s="90"/>
      <c r="J861" s="96"/>
      <c r="K861" s="104"/>
      <c r="L861" s="92"/>
      <c r="M861" s="165"/>
      <c r="N861" s="94"/>
      <c r="O861" s="62"/>
    </row>
    <row r="862" spans="1:16" ht="19.5" customHeight="1" x14ac:dyDescent="0.25">
      <c r="A862" s="105"/>
      <c r="B862" s="46" t="s">
        <v>1001</v>
      </c>
      <c r="C862" s="11"/>
      <c r="D862" s="11"/>
      <c r="E862" s="11"/>
      <c r="F862" s="42"/>
      <c r="G862" s="99">
        <f t="shared" si="237"/>
        <v>172.8</v>
      </c>
      <c r="H862" s="101">
        <f>G862*N862</f>
        <v>0</v>
      </c>
      <c r="I862" s="89">
        <f t="shared" si="238"/>
        <v>162</v>
      </c>
      <c r="J862" s="95">
        <f>I862*N862</f>
        <v>0</v>
      </c>
      <c r="K862" s="103">
        <f t="shared" si="239"/>
        <v>151.19999999999999</v>
      </c>
      <c r="L862" s="91">
        <f>K862*N862</f>
        <v>0</v>
      </c>
      <c r="M862" s="164">
        <v>23</v>
      </c>
      <c r="N862" s="93"/>
      <c r="O862" s="62"/>
    </row>
    <row r="863" spans="1:16" ht="27.75" customHeight="1" x14ac:dyDescent="0.25">
      <c r="A863" s="106"/>
      <c r="B863" s="47" t="s">
        <v>977</v>
      </c>
      <c r="C863" s="5" t="s">
        <v>999</v>
      </c>
      <c r="D863" s="3" t="s">
        <v>31</v>
      </c>
      <c r="E863" s="3" t="s">
        <v>3</v>
      </c>
      <c r="F863" s="65">
        <v>216</v>
      </c>
      <c r="G863" s="100"/>
      <c r="H863" s="102"/>
      <c r="I863" s="90"/>
      <c r="J863" s="96"/>
      <c r="K863" s="104"/>
      <c r="L863" s="92"/>
      <c r="M863" s="165"/>
      <c r="N863" s="107"/>
      <c r="O863" s="62"/>
    </row>
    <row r="864" spans="1:16" ht="19.5" customHeight="1" x14ac:dyDescent="0.25">
      <c r="A864" s="105"/>
      <c r="B864" s="50" t="s">
        <v>1000</v>
      </c>
      <c r="C864" s="10"/>
      <c r="D864" s="10"/>
      <c r="E864" s="10"/>
      <c r="F864" s="42"/>
      <c r="G864" s="99">
        <f t="shared" si="237"/>
        <v>201.60000000000002</v>
      </c>
      <c r="H864" s="101">
        <f>G864*N864</f>
        <v>0</v>
      </c>
      <c r="I864" s="89">
        <f t="shared" si="238"/>
        <v>189</v>
      </c>
      <c r="J864" s="95">
        <f>I864*N864</f>
        <v>0</v>
      </c>
      <c r="K864" s="103">
        <f t="shared" si="239"/>
        <v>176.39999999999998</v>
      </c>
      <c r="L864" s="91">
        <f>K864*N864</f>
        <v>0</v>
      </c>
      <c r="M864" s="170" t="s">
        <v>1438</v>
      </c>
      <c r="N864" s="93"/>
      <c r="O864" s="62"/>
    </row>
    <row r="865" spans="1:15" ht="27.75" customHeight="1" x14ac:dyDescent="0.25">
      <c r="A865" s="106"/>
      <c r="B865" s="51" t="s">
        <v>978</v>
      </c>
      <c r="C865" s="4" t="s">
        <v>1002</v>
      </c>
      <c r="D865" s="2" t="s">
        <v>31</v>
      </c>
      <c r="E865" s="2" t="s">
        <v>3</v>
      </c>
      <c r="F865" s="65">
        <v>252</v>
      </c>
      <c r="G865" s="100"/>
      <c r="H865" s="102"/>
      <c r="I865" s="90"/>
      <c r="J865" s="96"/>
      <c r="K865" s="104"/>
      <c r="L865" s="92"/>
      <c r="M865" s="171"/>
      <c r="N865" s="94"/>
      <c r="O865" s="62"/>
    </row>
    <row r="866" spans="1:15" ht="19.5" customHeight="1" x14ac:dyDescent="0.25">
      <c r="A866" s="105"/>
      <c r="B866" s="46" t="s">
        <v>1004</v>
      </c>
      <c r="C866" s="11"/>
      <c r="D866" s="11"/>
      <c r="E866" s="11"/>
      <c r="F866" s="42"/>
      <c r="G866" s="99">
        <f t="shared" si="237"/>
        <v>201.60000000000002</v>
      </c>
      <c r="H866" s="101">
        <f>G866*N866</f>
        <v>0</v>
      </c>
      <c r="I866" s="89">
        <f t="shared" si="238"/>
        <v>189</v>
      </c>
      <c r="J866" s="95">
        <f>I866*N866</f>
        <v>0</v>
      </c>
      <c r="K866" s="103">
        <f t="shared" si="239"/>
        <v>176.39999999999998</v>
      </c>
      <c r="L866" s="91">
        <f>K866*N866</f>
        <v>0</v>
      </c>
      <c r="M866" s="164" t="s">
        <v>1438</v>
      </c>
      <c r="N866" s="93"/>
      <c r="O866" s="62"/>
    </row>
    <row r="867" spans="1:15" ht="27.75" customHeight="1" x14ac:dyDescent="0.25">
      <c r="A867" s="106"/>
      <c r="B867" s="47" t="s">
        <v>979</v>
      </c>
      <c r="C867" s="5" t="s">
        <v>1003</v>
      </c>
      <c r="D867" s="3" t="s">
        <v>31</v>
      </c>
      <c r="E867" s="3" t="s">
        <v>3</v>
      </c>
      <c r="F867" s="65">
        <v>252</v>
      </c>
      <c r="G867" s="100"/>
      <c r="H867" s="102"/>
      <c r="I867" s="90"/>
      <c r="J867" s="96"/>
      <c r="K867" s="104"/>
      <c r="L867" s="92"/>
      <c r="M867" s="165"/>
      <c r="N867" s="94"/>
      <c r="O867" s="62"/>
    </row>
    <row r="868" spans="1:15" ht="19.5" customHeight="1" x14ac:dyDescent="0.25">
      <c r="A868" s="105"/>
      <c r="B868" s="50" t="s">
        <v>1006</v>
      </c>
      <c r="C868" s="10"/>
      <c r="D868" s="10"/>
      <c r="E868" s="10"/>
      <c r="F868" s="42"/>
      <c r="G868" s="99">
        <f t="shared" si="237"/>
        <v>172.8</v>
      </c>
      <c r="H868" s="101">
        <f>G868*N868</f>
        <v>0</v>
      </c>
      <c r="I868" s="89">
        <f t="shared" si="238"/>
        <v>162</v>
      </c>
      <c r="J868" s="95">
        <f>I868*N868</f>
        <v>0</v>
      </c>
      <c r="K868" s="103">
        <f t="shared" si="239"/>
        <v>151.19999999999999</v>
      </c>
      <c r="L868" s="91">
        <f>K868*N868</f>
        <v>0</v>
      </c>
      <c r="M868" s="164">
        <v>9</v>
      </c>
      <c r="N868" s="93"/>
      <c r="O868" s="62"/>
    </row>
    <row r="869" spans="1:15" ht="27.75" customHeight="1" x14ac:dyDescent="0.25">
      <c r="A869" s="106"/>
      <c r="B869" s="51" t="s">
        <v>980</v>
      </c>
      <c r="C869" s="4" t="s">
        <v>1005</v>
      </c>
      <c r="D869" s="2" t="s">
        <v>31</v>
      </c>
      <c r="E869" s="2" t="s">
        <v>3</v>
      </c>
      <c r="F869" s="65">
        <v>216</v>
      </c>
      <c r="G869" s="100"/>
      <c r="H869" s="102"/>
      <c r="I869" s="90"/>
      <c r="J869" s="96"/>
      <c r="K869" s="104"/>
      <c r="L869" s="92"/>
      <c r="M869" s="165"/>
      <c r="N869" s="107"/>
      <c r="O869" s="62"/>
    </row>
    <row r="870" spans="1:15" ht="19.5" customHeight="1" x14ac:dyDescent="0.25">
      <c r="A870" s="105"/>
      <c r="B870" s="46" t="s">
        <v>1007</v>
      </c>
      <c r="C870" s="11"/>
      <c r="D870" s="11"/>
      <c r="E870" s="11"/>
      <c r="F870" s="42"/>
      <c r="G870" s="99">
        <f t="shared" si="237"/>
        <v>201.60000000000002</v>
      </c>
      <c r="H870" s="101">
        <f>G870*N870</f>
        <v>0</v>
      </c>
      <c r="I870" s="89">
        <f t="shared" si="238"/>
        <v>189</v>
      </c>
      <c r="J870" s="95">
        <f>I870*N870</f>
        <v>0</v>
      </c>
      <c r="K870" s="103">
        <f t="shared" si="239"/>
        <v>176.39999999999998</v>
      </c>
      <c r="L870" s="91">
        <f>K870*N870</f>
        <v>0</v>
      </c>
      <c r="M870" s="164">
        <v>24</v>
      </c>
      <c r="N870" s="93"/>
      <c r="O870" s="62"/>
    </row>
    <row r="871" spans="1:15" ht="27.75" customHeight="1" x14ac:dyDescent="0.25">
      <c r="A871" s="106"/>
      <c r="B871" s="47" t="s">
        <v>981</v>
      </c>
      <c r="C871" s="5" t="s">
        <v>1008</v>
      </c>
      <c r="D871" s="3" t="s">
        <v>31</v>
      </c>
      <c r="E871" s="3" t="s">
        <v>3</v>
      </c>
      <c r="F871" s="65">
        <v>252</v>
      </c>
      <c r="G871" s="100"/>
      <c r="H871" s="102"/>
      <c r="I871" s="90"/>
      <c r="J871" s="96"/>
      <c r="K871" s="104"/>
      <c r="L871" s="92"/>
      <c r="M871" s="165"/>
      <c r="N871" s="94"/>
      <c r="O871" s="62"/>
    </row>
    <row r="872" spans="1:15" ht="19.5" customHeight="1" x14ac:dyDescent="0.25">
      <c r="A872" s="105"/>
      <c r="B872" s="50" t="s">
        <v>1011</v>
      </c>
      <c r="C872" s="10"/>
      <c r="D872" s="10"/>
      <c r="E872" s="10"/>
      <c r="F872" s="42"/>
      <c r="G872" s="99">
        <f t="shared" si="237"/>
        <v>172.8</v>
      </c>
      <c r="H872" s="101">
        <f>G872*N872</f>
        <v>0</v>
      </c>
      <c r="I872" s="89">
        <f t="shared" si="238"/>
        <v>162</v>
      </c>
      <c r="J872" s="95">
        <f>I872*N872</f>
        <v>0</v>
      </c>
      <c r="K872" s="103">
        <f t="shared" si="239"/>
        <v>151.19999999999999</v>
      </c>
      <c r="L872" s="91">
        <f>K872*N872</f>
        <v>0</v>
      </c>
      <c r="M872" s="164" t="s">
        <v>1438</v>
      </c>
      <c r="N872" s="93"/>
      <c r="O872" s="62"/>
    </row>
    <row r="873" spans="1:15" ht="27.75" customHeight="1" x14ac:dyDescent="0.25">
      <c r="A873" s="106"/>
      <c r="B873" s="51" t="s">
        <v>982</v>
      </c>
      <c r="C873" s="4" t="s">
        <v>1009</v>
      </c>
      <c r="D873" s="2" t="s">
        <v>31</v>
      </c>
      <c r="E873" s="2" t="s">
        <v>3</v>
      </c>
      <c r="F873" s="65">
        <v>216</v>
      </c>
      <c r="G873" s="100"/>
      <c r="H873" s="102"/>
      <c r="I873" s="90"/>
      <c r="J873" s="96"/>
      <c r="K873" s="104"/>
      <c r="L873" s="92"/>
      <c r="M873" s="165"/>
      <c r="N873" s="107"/>
      <c r="O873" s="62"/>
    </row>
    <row r="874" spans="1:15" ht="19.5" customHeight="1" x14ac:dyDescent="0.25">
      <c r="A874" s="105"/>
      <c r="B874" s="46" t="s">
        <v>1012</v>
      </c>
      <c r="C874" s="11"/>
      <c r="D874" s="11"/>
      <c r="E874" s="11"/>
      <c r="F874" s="42"/>
      <c r="G874" s="99">
        <f t="shared" si="237"/>
        <v>201.60000000000002</v>
      </c>
      <c r="H874" s="101">
        <f>G874*N874</f>
        <v>0</v>
      </c>
      <c r="I874" s="89">
        <f t="shared" si="238"/>
        <v>189</v>
      </c>
      <c r="J874" s="95">
        <f>I874*N874</f>
        <v>0</v>
      </c>
      <c r="K874" s="103">
        <f t="shared" si="239"/>
        <v>176.39999999999998</v>
      </c>
      <c r="L874" s="91">
        <f>K874*N874</f>
        <v>0</v>
      </c>
      <c r="M874" s="164">
        <v>19</v>
      </c>
      <c r="N874" s="93"/>
      <c r="O874" s="62"/>
    </row>
    <row r="875" spans="1:15" ht="27.75" customHeight="1" x14ac:dyDescent="0.25">
      <c r="A875" s="106"/>
      <c r="B875" s="47" t="s">
        <v>983</v>
      </c>
      <c r="C875" s="5" t="s">
        <v>1010</v>
      </c>
      <c r="D875" s="3" t="s">
        <v>31</v>
      </c>
      <c r="E875" s="3" t="s">
        <v>3</v>
      </c>
      <c r="F875" s="65">
        <v>252</v>
      </c>
      <c r="G875" s="100"/>
      <c r="H875" s="102"/>
      <c r="I875" s="90"/>
      <c r="J875" s="96"/>
      <c r="K875" s="104"/>
      <c r="L875" s="92"/>
      <c r="M875" s="165"/>
      <c r="N875" s="94"/>
      <c r="O875" s="62"/>
    </row>
    <row r="876" spans="1:15" ht="19.5" customHeight="1" x14ac:dyDescent="0.25">
      <c r="A876" s="105"/>
      <c r="B876" s="50" t="s">
        <v>1015</v>
      </c>
      <c r="C876" s="10"/>
      <c r="D876" s="10"/>
      <c r="E876" s="10"/>
      <c r="F876" s="42"/>
      <c r="G876" s="99">
        <f t="shared" si="237"/>
        <v>172.8</v>
      </c>
      <c r="H876" s="101">
        <f>G876*N876</f>
        <v>0</v>
      </c>
      <c r="I876" s="89">
        <f t="shared" si="238"/>
        <v>162</v>
      </c>
      <c r="J876" s="95">
        <f>I876*N876</f>
        <v>0</v>
      </c>
      <c r="K876" s="103">
        <f t="shared" si="239"/>
        <v>151.19999999999999</v>
      </c>
      <c r="L876" s="91">
        <f>K876*N876</f>
        <v>0</v>
      </c>
      <c r="M876" s="164">
        <v>13</v>
      </c>
      <c r="N876" s="93"/>
      <c r="O876" s="62"/>
    </row>
    <row r="877" spans="1:15" ht="27.75" customHeight="1" x14ac:dyDescent="0.25">
      <c r="A877" s="106"/>
      <c r="B877" s="51" t="s">
        <v>984</v>
      </c>
      <c r="C877" s="4" t="s">
        <v>1013</v>
      </c>
      <c r="D877" s="2" t="s">
        <v>31</v>
      </c>
      <c r="E877" s="2" t="s">
        <v>3</v>
      </c>
      <c r="F877" s="65">
        <v>216</v>
      </c>
      <c r="G877" s="100"/>
      <c r="H877" s="102"/>
      <c r="I877" s="90"/>
      <c r="J877" s="96"/>
      <c r="K877" s="104"/>
      <c r="L877" s="92"/>
      <c r="M877" s="165"/>
      <c r="N877" s="107"/>
      <c r="O877" s="62"/>
    </row>
    <row r="878" spans="1:15" ht="19.5" customHeight="1" x14ac:dyDescent="0.25">
      <c r="A878" s="105"/>
      <c r="B878" s="46" t="s">
        <v>1016</v>
      </c>
      <c r="C878" s="11"/>
      <c r="D878" s="11"/>
      <c r="E878" s="11"/>
      <c r="F878" s="42"/>
      <c r="G878" s="99">
        <f t="shared" si="237"/>
        <v>201.60000000000002</v>
      </c>
      <c r="H878" s="101">
        <f>G878*N878</f>
        <v>0</v>
      </c>
      <c r="I878" s="89">
        <f t="shared" si="238"/>
        <v>189</v>
      </c>
      <c r="J878" s="95">
        <f>I878*N878</f>
        <v>0</v>
      </c>
      <c r="K878" s="103">
        <f t="shared" si="239"/>
        <v>176.39999999999998</v>
      </c>
      <c r="L878" s="91">
        <f>K878*N878</f>
        <v>0</v>
      </c>
      <c r="M878" s="164">
        <v>12</v>
      </c>
      <c r="N878" s="93"/>
      <c r="O878" s="62"/>
    </row>
    <row r="879" spans="1:15" ht="27.75" customHeight="1" x14ac:dyDescent="0.25">
      <c r="A879" s="106"/>
      <c r="B879" s="47" t="s">
        <v>985</v>
      </c>
      <c r="C879" s="5" t="s">
        <v>1014</v>
      </c>
      <c r="D879" s="3" t="s">
        <v>31</v>
      </c>
      <c r="E879" s="3" t="s">
        <v>3</v>
      </c>
      <c r="F879" s="65">
        <v>252</v>
      </c>
      <c r="G879" s="100"/>
      <c r="H879" s="102"/>
      <c r="I879" s="90"/>
      <c r="J879" s="96"/>
      <c r="K879" s="104"/>
      <c r="L879" s="92"/>
      <c r="M879" s="165"/>
      <c r="N879" s="94"/>
      <c r="O879" s="62"/>
    </row>
    <row r="880" spans="1:15" ht="19.5" customHeight="1" x14ac:dyDescent="0.25">
      <c r="A880" s="105"/>
      <c r="B880" s="50" t="s">
        <v>1019</v>
      </c>
      <c r="C880" s="10"/>
      <c r="D880" s="10"/>
      <c r="E880" s="10"/>
      <c r="F880" s="42"/>
      <c r="G880" s="99">
        <f t="shared" si="237"/>
        <v>172.8</v>
      </c>
      <c r="H880" s="101">
        <f>G880*N880</f>
        <v>0</v>
      </c>
      <c r="I880" s="89">
        <f t="shared" si="238"/>
        <v>162</v>
      </c>
      <c r="J880" s="95">
        <f>I880*N880</f>
        <v>0</v>
      </c>
      <c r="K880" s="103">
        <f t="shared" si="239"/>
        <v>151.19999999999999</v>
      </c>
      <c r="L880" s="91">
        <f>K880*N880</f>
        <v>0</v>
      </c>
      <c r="M880" s="164">
        <v>31</v>
      </c>
      <c r="N880" s="93"/>
      <c r="O880" s="62"/>
    </row>
    <row r="881" spans="1:15" ht="27.75" customHeight="1" x14ac:dyDescent="0.25">
      <c r="A881" s="106"/>
      <c r="B881" s="51" t="s">
        <v>986</v>
      </c>
      <c r="C881" s="4" t="s">
        <v>1017</v>
      </c>
      <c r="D881" s="2" t="s">
        <v>31</v>
      </c>
      <c r="E881" s="2" t="s">
        <v>3</v>
      </c>
      <c r="F881" s="65">
        <v>216</v>
      </c>
      <c r="G881" s="100"/>
      <c r="H881" s="102"/>
      <c r="I881" s="90"/>
      <c r="J881" s="96"/>
      <c r="K881" s="104"/>
      <c r="L881" s="92"/>
      <c r="M881" s="165"/>
      <c r="N881" s="107"/>
      <c r="O881" s="62"/>
    </row>
    <row r="882" spans="1:15" ht="19.5" customHeight="1" x14ac:dyDescent="0.25">
      <c r="A882" s="105"/>
      <c r="B882" s="46" t="s">
        <v>1020</v>
      </c>
      <c r="C882" s="11"/>
      <c r="D882" s="11"/>
      <c r="E882" s="11"/>
      <c r="F882" s="42"/>
      <c r="G882" s="99">
        <f t="shared" si="237"/>
        <v>201.60000000000002</v>
      </c>
      <c r="H882" s="101">
        <f>G882*N882</f>
        <v>0</v>
      </c>
      <c r="I882" s="89">
        <f t="shared" si="238"/>
        <v>189</v>
      </c>
      <c r="J882" s="95">
        <f>I882*N882</f>
        <v>0</v>
      </c>
      <c r="K882" s="103">
        <f t="shared" si="239"/>
        <v>176.39999999999998</v>
      </c>
      <c r="L882" s="91">
        <f>K882*N882</f>
        <v>0</v>
      </c>
      <c r="M882" s="164">
        <v>26</v>
      </c>
      <c r="N882" s="93"/>
      <c r="O882" s="62"/>
    </row>
    <row r="883" spans="1:15" ht="27.75" customHeight="1" x14ac:dyDescent="0.25">
      <c r="A883" s="106"/>
      <c r="B883" s="47" t="s">
        <v>987</v>
      </c>
      <c r="C883" s="5" t="s">
        <v>1018</v>
      </c>
      <c r="D883" s="3" t="s">
        <v>31</v>
      </c>
      <c r="E883" s="3" t="s">
        <v>3</v>
      </c>
      <c r="F883" s="65">
        <v>252</v>
      </c>
      <c r="G883" s="100"/>
      <c r="H883" s="102"/>
      <c r="I883" s="90"/>
      <c r="J883" s="96"/>
      <c r="K883" s="104"/>
      <c r="L883" s="92"/>
      <c r="M883" s="165"/>
      <c r="N883" s="94"/>
      <c r="O883" s="62"/>
    </row>
    <row r="884" spans="1:15" ht="19.5" customHeight="1" x14ac:dyDescent="0.25">
      <c r="A884" s="105"/>
      <c r="B884" s="50" t="s">
        <v>1023</v>
      </c>
      <c r="C884" s="10"/>
      <c r="D884" s="10"/>
      <c r="E884" s="10"/>
      <c r="F884" s="42"/>
      <c r="G884" s="99">
        <f t="shared" si="237"/>
        <v>172.8</v>
      </c>
      <c r="H884" s="101">
        <f>G884*N884</f>
        <v>0</v>
      </c>
      <c r="I884" s="89">
        <f t="shared" si="238"/>
        <v>162</v>
      </c>
      <c r="J884" s="95">
        <f>I884*N884</f>
        <v>0</v>
      </c>
      <c r="K884" s="103">
        <f t="shared" si="239"/>
        <v>151.19999999999999</v>
      </c>
      <c r="L884" s="91">
        <f>K884*N884</f>
        <v>0</v>
      </c>
      <c r="M884" s="164" t="s">
        <v>1438</v>
      </c>
      <c r="N884" s="93"/>
      <c r="O884" s="62"/>
    </row>
    <row r="885" spans="1:15" ht="27.75" customHeight="1" x14ac:dyDescent="0.25">
      <c r="A885" s="106"/>
      <c r="B885" s="51" t="s">
        <v>988</v>
      </c>
      <c r="C885" s="4" t="s">
        <v>1021</v>
      </c>
      <c r="D885" s="2" t="s">
        <v>31</v>
      </c>
      <c r="E885" s="2" t="s">
        <v>3</v>
      </c>
      <c r="F885" s="65">
        <v>216</v>
      </c>
      <c r="G885" s="100"/>
      <c r="H885" s="102"/>
      <c r="I885" s="90"/>
      <c r="J885" s="96"/>
      <c r="K885" s="104"/>
      <c r="L885" s="92"/>
      <c r="M885" s="165"/>
      <c r="N885" s="107"/>
      <c r="O885" s="62"/>
    </row>
    <row r="886" spans="1:15" ht="19.5" customHeight="1" x14ac:dyDescent="0.25">
      <c r="A886" s="105"/>
      <c r="B886" s="46" t="s">
        <v>1024</v>
      </c>
      <c r="C886" s="11"/>
      <c r="D886" s="11"/>
      <c r="E886" s="11"/>
      <c r="F886" s="42"/>
      <c r="G886" s="99">
        <f t="shared" si="237"/>
        <v>201.60000000000002</v>
      </c>
      <c r="H886" s="101">
        <f>G886*N886</f>
        <v>0</v>
      </c>
      <c r="I886" s="89">
        <f t="shared" si="238"/>
        <v>189</v>
      </c>
      <c r="J886" s="95">
        <f>I886*N886</f>
        <v>0</v>
      </c>
      <c r="K886" s="103">
        <f t="shared" si="239"/>
        <v>176.39999999999998</v>
      </c>
      <c r="L886" s="91">
        <f>K886*N886</f>
        <v>0</v>
      </c>
      <c r="M886" s="164">
        <v>11</v>
      </c>
      <c r="N886" s="93"/>
      <c r="O886" s="62"/>
    </row>
    <row r="887" spans="1:15" ht="27.75" customHeight="1" x14ac:dyDescent="0.25">
      <c r="A887" s="106"/>
      <c r="B887" s="47" t="s">
        <v>989</v>
      </c>
      <c r="C887" s="5" t="s">
        <v>1022</v>
      </c>
      <c r="D887" s="3" t="s">
        <v>31</v>
      </c>
      <c r="E887" s="3" t="s">
        <v>3</v>
      </c>
      <c r="F887" s="65">
        <v>252</v>
      </c>
      <c r="G887" s="100"/>
      <c r="H887" s="102"/>
      <c r="I887" s="90"/>
      <c r="J887" s="96"/>
      <c r="K887" s="104"/>
      <c r="L887" s="92"/>
      <c r="M887" s="165"/>
      <c r="N887" s="94"/>
      <c r="O887" s="62"/>
    </row>
    <row r="888" spans="1:15" ht="19.5" customHeight="1" x14ac:dyDescent="0.25">
      <c r="A888" s="105"/>
      <c r="B888" s="50" t="s">
        <v>1129</v>
      </c>
      <c r="C888" s="10"/>
      <c r="D888" s="10"/>
      <c r="E888" s="10"/>
      <c r="F888" s="42"/>
      <c r="G888" s="99">
        <f t="shared" si="237"/>
        <v>172.8</v>
      </c>
      <c r="H888" s="101">
        <f>G888*N888</f>
        <v>0</v>
      </c>
      <c r="I888" s="89">
        <f t="shared" si="238"/>
        <v>162</v>
      </c>
      <c r="J888" s="95">
        <f>I888*N888</f>
        <v>0</v>
      </c>
      <c r="K888" s="103">
        <f t="shared" si="239"/>
        <v>151.19999999999999</v>
      </c>
      <c r="L888" s="91">
        <f>K888*N888</f>
        <v>0</v>
      </c>
      <c r="M888" s="164">
        <v>53</v>
      </c>
      <c r="N888" s="93"/>
      <c r="O888" s="62"/>
    </row>
    <row r="889" spans="1:15" ht="27.75" customHeight="1" x14ac:dyDescent="0.25">
      <c r="A889" s="106"/>
      <c r="B889" s="51" t="s">
        <v>1127</v>
      </c>
      <c r="C889" s="4" t="s">
        <v>1128</v>
      </c>
      <c r="D889" s="2" t="s">
        <v>31</v>
      </c>
      <c r="E889" s="2" t="s">
        <v>3</v>
      </c>
      <c r="F889" s="65">
        <v>216</v>
      </c>
      <c r="G889" s="100"/>
      <c r="H889" s="102"/>
      <c r="I889" s="90"/>
      <c r="J889" s="96"/>
      <c r="K889" s="104"/>
      <c r="L889" s="92"/>
      <c r="M889" s="165"/>
      <c r="N889" s="94"/>
      <c r="O889" s="62"/>
    </row>
    <row r="890" spans="1:15" ht="19.5" customHeight="1" x14ac:dyDescent="0.25">
      <c r="A890" s="105"/>
      <c r="B890" s="46" t="s">
        <v>1026</v>
      </c>
      <c r="C890" s="11"/>
      <c r="D890" s="11"/>
      <c r="E890" s="11"/>
      <c r="F890" s="42"/>
      <c r="G890" s="99">
        <f t="shared" si="237"/>
        <v>201.60000000000002</v>
      </c>
      <c r="H890" s="101">
        <f>G890*N890</f>
        <v>0</v>
      </c>
      <c r="I890" s="89">
        <f t="shared" si="238"/>
        <v>189</v>
      </c>
      <c r="J890" s="95">
        <f>I890*N890</f>
        <v>0</v>
      </c>
      <c r="K890" s="103">
        <f t="shared" si="239"/>
        <v>176.39999999999998</v>
      </c>
      <c r="L890" s="91">
        <f>K890*N890</f>
        <v>0</v>
      </c>
      <c r="M890" s="164">
        <v>16</v>
      </c>
      <c r="N890" s="93"/>
      <c r="O890" s="62"/>
    </row>
    <row r="891" spans="1:15" ht="27.75" customHeight="1" x14ac:dyDescent="0.25">
      <c r="A891" s="106"/>
      <c r="B891" s="47" t="s">
        <v>990</v>
      </c>
      <c r="C891" s="5" t="s">
        <v>1025</v>
      </c>
      <c r="D891" s="3" t="s">
        <v>31</v>
      </c>
      <c r="E891" s="3" t="s">
        <v>3</v>
      </c>
      <c r="F891" s="65">
        <v>252</v>
      </c>
      <c r="G891" s="100"/>
      <c r="H891" s="102"/>
      <c r="I891" s="90"/>
      <c r="J891" s="96"/>
      <c r="K891" s="104"/>
      <c r="L891" s="92"/>
      <c r="M891" s="165"/>
      <c r="N891" s="94"/>
      <c r="O891" s="62"/>
    </row>
    <row r="892" spans="1:15" ht="19.5" customHeight="1" x14ac:dyDescent="0.25">
      <c r="A892" s="105"/>
      <c r="B892" s="50" t="s">
        <v>1281</v>
      </c>
      <c r="C892" s="10"/>
      <c r="D892" s="10"/>
      <c r="E892" s="10"/>
      <c r="F892" s="42"/>
      <c r="G892" s="99">
        <f t="shared" si="237"/>
        <v>201.60000000000002</v>
      </c>
      <c r="H892" s="101">
        <f>G892*N892</f>
        <v>0</v>
      </c>
      <c r="I892" s="89">
        <f t="shared" si="238"/>
        <v>189</v>
      </c>
      <c r="J892" s="95">
        <f>I892*N892</f>
        <v>0</v>
      </c>
      <c r="K892" s="103">
        <f t="shared" si="239"/>
        <v>176.39999999999998</v>
      </c>
      <c r="L892" s="91">
        <f>K892*N892</f>
        <v>0</v>
      </c>
      <c r="M892" s="164">
        <v>25</v>
      </c>
      <c r="N892" s="93"/>
      <c r="O892" s="62"/>
    </row>
    <row r="893" spans="1:15" ht="27.75" customHeight="1" x14ac:dyDescent="0.25">
      <c r="A893" s="106"/>
      <c r="B893" s="51" t="s">
        <v>1280</v>
      </c>
      <c r="C893" s="4" t="s">
        <v>1282</v>
      </c>
      <c r="D893" s="2" t="s">
        <v>31</v>
      </c>
      <c r="E893" s="2" t="s">
        <v>3</v>
      </c>
      <c r="F893" s="65">
        <v>252</v>
      </c>
      <c r="G893" s="100"/>
      <c r="H893" s="102"/>
      <c r="I893" s="90"/>
      <c r="J893" s="96"/>
      <c r="K893" s="104"/>
      <c r="L893" s="92"/>
      <c r="M893" s="165"/>
      <c r="N893" s="94"/>
      <c r="O893" s="62"/>
    </row>
    <row r="894" spans="1:15" ht="19.5" customHeight="1" x14ac:dyDescent="0.25">
      <c r="A894" s="97"/>
      <c r="B894" s="46" t="s">
        <v>1194</v>
      </c>
      <c r="C894" s="11"/>
      <c r="D894" s="11"/>
      <c r="E894" s="11"/>
      <c r="F894" s="42"/>
      <c r="G894" s="99">
        <f t="shared" si="237"/>
        <v>172.8</v>
      </c>
      <c r="H894" s="101">
        <f>G894*N894</f>
        <v>0</v>
      </c>
      <c r="I894" s="89">
        <f t="shared" si="238"/>
        <v>162</v>
      </c>
      <c r="J894" s="95">
        <f>I894*N894</f>
        <v>0</v>
      </c>
      <c r="K894" s="103">
        <f t="shared" si="239"/>
        <v>151.19999999999999</v>
      </c>
      <c r="L894" s="91">
        <f>K894*N894</f>
        <v>0</v>
      </c>
      <c r="M894" s="164">
        <v>22</v>
      </c>
      <c r="N894" s="93"/>
      <c r="O894" s="62"/>
    </row>
    <row r="895" spans="1:15" ht="27.75" customHeight="1" x14ac:dyDescent="0.25">
      <c r="A895" s="98"/>
      <c r="B895" s="47" t="s">
        <v>1193</v>
      </c>
      <c r="C895" s="5" t="s">
        <v>1195</v>
      </c>
      <c r="D895" s="3" t="s">
        <v>31</v>
      </c>
      <c r="E895" s="3" t="s">
        <v>3</v>
      </c>
      <c r="F895" s="65">
        <v>216</v>
      </c>
      <c r="G895" s="100"/>
      <c r="H895" s="102"/>
      <c r="I895" s="90"/>
      <c r="J895" s="96"/>
      <c r="K895" s="104"/>
      <c r="L895" s="92"/>
      <c r="M895" s="165"/>
      <c r="N895" s="94"/>
      <c r="O895" s="62"/>
    </row>
    <row r="896" spans="1:15" ht="19.5" customHeight="1" x14ac:dyDescent="0.25">
      <c r="A896" s="108"/>
      <c r="B896" s="50" t="s">
        <v>1028</v>
      </c>
      <c r="C896" s="10"/>
      <c r="D896" s="10"/>
      <c r="E896" s="10"/>
      <c r="F896" s="42"/>
      <c r="G896" s="99">
        <f t="shared" si="237"/>
        <v>172.8</v>
      </c>
      <c r="H896" s="101">
        <f>G896*N896</f>
        <v>0</v>
      </c>
      <c r="I896" s="89">
        <f t="shared" si="238"/>
        <v>162</v>
      </c>
      <c r="J896" s="95">
        <f>I896*N896</f>
        <v>0</v>
      </c>
      <c r="K896" s="103">
        <f t="shared" si="239"/>
        <v>151.19999999999999</v>
      </c>
      <c r="L896" s="91">
        <f>K896*N896</f>
        <v>0</v>
      </c>
      <c r="M896" s="164">
        <v>34</v>
      </c>
      <c r="N896" s="93"/>
      <c r="O896" s="62"/>
    </row>
    <row r="897" spans="1:15" ht="27.75" customHeight="1" x14ac:dyDescent="0.25">
      <c r="A897" s="109"/>
      <c r="B897" s="51" t="s">
        <v>991</v>
      </c>
      <c r="C897" s="4" t="s">
        <v>1027</v>
      </c>
      <c r="D897" s="2" t="s">
        <v>31</v>
      </c>
      <c r="E897" s="2" t="s">
        <v>3</v>
      </c>
      <c r="F897" s="65">
        <v>216</v>
      </c>
      <c r="G897" s="100"/>
      <c r="H897" s="102"/>
      <c r="I897" s="90"/>
      <c r="J897" s="96"/>
      <c r="K897" s="104"/>
      <c r="L897" s="92"/>
      <c r="M897" s="165"/>
      <c r="N897" s="94"/>
      <c r="O897" s="62"/>
    </row>
    <row r="898" spans="1:15" ht="19.5" customHeight="1" x14ac:dyDescent="0.25">
      <c r="A898" s="97"/>
      <c r="B898" s="46" t="s">
        <v>1030</v>
      </c>
      <c r="C898" s="11"/>
      <c r="D898" s="11"/>
      <c r="E898" s="11"/>
      <c r="F898" s="42"/>
      <c r="G898" s="99">
        <f t="shared" si="237"/>
        <v>172.8</v>
      </c>
      <c r="H898" s="101">
        <f>G898*N898</f>
        <v>0</v>
      </c>
      <c r="I898" s="89">
        <f t="shared" si="238"/>
        <v>162</v>
      </c>
      <c r="J898" s="95">
        <f>I898*N898</f>
        <v>0</v>
      </c>
      <c r="K898" s="103">
        <f t="shared" si="239"/>
        <v>151.19999999999999</v>
      </c>
      <c r="L898" s="91">
        <f>K898*N898</f>
        <v>0</v>
      </c>
      <c r="M898" s="164" t="s">
        <v>1438</v>
      </c>
      <c r="N898" s="93"/>
      <c r="O898" s="62"/>
    </row>
    <row r="899" spans="1:15" ht="27.75" customHeight="1" x14ac:dyDescent="0.25">
      <c r="A899" s="98"/>
      <c r="B899" s="47" t="s">
        <v>992</v>
      </c>
      <c r="C899" s="5" t="s">
        <v>1029</v>
      </c>
      <c r="D899" s="3" t="s">
        <v>31</v>
      </c>
      <c r="E899" s="3" t="s">
        <v>3</v>
      </c>
      <c r="F899" s="65">
        <v>216</v>
      </c>
      <c r="G899" s="100"/>
      <c r="H899" s="102"/>
      <c r="I899" s="90"/>
      <c r="J899" s="96"/>
      <c r="K899" s="104"/>
      <c r="L899" s="92"/>
      <c r="M899" s="165"/>
      <c r="N899" s="94"/>
      <c r="O899" s="62"/>
    </row>
    <row r="900" spans="1:15" ht="19.5" customHeight="1" x14ac:dyDescent="0.25">
      <c r="A900" s="108"/>
      <c r="B900" s="50" t="s">
        <v>1032</v>
      </c>
      <c r="C900" s="10"/>
      <c r="D900" s="10"/>
      <c r="E900" s="10"/>
      <c r="F900" s="42"/>
      <c r="G900" s="99">
        <f t="shared" si="237"/>
        <v>172.8</v>
      </c>
      <c r="H900" s="101">
        <f>G900*N900</f>
        <v>0</v>
      </c>
      <c r="I900" s="89">
        <f t="shared" si="238"/>
        <v>162</v>
      </c>
      <c r="J900" s="95">
        <f>I900*N900</f>
        <v>0</v>
      </c>
      <c r="K900" s="103">
        <f t="shared" si="239"/>
        <v>151.19999999999999</v>
      </c>
      <c r="L900" s="91">
        <f>K900*N900</f>
        <v>0</v>
      </c>
      <c r="M900" s="164">
        <v>12</v>
      </c>
      <c r="N900" s="93"/>
      <c r="O900" s="62"/>
    </row>
    <row r="901" spans="1:15" ht="27.75" customHeight="1" x14ac:dyDescent="0.25">
      <c r="A901" s="109"/>
      <c r="B901" s="51" t="s">
        <v>993</v>
      </c>
      <c r="C901" s="4" t="s">
        <v>1031</v>
      </c>
      <c r="D901" s="2" t="s">
        <v>31</v>
      </c>
      <c r="E901" s="2" t="s">
        <v>3</v>
      </c>
      <c r="F901" s="65">
        <v>216</v>
      </c>
      <c r="G901" s="100"/>
      <c r="H901" s="102"/>
      <c r="I901" s="90"/>
      <c r="J901" s="96"/>
      <c r="K901" s="104"/>
      <c r="L901" s="92"/>
      <c r="M901" s="165"/>
      <c r="N901" s="94"/>
      <c r="O901" s="62"/>
    </row>
    <row r="902" spans="1:15" ht="19.5" customHeight="1" x14ac:dyDescent="0.25">
      <c r="A902" s="97"/>
      <c r="B902" s="46" t="s">
        <v>1034</v>
      </c>
      <c r="C902" s="11"/>
      <c r="D902" s="11"/>
      <c r="E902" s="11"/>
      <c r="F902" s="42"/>
      <c r="G902" s="99">
        <f t="shared" si="237"/>
        <v>172.8</v>
      </c>
      <c r="H902" s="101">
        <f>G902*N902</f>
        <v>0</v>
      </c>
      <c r="I902" s="89">
        <f t="shared" si="238"/>
        <v>162</v>
      </c>
      <c r="J902" s="95">
        <f>I902*N902</f>
        <v>0</v>
      </c>
      <c r="K902" s="103">
        <f t="shared" si="239"/>
        <v>151.19999999999999</v>
      </c>
      <c r="L902" s="91">
        <f>K902*N902</f>
        <v>0</v>
      </c>
      <c r="M902" s="164">
        <v>16</v>
      </c>
      <c r="N902" s="93"/>
      <c r="O902" s="62"/>
    </row>
    <row r="903" spans="1:15" ht="27.75" customHeight="1" x14ac:dyDescent="0.25">
      <c r="A903" s="98"/>
      <c r="B903" s="47" t="s">
        <v>994</v>
      </c>
      <c r="C903" s="5" t="s">
        <v>1033</v>
      </c>
      <c r="D903" s="3" t="s">
        <v>31</v>
      </c>
      <c r="E903" s="3" t="s">
        <v>3</v>
      </c>
      <c r="F903" s="65">
        <v>216</v>
      </c>
      <c r="G903" s="100"/>
      <c r="H903" s="102"/>
      <c r="I903" s="90"/>
      <c r="J903" s="96"/>
      <c r="K903" s="104"/>
      <c r="L903" s="92"/>
      <c r="M903" s="165"/>
      <c r="N903" s="94"/>
      <c r="O903" s="62"/>
    </row>
    <row r="904" spans="1:15" ht="19.5" customHeight="1" x14ac:dyDescent="0.25">
      <c r="A904" s="108"/>
      <c r="B904" s="50" t="s">
        <v>1041</v>
      </c>
      <c r="C904" s="10"/>
      <c r="D904" s="10"/>
      <c r="E904" s="10"/>
      <c r="F904" s="42"/>
      <c r="G904" s="99">
        <f t="shared" si="237"/>
        <v>172.8</v>
      </c>
      <c r="H904" s="101">
        <f>G904*N904</f>
        <v>0</v>
      </c>
      <c r="I904" s="89">
        <f t="shared" si="238"/>
        <v>162</v>
      </c>
      <c r="J904" s="95">
        <f>I904*N904</f>
        <v>0</v>
      </c>
      <c r="K904" s="103">
        <f t="shared" si="239"/>
        <v>151.19999999999999</v>
      </c>
      <c r="L904" s="91">
        <f>K904*N904</f>
        <v>0</v>
      </c>
      <c r="M904" s="164">
        <v>12</v>
      </c>
      <c r="N904" s="93"/>
      <c r="O904" s="62"/>
    </row>
    <row r="905" spans="1:15" ht="27.75" customHeight="1" x14ac:dyDescent="0.25">
      <c r="A905" s="109"/>
      <c r="B905" s="51" t="s">
        <v>1035</v>
      </c>
      <c r="C905" s="4" t="s">
        <v>1040</v>
      </c>
      <c r="D905" s="2" t="s">
        <v>31</v>
      </c>
      <c r="E905" s="2" t="s">
        <v>3</v>
      </c>
      <c r="F905" s="65">
        <v>216</v>
      </c>
      <c r="G905" s="100"/>
      <c r="H905" s="102"/>
      <c r="I905" s="90"/>
      <c r="J905" s="96"/>
      <c r="K905" s="104"/>
      <c r="L905" s="92"/>
      <c r="M905" s="165"/>
      <c r="N905" s="94"/>
      <c r="O905" s="62"/>
    </row>
    <row r="906" spans="1:15" ht="19.5" customHeight="1" x14ac:dyDescent="0.25">
      <c r="A906" s="97"/>
      <c r="B906" s="46" t="s">
        <v>1043</v>
      </c>
      <c r="C906" s="11"/>
      <c r="D906" s="11"/>
      <c r="E906" s="11"/>
      <c r="F906" s="42"/>
      <c r="G906" s="99">
        <f t="shared" si="237"/>
        <v>172.8</v>
      </c>
      <c r="H906" s="101">
        <f>G906*N906</f>
        <v>0</v>
      </c>
      <c r="I906" s="89">
        <f t="shared" si="238"/>
        <v>162</v>
      </c>
      <c r="J906" s="95">
        <f>I906*N906</f>
        <v>0</v>
      </c>
      <c r="K906" s="103">
        <f t="shared" si="239"/>
        <v>151.19999999999999</v>
      </c>
      <c r="L906" s="91">
        <f>K906*N906</f>
        <v>0</v>
      </c>
      <c r="M906" s="164" t="s">
        <v>1438</v>
      </c>
      <c r="N906" s="93"/>
      <c r="O906" s="62"/>
    </row>
    <row r="907" spans="1:15" ht="27.75" customHeight="1" x14ac:dyDescent="0.25">
      <c r="A907" s="98"/>
      <c r="B907" s="47" t="s">
        <v>1036</v>
      </c>
      <c r="C907" s="5" t="s">
        <v>1042</v>
      </c>
      <c r="D907" s="3" t="s">
        <v>31</v>
      </c>
      <c r="E907" s="3" t="s">
        <v>3</v>
      </c>
      <c r="F907" s="65">
        <v>216</v>
      </c>
      <c r="G907" s="100"/>
      <c r="H907" s="102"/>
      <c r="I907" s="90"/>
      <c r="J907" s="96"/>
      <c r="K907" s="104"/>
      <c r="L907" s="92"/>
      <c r="M907" s="165"/>
      <c r="N907" s="94"/>
      <c r="O907" s="62"/>
    </row>
    <row r="908" spans="1:15" ht="19.5" customHeight="1" x14ac:dyDescent="0.25">
      <c r="A908" s="108"/>
      <c r="B908" s="50" t="s">
        <v>1045</v>
      </c>
      <c r="C908" s="10"/>
      <c r="D908" s="10"/>
      <c r="E908" s="10"/>
      <c r="F908" s="42"/>
      <c r="G908" s="99">
        <f t="shared" si="237"/>
        <v>172.8</v>
      </c>
      <c r="H908" s="101">
        <f>G908*N908</f>
        <v>0</v>
      </c>
      <c r="I908" s="89">
        <f t="shared" si="238"/>
        <v>162</v>
      </c>
      <c r="J908" s="95">
        <f>I908*N908</f>
        <v>0</v>
      </c>
      <c r="K908" s="103">
        <f t="shared" si="239"/>
        <v>151.19999999999999</v>
      </c>
      <c r="L908" s="91">
        <f>K908*N908</f>
        <v>0</v>
      </c>
      <c r="M908" s="164">
        <v>19</v>
      </c>
      <c r="N908" s="93"/>
      <c r="O908" s="62"/>
    </row>
    <row r="909" spans="1:15" ht="27.75" customHeight="1" x14ac:dyDescent="0.25">
      <c r="A909" s="109"/>
      <c r="B909" s="51" t="s">
        <v>1037</v>
      </c>
      <c r="C909" s="4" t="s">
        <v>1044</v>
      </c>
      <c r="D909" s="2" t="s">
        <v>31</v>
      </c>
      <c r="E909" s="2" t="s">
        <v>3</v>
      </c>
      <c r="F909" s="65">
        <v>216</v>
      </c>
      <c r="G909" s="100"/>
      <c r="H909" s="102"/>
      <c r="I909" s="90"/>
      <c r="J909" s="96"/>
      <c r="K909" s="104"/>
      <c r="L909" s="92"/>
      <c r="M909" s="165"/>
      <c r="N909" s="94"/>
      <c r="O909" s="62"/>
    </row>
    <row r="910" spans="1:15" ht="19.5" customHeight="1" x14ac:dyDescent="0.25">
      <c r="A910" s="97"/>
      <c r="B910" s="46" t="s">
        <v>1268</v>
      </c>
      <c r="C910" s="11"/>
      <c r="D910" s="11"/>
      <c r="E910" s="11"/>
      <c r="F910" s="42"/>
      <c r="G910" s="99">
        <f t="shared" si="237"/>
        <v>172.8</v>
      </c>
      <c r="H910" s="101">
        <f>G910*N910</f>
        <v>0</v>
      </c>
      <c r="I910" s="89">
        <f t="shared" si="238"/>
        <v>162</v>
      </c>
      <c r="J910" s="95">
        <f>I910*N910</f>
        <v>0</v>
      </c>
      <c r="K910" s="103">
        <f t="shared" si="239"/>
        <v>151.19999999999999</v>
      </c>
      <c r="L910" s="91">
        <f>K910*N910</f>
        <v>0</v>
      </c>
      <c r="M910" s="164" t="s">
        <v>1438</v>
      </c>
      <c r="N910" s="93"/>
      <c r="O910" s="62"/>
    </row>
    <row r="911" spans="1:15" ht="27.75" customHeight="1" x14ac:dyDescent="0.25">
      <c r="A911" s="98"/>
      <c r="B911" s="47" t="s">
        <v>1266</v>
      </c>
      <c r="C911" s="5" t="s">
        <v>1267</v>
      </c>
      <c r="D911" s="3" t="s">
        <v>31</v>
      </c>
      <c r="E911" s="3" t="s">
        <v>3</v>
      </c>
      <c r="F911" s="65">
        <v>216</v>
      </c>
      <c r="G911" s="100"/>
      <c r="H911" s="102"/>
      <c r="I911" s="90"/>
      <c r="J911" s="96"/>
      <c r="K911" s="104"/>
      <c r="L911" s="92"/>
      <c r="M911" s="165"/>
      <c r="N911" s="94"/>
      <c r="O911" s="62"/>
    </row>
    <row r="912" spans="1:15" ht="19.5" customHeight="1" x14ac:dyDescent="0.25">
      <c r="A912" s="108"/>
      <c r="B912" s="50" t="s">
        <v>1197</v>
      </c>
      <c r="C912" s="10"/>
      <c r="D912" s="10"/>
      <c r="E912" s="10"/>
      <c r="F912" s="42"/>
      <c r="G912" s="99">
        <f t="shared" si="237"/>
        <v>172.8</v>
      </c>
      <c r="H912" s="101">
        <f>G912*N912</f>
        <v>0</v>
      </c>
      <c r="I912" s="89">
        <f t="shared" si="238"/>
        <v>162</v>
      </c>
      <c r="J912" s="95">
        <f>I912*N912</f>
        <v>0</v>
      </c>
      <c r="K912" s="103">
        <f t="shared" si="239"/>
        <v>151.19999999999999</v>
      </c>
      <c r="L912" s="91">
        <f>K912*N912</f>
        <v>0</v>
      </c>
      <c r="M912" s="164">
        <v>44</v>
      </c>
      <c r="N912" s="93"/>
      <c r="O912" s="62"/>
    </row>
    <row r="913" spans="1:15" ht="27.75" customHeight="1" x14ac:dyDescent="0.25">
      <c r="A913" s="109"/>
      <c r="B913" s="51" t="s">
        <v>1196</v>
      </c>
      <c r="C913" s="4" t="s">
        <v>1198</v>
      </c>
      <c r="D913" s="2" t="s">
        <v>31</v>
      </c>
      <c r="E913" s="2" t="s">
        <v>3</v>
      </c>
      <c r="F913" s="65">
        <v>216</v>
      </c>
      <c r="G913" s="100"/>
      <c r="H913" s="102"/>
      <c r="I913" s="90"/>
      <c r="J913" s="96"/>
      <c r="K913" s="104"/>
      <c r="L913" s="92"/>
      <c r="M913" s="165"/>
      <c r="N913" s="94"/>
      <c r="O913" s="62"/>
    </row>
    <row r="914" spans="1:15" ht="19.5" customHeight="1" x14ac:dyDescent="0.25">
      <c r="A914" s="97"/>
      <c r="B914" s="46" t="s">
        <v>1047</v>
      </c>
      <c r="C914" s="11"/>
      <c r="D914" s="11"/>
      <c r="E914" s="11"/>
      <c r="F914" s="42"/>
      <c r="G914" s="99">
        <f t="shared" si="237"/>
        <v>172.8</v>
      </c>
      <c r="H914" s="101">
        <f>G914*N914</f>
        <v>0</v>
      </c>
      <c r="I914" s="89">
        <f t="shared" si="238"/>
        <v>162</v>
      </c>
      <c r="J914" s="95">
        <f>I914*N914</f>
        <v>0</v>
      </c>
      <c r="K914" s="103">
        <f t="shared" si="239"/>
        <v>151.19999999999999</v>
      </c>
      <c r="L914" s="91">
        <f>K914*N914</f>
        <v>0</v>
      </c>
      <c r="M914" s="164">
        <v>36</v>
      </c>
      <c r="N914" s="93"/>
      <c r="O914" s="62"/>
    </row>
    <row r="915" spans="1:15" ht="27.75" customHeight="1" x14ac:dyDescent="0.25">
      <c r="A915" s="98"/>
      <c r="B915" s="47" t="s">
        <v>1038</v>
      </c>
      <c r="C915" s="5" t="s">
        <v>1046</v>
      </c>
      <c r="D915" s="3" t="s">
        <v>31</v>
      </c>
      <c r="E915" s="3" t="s">
        <v>3</v>
      </c>
      <c r="F915" s="65">
        <v>216</v>
      </c>
      <c r="G915" s="100"/>
      <c r="H915" s="102"/>
      <c r="I915" s="90"/>
      <c r="J915" s="96"/>
      <c r="K915" s="104"/>
      <c r="L915" s="92"/>
      <c r="M915" s="165"/>
      <c r="N915" s="94"/>
      <c r="O915" s="62"/>
    </row>
    <row r="916" spans="1:15" ht="19.5" customHeight="1" x14ac:dyDescent="0.25">
      <c r="A916" s="108"/>
      <c r="B916" s="50" t="s">
        <v>1049</v>
      </c>
      <c r="C916" s="10"/>
      <c r="D916" s="10"/>
      <c r="E916" s="10"/>
      <c r="F916" s="42"/>
      <c r="G916" s="99">
        <f t="shared" si="237"/>
        <v>172.8</v>
      </c>
      <c r="H916" s="101">
        <f>G916*N916</f>
        <v>0</v>
      </c>
      <c r="I916" s="89">
        <f t="shared" si="238"/>
        <v>162</v>
      </c>
      <c r="J916" s="95">
        <f>I916*N916</f>
        <v>0</v>
      </c>
      <c r="K916" s="103">
        <f t="shared" si="239"/>
        <v>151.19999999999999</v>
      </c>
      <c r="L916" s="91">
        <f>K916*N916</f>
        <v>0</v>
      </c>
      <c r="M916" s="164">
        <v>18</v>
      </c>
      <c r="N916" s="93"/>
      <c r="O916" s="62"/>
    </row>
    <row r="917" spans="1:15" ht="27.75" customHeight="1" x14ac:dyDescent="0.25">
      <c r="A917" s="109"/>
      <c r="B917" s="51" t="s">
        <v>1039</v>
      </c>
      <c r="C917" s="4" t="s">
        <v>1048</v>
      </c>
      <c r="D917" s="2" t="s">
        <v>31</v>
      </c>
      <c r="E917" s="2" t="s">
        <v>3</v>
      </c>
      <c r="F917" s="65">
        <v>216</v>
      </c>
      <c r="G917" s="100"/>
      <c r="H917" s="102"/>
      <c r="I917" s="90"/>
      <c r="J917" s="96"/>
      <c r="K917" s="104"/>
      <c r="L917" s="92"/>
      <c r="M917" s="165"/>
      <c r="N917" s="94"/>
      <c r="O917" s="62"/>
    </row>
    <row r="918" spans="1:15" ht="19.5" customHeight="1" x14ac:dyDescent="0.25">
      <c r="A918" s="97"/>
      <c r="B918" s="46" t="s">
        <v>1317</v>
      </c>
      <c r="C918" s="11"/>
      <c r="D918" s="11"/>
      <c r="E918" s="11"/>
      <c r="F918" s="42"/>
      <c r="G918" s="99">
        <f t="shared" si="237"/>
        <v>172.8</v>
      </c>
      <c r="H918" s="101">
        <f>G918*N918</f>
        <v>0</v>
      </c>
      <c r="I918" s="89">
        <f t="shared" si="238"/>
        <v>162</v>
      </c>
      <c r="J918" s="95">
        <f>I918*N918</f>
        <v>0</v>
      </c>
      <c r="K918" s="103">
        <f t="shared" si="239"/>
        <v>151.19999999999999</v>
      </c>
      <c r="L918" s="91">
        <f>K918*N918</f>
        <v>0</v>
      </c>
      <c r="M918" s="164">
        <v>39</v>
      </c>
      <c r="N918" s="93"/>
      <c r="O918" s="62"/>
    </row>
    <row r="919" spans="1:15" ht="27.75" customHeight="1" x14ac:dyDescent="0.25">
      <c r="A919" s="98"/>
      <c r="B919" s="47" t="s">
        <v>1332</v>
      </c>
      <c r="C919" s="5" t="s">
        <v>1316</v>
      </c>
      <c r="D919" s="3" t="s">
        <v>31</v>
      </c>
      <c r="E919" s="3" t="s">
        <v>3</v>
      </c>
      <c r="F919" s="65">
        <v>216</v>
      </c>
      <c r="G919" s="100"/>
      <c r="H919" s="102"/>
      <c r="I919" s="90"/>
      <c r="J919" s="96"/>
      <c r="K919" s="104"/>
      <c r="L919" s="92"/>
      <c r="M919" s="165"/>
      <c r="N919" s="94"/>
      <c r="O919" s="62"/>
    </row>
    <row r="920" spans="1:15" ht="19.5" customHeight="1" x14ac:dyDescent="0.25">
      <c r="A920" s="97"/>
      <c r="B920" s="50" t="s">
        <v>1361</v>
      </c>
      <c r="C920" s="10"/>
      <c r="D920" s="10"/>
      <c r="E920" s="10"/>
      <c r="F920" s="42"/>
      <c r="G920" s="99">
        <f t="shared" si="237"/>
        <v>172.8</v>
      </c>
      <c r="H920" s="101">
        <f>G920*N920</f>
        <v>0</v>
      </c>
      <c r="I920" s="89">
        <f t="shared" si="238"/>
        <v>162</v>
      </c>
      <c r="J920" s="95">
        <f>I920*N920</f>
        <v>0</v>
      </c>
      <c r="K920" s="103">
        <f t="shared" si="239"/>
        <v>151.19999999999999</v>
      </c>
      <c r="L920" s="91">
        <f>K920*N920</f>
        <v>0</v>
      </c>
      <c r="M920" s="164">
        <v>119</v>
      </c>
      <c r="N920" s="93"/>
      <c r="O920" s="62"/>
    </row>
    <row r="921" spans="1:15" ht="27.75" customHeight="1" x14ac:dyDescent="0.25">
      <c r="A921" s="98"/>
      <c r="B921" s="51" t="s">
        <v>1359</v>
      </c>
      <c r="C921" s="4" t="s">
        <v>1353</v>
      </c>
      <c r="D921" s="2" t="s">
        <v>31</v>
      </c>
      <c r="E921" s="2" t="s">
        <v>3</v>
      </c>
      <c r="F921" s="65">
        <v>216</v>
      </c>
      <c r="G921" s="100"/>
      <c r="H921" s="102"/>
      <c r="I921" s="90"/>
      <c r="J921" s="96"/>
      <c r="K921" s="104"/>
      <c r="L921" s="92"/>
      <c r="M921" s="165"/>
      <c r="N921" s="94"/>
      <c r="O921" s="62"/>
    </row>
    <row r="922" spans="1:15" ht="19.5" customHeight="1" x14ac:dyDescent="0.25">
      <c r="A922" s="97"/>
      <c r="B922" s="46" t="s">
        <v>1417</v>
      </c>
      <c r="C922" s="11"/>
      <c r="D922" s="11"/>
      <c r="E922" s="11"/>
      <c r="F922" s="42"/>
      <c r="G922" s="99">
        <f t="shared" ref="G922:G925" si="240">F923*0.8</f>
        <v>172.8</v>
      </c>
      <c r="H922" s="101">
        <f>G922*N922</f>
        <v>0</v>
      </c>
      <c r="I922" s="89">
        <f t="shared" ref="I922:I925" si="241">F923*0.75</f>
        <v>162</v>
      </c>
      <c r="J922" s="95">
        <f>I922*N922</f>
        <v>0</v>
      </c>
      <c r="K922" s="103">
        <f t="shared" ref="K922" si="242">F923*70%</f>
        <v>151.19999999999999</v>
      </c>
      <c r="L922" s="91">
        <f>K922*N922</f>
        <v>0</v>
      </c>
      <c r="M922" s="164">
        <v>12</v>
      </c>
      <c r="N922" s="93"/>
      <c r="O922" s="62"/>
    </row>
    <row r="923" spans="1:15" ht="27.75" customHeight="1" x14ac:dyDescent="0.25">
      <c r="A923" s="98"/>
      <c r="B923" s="47" t="s">
        <v>1387</v>
      </c>
      <c r="C923" s="5" t="s">
        <v>1388</v>
      </c>
      <c r="D923" s="3" t="s">
        <v>31</v>
      </c>
      <c r="E923" s="3" t="s">
        <v>3</v>
      </c>
      <c r="F923" s="65">
        <v>216</v>
      </c>
      <c r="G923" s="100"/>
      <c r="H923" s="102"/>
      <c r="I923" s="90"/>
      <c r="J923" s="96"/>
      <c r="K923" s="104"/>
      <c r="L923" s="92"/>
      <c r="M923" s="165"/>
      <c r="N923" s="94"/>
      <c r="O923" s="62"/>
    </row>
    <row r="924" spans="1:15" ht="26.25" customHeight="1" x14ac:dyDescent="0.25">
      <c r="A924" s="39"/>
      <c r="B924" s="39" t="s">
        <v>1050</v>
      </c>
      <c r="C924" s="39"/>
      <c r="D924" s="39"/>
      <c r="E924" s="39"/>
      <c r="F924" s="67"/>
      <c r="G924" s="77"/>
      <c r="H924" s="36"/>
      <c r="I924" s="77"/>
      <c r="J924" s="35"/>
      <c r="K924" s="77"/>
      <c r="L924" s="36"/>
      <c r="M924" s="163"/>
      <c r="N924" s="37"/>
      <c r="O924" s="28"/>
    </row>
    <row r="925" spans="1:15" ht="19.5" customHeight="1" x14ac:dyDescent="0.25">
      <c r="A925" s="105"/>
      <c r="B925" s="46" t="s">
        <v>1053</v>
      </c>
      <c r="C925" s="11"/>
      <c r="D925" s="11"/>
      <c r="E925" s="11"/>
      <c r="F925" s="42"/>
      <c r="G925" s="99">
        <f t="shared" si="240"/>
        <v>137.6</v>
      </c>
      <c r="H925" s="101">
        <f>G925*N925</f>
        <v>0</v>
      </c>
      <c r="I925" s="89">
        <f t="shared" si="241"/>
        <v>129</v>
      </c>
      <c r="J925" s="95">
        <f>I925*N925</f>
        <v>0</v>
      </c>
      <c r="K925" s="103">
        <f t="shared" ref="K925" si="243">F926*70%</f>
        <v>120.39999999999999</v>
      </c>
      <c r="L925" s="91">
        <f>K925*N925</f>
        <v>0</v>
      </c>
      <c r="M925" s="164" t="s">
        <v>1438</v>
      </c>
      <c r="N925" s="93"/>
      <c r="O925" s="62"/>
    </row>
    <row r="926" spans="1:15" ht="27.75" customHeight="1" x14ac:dyDescent="0.25">
      <c r="A926" s="106"/>
      <c r="B926" s="47" t="s">
        <v>1051</v>
      </c>
      <c r="C926" s="5" t="s">
        <v>1052</v>
      </c>
      <c r="D926" s="3" t="s">
        <v>31</v>
      </c>
      <c r="E926" s="3" t="s">
        <v>3</v>
      </c>
      <c r="F926" s="65">
        <v>172</v>
      </c>
      <c r="G926" s="100"/>
      <c r="H926" s="102"/>
      <c r="I926" s="90"/>
      <c r="J926" s="96"/>
      <c r="K926" s="104"/>
      <c r="L926" s="92"/>
      <c r="M926" s="165"/>
      <c r="N926" s="94"/>
      <c r="O926" s="62"/>
    </row>
    <row r="927" spans="1:15" ht="26.25" customHeight="1" x14ac:dyDescent="0.25">
      <c r="A927" s="39"/>
      <c r="B927" s="39" t="s">
        <v>1054</v>
      </c>
      <c r="C927" s="39"/>
      <c r="D927" s="39"/>
      <c r="E927" s="39"/>
      <c r="F927" s="67"/>
      <c r="G927" s="77"/>
      <c r="H927" s="36"/>
      <c r="I927" s="77"/>
      <c r="J927" s="35"/>
      <c r="K927" s="77"/>
      <c r="L927" s="36"/>
      <c r="M927" s="166"/>
      <c r="N927" s="37"/>
      <c r="O927" s="28"/>
    </row>
    <row r="928" spans="1:15" ht="19.5" customHeight="1" x14ac:dyDescent="0.25">
      <c r="A928" s="105"/>
      <c r="B928" s="46" t="s">
        <v>1057</v>
      </c>
      <c r="C928" s="11"/>
      <c r="D928" s="11"/>
      <c r="E928" s="11"/>
      <c r="F928" s="42"/>
      <c r="G928" s="99">
        <f t="shared" ref="G928" si="244">F929*0.8</f>
        <v>396</v>
      </c>
      <c r="H928" s="101">
        <f>G928*N928</f>
        <v>0</v>
      </c>
      <c r="I928" s="89">
        <f t="shared" ref="I928" si="245">F929*0.75</f>
        <v>371.25</v>
      </c>
      <c r="J928" s="95">
        <f>I928*N928</f>
        <v>0</v>
      </c>
      <c r="K928" s="103">
        <f t="shared" ref="K928" si="246">F929*70%</f>
        <v>346.5</v>
      </c>
      <c r="L928" s="91">
        <f>K928*N928</f>
        <v>0</v>
      </c>
      <c r="M928" s="164" t="s">
        <v>1438</v>
      </c>
      <c r="N928" s="93"/>
      <c r="O928" s="62"/>
    </row>
    <row r="929" spans="1:15" ht="27.75" customHeight="1" x14ac:dyDescent="0.25">
      <c r="A929" s="106"/>
      <c r="B929" s="47" t="s">
        <v>1055</v>
      </c>
      <c r="C929" s="5" t="s">
        <v>1056</v>
      </c>
      <c r="D929" s="3" t="s">
        <v>31</v>
      </c>
      <c r="E929" s="3" t="s">
        <v>3</v>
      </c>
      <c r="F929" s="65">
        <v>495</v>
      </c>
      <c r="G929" s="100"/>
      <c r="H929" s="102"/>
      <c r="I929" s="90"/>
      <c r="J929" s="96"/>
      <c r="K929" s="104"/>
      <c r="L929" s="92"/>
      <c r="M929" s="165"/>
      <c r="N929" s="94"/>
      <c r="O929" s="62"/>
    </row>
    <row r="930" spans="1:15" ht="26.25" customHeight="1" x14ac:dyDescent="0.25">
      <c r="A930" s="39"/>
      <c r="B930" s="39" t="s">
        <v>1058</v>
      </c>
      <c r="C930" s="39"/>
      <c r="D930" s="39"/>
      <c r="E930" s="39"/>
      <c r="F930" s="67"/>
      <c r="G930" s="77"/>
      <c r="H930" s="36"/>
      <c r="I930" s="77"/>
      <c r="J930" s="35"/>
      <c r="K930" s="77"/>
      <c r="L930" s="36"/>
      <c r="M930" s="163"/>
      <c r="N930" s="37"/>
      <c r="O930" s="28"/>
    </row>
    <row r="931" spans="1:15" ht="19.5" customHeight="1" x14ac:dyDescent="0.25">
      <c r="A931" s="105"/>
      <c r="B931" s="46" t="s">
        <v>1207</v>
      </c>
      <c r="C931" s="11"/>
      <c r="D931" s="11"/>
      <c r="E931" s="11"/>
      <c r="F931" s="42"/>
      <c r="G931" s="99">
        <f t="shared" ref="G931:G939" si="247">F932*0.8</f>
        <v>720</v>
      </c>
      <c r="H931" s="101">
        <f>G931*N931</f>
        <v>0</v>
      </c>
      <c r="I931" s="89">
        <f t="shared" ref="I931:I939" si="248">F932*0.75</f>
        <v>675</v>
      </c>
      <c r="J931" s="95">
        <f>I931*N931</f>
        <v>0</v>
      </c>
      <c r="K931" s="103">
        <f t="shared" ref="K931:K939" si="249">F932*70%</f>
        <v>630</v>
      </c>
      <c r="L931" s="91">
        <f>K931*N931</f>
        <v>0</v>
      </c>
      <c r="M931" s="164">
        <v>21</v>
      </c>
      <c r="N931" s="93"/>
      <c r="O931" s="62"/>
    </row>
    <row r="932" spans="1:15" ht="27.75" customHeight="1" x14ac:dyDescent="0.25">
      <c r="A932" s="106"/>
      <c r="B932" s="47" t="s">
        <v>1206</v>
      </c>
      <c r="C932" s="5" t="s">
        <v>1208</v>
      </c>
      <c r="D932" s="3" t="s">
        <v>31</v>
      </c>
      <c r="E932" s="3" t="s">
        <v>3</v>
      </c>
      <c r="F932" s="65">
        <v>900</v>
      </c>
      <c r="G932" s="100"/>
      <c r="H932" s="102"/>
      <c r="I932" s="90"/>
      <c r="J932" s="96"/>
      <c r="K932" s="104"/>
      <c r="L932" s="92"/>
      <c r="M932" s="165"/>
      <c r="N932" s="94"/>
      <c r="O932" s="62"/>
    </row>
    <row r="933" spans="1:15" ht="19.5" customHeight="1" x14ac:dyDescent="0.25">
      <c r="A933" s="105"/>
      <c r="B933" s="50" t="s">
        <v>1067</v>
      </c>
      <c r="C933" s="10"/>
      <c r="D933" s="10"/>
      <c r="E933" s="10"/>
      <c r="F933" s="42"/>
      <c r="G933" s="99">
        <f t="shared" si="247"/>
        <v>966.40000000000009</v>
      </c>
      <c r="H933" s="101">
        <f>G933*N933</f>
        <v>0</v>
      </c>
      <c r="I933" s="89">
        <f t="shared" si="248"/>
        <v>906</v>
      </c>
      <c r="J933" s="95">
        <f>I933*N933</f>
        <v>0</v>
      </c>
      <c r="K933" s="103">
        <f t="shared" si="249"/>
        <v>845.59999999999991</v>
      </c>
      <c r="L933" s="91">
        <f>K933*N933</f>
        <v>0</v>
      </c>
      <c r="M933" s="164">
        <v>17</v>
      </c>
      <c r="N933" s="93"/>
      <c r="O933" s="62"/>
    </row>
    <row r="934" spans="1:15" ht="27.75" customHeight="1" x14ac:dyDescent="0.25">
      <c r="A934" s="106"/>
      <c r="B934" s="51" t="s">
        <v>1059</v>
      </c>
      <c r="C934" s="4" t="s">
        <v>1063</v>
      </c>
      <c r="D934" s="2" t="s">
        <v>31</v>
      </c>
      <c r="E934" s="2" t="s">
        <v>3</v>
      </c>
      <c r="F934" s="65">
        <v>1208</v>
      </c>
      <c r="G934" s="100"/>
      <c r="H934" s="102"/>
      <c r="I934" s="90"/>
      <c r="J934" s="96"/>
      <c r="K934" s="104"/>
      <c r="L934" s="92"/>
      <c r="M934" s="165"/>
      <c r="N934" s="94"/>
      <c r="O934" s="62"/>
    </row>
    <row r="935" spans="1:15" ht="19.5" customHeight="1" x14ac:dyDescent="0.25">
      <c r="A935" s="105"/>
      <c r="B935" s="46" t="s">
        <v>1068</v>
      </c>
      <c r="C935" s="11"/>
      <c r="D935" s="11"/>
      <c r="E935" s="11"/>
      <c r="F935" s="42"/>
      <c r="G935" s="99">
        <f t="shared" si="247"/>
        <v>720</v>
      </c>
      <c r="H935" s="101">
        <f>G935*N935</f>
        <v>0</v>
      </c>
      <c r="I935" s="89">
        <f t="shared" si="248"/>
        <v>675</v>
      </c>
      <c r="J935" s="95">
        <f>I935*N935</f>
        <v>0</v>
      </c>
      <c r="K935" s="103">
        <f t="shared" si="249"/>
        <v>630</v>
      </c>
      <c r="L935" s="91">
        <f>K935*N935</f>
        <v>0</v>
      </c>
      <c r="M935" s="164">
        <v>7</v>
      </c>
      <c r="N935" s="93"/>
      <c r="O935" s="62"/>
    </row>
    <row r="936" spans="1:15" ht="27.75" customHeight="1" x14ac:dyDescent="0.25">
      <c r="A936" s="106"/>
      <c r="B936" s="47" t="s">
        <v>1060</v>
      </c>
      <c r="C936" s="5" t="s">
        <v>1064</v>
      </c>
      <c r="D936" s="3" t="s">
        <v>31</v>
      </c>
      <c r="E936" s="3" t="s">
        <v>3</v>
      </c>
      <c r="F936" s="65">
        <v>900</v>
      </c>
      <c r="G936" s="100"/>
      <c r="H936" s="102"/>
      <c r="I936" s="90"/>
      <c r="J936" s="96"/>
      <c r="K936" s="104"/>
      <c r="L936" s="92"/>
      <c r="M936" s="165"/>
      <c r="N936" s="94"/>
      <c r="O936" s="62"/>
    </row>
    <row r="937" spans="1:15" ht="19.5" customHeight="1" x14ac:dyDescent="0.25">
      <c r="A937" s="105"/>
      <c r="B937" s="50" t="s">
        <v>1069</v>
      </c>
      <c r="C937" s="10"/>
      <c r="D937" s="10"/>
      <c r="E937" s="10"/>
      <c r="F937" s="42"/>
      <c r="G937" s="99">
        <f t="shared" si="247"/>
        <v>966.40000000000009</v>
      </c>
      <c r="H937" s="101">
        <f>G937*N937</f>
        <v>0</v>
      </c>
      <c r="I937" s="89">
        <f t="shared" si="248"/>
        <v>906</v>
      </c>
      <c r="J937" s="95">
        <f>I937*N937</f>
        <v>0</v>
      </c>
      <c r="K937" s="103">
        <f t="shared" si="249"/>
        <v>845.59999999999991</v>
      </c>
      <c r="L937" s="91">
        <f>K937*N937</f>
        <v>0</v>
      </c>
      <c r="M937" s="164">
        <v>75</v>
      </c>
      <c r="N937" s="93"/>
      <c r="O937" s="62"/>
    </row>
    <row r="938" spans="1:15" ht="27.75" customHeight="1" x14ac:dyDescent="0.25">
      <c r="A938" s="106"/>
      <c r="B938" s="51" t="s">
        <v>1061</v>
      </c>
      <c r="C938" s="4" t="s">
        <v>1065</v>
      </c>
      <c r="D938" s="2" t="s">
        <v>31</v>
      </c>
      <c r="E938" s="2" t="s">
        <v>3</v>
      </c>
      <c r="F938" s="65">
        <v>1208</v>
      </c>
      <c r="G938" s="100"/>
      <c r="H938" s="102"/>
      <c r="I938" s="90"/>
      <c r="J938" s="96"/>
      <c r="K938" s="104"/>
      <c r="L938" s="92"/>
      <c r="M938" s="165"/>
      <c r="N938" s="94"/>
      <c r="O938" s="62"/>
    </row>
    <row r="939" spans="1:15" ht="19.5" customHeight="1" x14ac:dyDescent="0.25">
      <c r="A939" s="105"/>
      <c r="B939" s="46" t="s">
        <v>1070</v>
      </c>
      <c r="C939" s="11"/>
      <c r="D939" s="11"/>
      <c r="E939" s="11"/>
      <c r="F939" s="42"/>
      <c r="G939" s="99">
        <f t="shared" si="247"/>
        <v>966.40000000000009</v>
      </c>
      <c r="H939" s="101">
        <f>G939*N939</f>
        <v>0</v>
      </c>
      <c r="I939" s="89">
        <f t="shared" si="248"/>
        <v>906</v>
      </c>
      <c r="J939" s="95">
        <f>I939*N939</f>
        <v>0</v>
      </c>
      <c r="K939" s="103">
        <f t="shared" si="249"/>
        <v>845.59999999999991</v>
      </c>
      <c r="L939" s="91">
        <f>K939*N939</f>
        <v>0</v>
      </c>
      <c r="M939" s="164">
        <v>18</v>
      </c>
      <c r="N939" s="93"/>
      <c r="O939" s="62"/>
    </row>
    <row r="940" spans="1:15" ht="27.75" customHeight="1" x14ac:dyDescent="0.25">
      <c r="A940" s="106"/>
      <c r="B940" s="47" t="s">
        <v>1062</v>
      </c>
      <c r="C940" s="5" t="s">
        <v>1066</v>
      </c>
      <c r="D940" s="3" t="s">
        <v>31</v>
      </c>
      <c r="E940" s="3" t="s">
        <v>3</v>
      </c>
      <c r="F940" s="65">
        <v>1208</v>
      </c>
      <c r="G940" s="100"/>
      <c r="H940" s="102"/>
      <c r="I940" s="90"/>
      <c r="J940" s="96"/>
      <c r="K940" s="104"/>
      <c r="L940" s="92"/>
      <c r="M940" s="165"/>
      <c r="N940" s="94"/>
      <c r="O940" s="62"/>
    </row>
    <row r="941" spans="1:15" ht="26.25" customHeight="1" x14ac:dyDescent="0.25">
      <c r="A941" s="39"/>
      <c r="B941" s="39" t="s">
        <v>1391</v>
      </c>
      <c r="C941" s="39"/>
      <c r="D941" s="39"/>
      <c r="E941" s="39"/>
      <c r="F941" s="67"/>
      <c r="G941" s="77"/>
      <c r="H941" s="36"/>
      <c r="I941" s="77"/>
      <c r="J941" s="35"/>
      <c r="K941" s="77"/>
      <c r="L941" s="35"/>
      <c r="M941" s="163"/>
      <c r="N941" s="37"/>
      <c r="O941" s="28"/>
    </row>
    <row r="942" spans="1:15" ht="19.5" customHeight="1" x14ac:dyDescent="0.25">
      <c r="A942" s="105"/>
      <c r="B942" s="46" t="s">
        <v>1392</v>
      </c>
      <c r="C942" s="11"/>
      <c r="D942" s="11"/>
      <c r="E942" s="11"/>
      <c r="F942" s="42"/>
      <c r="G942" s="99">
        <f t="shared" ref="G942" si="250">F943*0.8</f>
        <v>228</v>
      </c>
      <c r="H942" s="101">
        <f>G942*N942</f>
        <v>0</v>
      </c>
      <c r="I942" s="89">
        <f t="shared" ref="I942" si="251">F943*0.75</f>
        <v>213.75</v>
      </c>
      <c r="J942" s="95">
        <f>I942*N942</f>
        <v>0</v>
      </c>
      <c r="K942" s="103">
        <f t="shared" ref="K942" si="252">F943*70%</f>
        <v>199.5</v>
      </c>
      <c r="L942" s="91">
        <f>K942*N942</f>
        <v>0</v>
      </c>
      <c r="M942" s="159" t="s">
        <v>1438</v>
      </c>
      <c r="N942" s="93"/>
      <c r="O942" s="62"/>
    </row>
    <row r="943" spans="1:15" ht="27.75" customHeight="1" x14ac:dyDescent="0.25">
      <c r="A943" s="106"/>
      <c r="B943" s="47" t="s">
        <v>1328</v>
      </c>
      <c r="C943" s="5" t="s">
        <v>1314</v>
      </c>
      <c r="D943" s="3" t="s">
        <v>31</v>
      </c>
      <c r="E943" s="3" t="s">
        <v>3</v>
      </c>
      <c r="F943" s="65">
        <v>285</v>
      </c>
      <c r="G943" s="100"/>
      <c r="H943" s="102"/>
      <c r="I943" s="90"/>
      <c r="J943" s="96"/>
      <c r="K943" s="104"/>
      <c r="L943" s="92"/>
      <c r="M943" s="160"/>
      <c r="N943" s="94"/>
      <c r="O943" s="62"/>
    </row>
    <row r="944" spans="1:15" ht="26.25" customHeight="1" x14ac:dyDescent="0.25">
      <c r="A944" s="39"/>
      <c r="B944" s="39" t="s">
        <v>1071</v>
      </c>
      <c r="C944" s="39"/>
      <c r="D944" s="39"/>
      <c r="E944" s="39"/>
      <c r="F944" s="67"/>
      <c r="G944" s="77"/>
      <c r="H944" s="36"/>
      <c r="I944" s="77"/>
      <c r="J944" s="35"/>
      <c r="K944" s="77"/>
      <c r="L944" s="35"/>
      <c r="M944" s="163"/>
      <c r="N944" s="37"/>
      <c r="O944" s="28"/>
    </row>
    <row r="945" spans="1:15" ht="19.5" customHeight="1" x14ac:dyDescent="0.25">
      <c r="A945" s="97"/>
      <c r="B945" s="46" t="s">
        <v>1306</v>
      </c>
      <c r="C945" s="11"/>
      <c r="D945" s="11"/>
      <c r="E945" s="11"/>
      <c r="F945" s="42"/>
      <c r="G945" s="99">
        <f t="shared" ref="G945:G961" si="253">F946*0.8</f>
        <v>388.8</v>
      </c>
      <c r="H945" s="101">
        <f>G945*N945</f>
        <v>0</v>
      </c>
      <c r="I945" s="89">
        <f t="shared" ref="I945:I961" si="254">F946*0.75</f>
        <v>364.5</v>
      </c>
      <c r="J945" s="95">
        <f>I945*N945</f>
        <v>0</v>
      </c>
      <c r="K945" s="103">
        <f t="shared" ref="K945:K961" si="255">F946*70%</f>
        <v>340.2</v>
      </c>
      <c r="L945" s="91">
        <f>K945*N945</f>
        <v>0</v>
      </c>
      <c r="M945" s="164">
        <v>41</v>
      </c>
      <c r="N945" s="93"/>
      <c r="O945" s="62"/>
    </row>
    <row r="946" spans="1:15" ht="27.75" customHeight="1" x14ac:dyDescent="0.25">
      <c r="A946" s="98"/>
      <c r="B946" s="47" t="s">
        <v>1055</v>
      </c>
      <c r="C946" s="5" t="s">
        <v>1305</v>
      </c>
      <c r="D946" s="3" t="s">
        <v>31</v>
      </c>
      <c r="E946" s="3" t="s">
        <v>3</v>
      </c>
      <c r="F946" s="65">
        <v>486</v>
      </c>
      <c r="G946" s="100"/>
      <c r="H946" s="102"/>
      <c r="I946" s="90"/>
      <c r="J946" s="96"/>
      <c r="K946" s="104"/>
      <c r="L946" s="92"/>
      <c r="M946" s="165"/>
      <c r="N946" s="94"/>
      <c r="O946" s="62"/>
    </row>
    <row r="947" spans="1:15" ht="19.5" customHeight="1" x14ac:dyDescent="0.25">
      <c r="A947" s="97"/>
      <c r="B947" s="46" t="s">
        <v>1306</v>
      </c>
      <c r="C947" s="11"/>
      <c r="D947" s="11"/>
      <c r="E947" s="11"/>
      <c r="F947" s="42"/>
      <c r="G947" s="99">
        <f t="shared" si="253"/>
        <v>388.8</v>
      </c>
      <c r="H947" s="101">
        <f>G947*N947</f>
        <v>0</v>
      </c>
      <c r="I947" s="89">
        <f t="shared" si="254"/>
        <v>364.5</v>
      </c>
      <c r="J947" s="95">
        <f>I947*N947</f>
        <v>0</v>
      </c>
      <c r="K947" s="103">
        <f t="shared" si="255"/>
        <v>340.2</v>
      </c>
      <c r="L947" s="91">
        <f>K947*N947</f>
        <v>0</v>
      </c>
      <c r="M947" s="164">
        <v>21</v>
      </c>
      <c r="N947" s="93"/>
      <c r="O947" s="62"/>
    </row>
    <row r="948" spans="1:15" ht="27.75" customHeight="1" x14ac:dyDescent="0.25">
      <c r="A948" s="98"/>
      <c r="B948" s="47" t="s">
        <v>1439</v>
      </c>
      <c r="C948" s="5" t="s">
        <v>1436</v>
      </c>
      <c r="D948" s="3" t="s">
        <v>31</v>
      </c>
      <c r="E948" s="3" t="s">
        <v>3</v>
      </c>
      <c r="F948" s="65">
        <v>486</v>
      </c>
      <c r="G948" s="100"/>
      <c r="H948" s="102"/>
      <c r="I948" s="90"/>
      <c r="J948" s="96"/>
      <c r="K948" s="104"/>
      <c r="L948" s="92"/>
      <c r="M948" s="165"/>
      <c r="N948" s="94"/>
      <c r="O948" s="62"/>
    </row>
    <row r="949" spans="1:15" ht="19.5" customHeight="1" x14ac:dyDescent="0.25">
      <c r="A949" s="105"/>
      <c r="B949" s="50" t="s">
        <v>1333</v>
      </c>
      <c r="C949" s="10"/>
      <c r="D949" s="10"/>
      <c r="E949" s="10"/>
      <c r="F949" s="42"/>
      <c r="G949" s="99">
        <f t="shared" si="253"/>
        <v>388.8</v>
      </c>
      <c r="H949" s="101">
        <f>G949*N949</f>
        <v>0</v>
      </c>
      <c r="I949" s="89">
        <f t="shared" si="254"/>
        <v>364.5</v>
      </c>
      <c r="J949" s="95">
        <f>I949*N949</f>
        <v>0</v>
      </c>
      <c r="K949" s="103">
        <f t="shared" si="255"/>
        <v>340.2</v>
      </c>
      <c r="L949" s="91">
        <f>K949*N949</f>
        <v>0</v>
      </c>
      <c r="M949" s="164">
        <v>526</v>
      </c>
      <c r="N949" s="93"/>
      <c r="O949" s="62"/>
    </row>
    <row r="950" spans="1:15" ht="27.75" customHeight="1" x14ac:dyDescent="0.25">
      <c r="A950" s="106"/>
      <c r="B950" s="52" t="s">
        <v>1072</v>
      </c>
      <c r="C950" s="24" t="s">
        <v>1074</v>
      </c>
      <c r="D950" s="25" t="s">
        <v>31</v>
      </c>
      <c r="E950" s="9" t="s">
        <v>3</v>
      </c>
      <c r="F950" s="69">
        <v>486</v>
      </c>
      <c r="G950" s="100"/>
      <c r="H950" s="102"/>
      <c r="I950" s="90"/>
      <c r="J950" s="96"/>
      <c r="K950" s="104"/>
      <c r="L950" s="92"/>
      <c r="M950" s="165"/>
      <c r="N950" s="94"/>
      <c r="O950" s="62"/>
    </row>
    <row r="951" spans="1:15" ht="19.5" customHeight="1" x14ac:dyDescent="0.25">
      <c r="A951" s="108"/>
      <c r="B951" s="46" t="s">
        <v>1396</v>
      </c>
      <c r="C951" s="11"/>
      <c r="D951" s="11"/>
      <c r="E951" s="11"/>
      <c r="F951" s="42"/>
      <c r="G951" s="99">
        <f t="shared" si="253"/>
        <v>388.8</v>
      </c>
      <c r="H951" s="101">
        <f>G951*N951</f>
        <v>0</v>
      </c>
      <c r="I951" s="89">
        <f t="shared" si="254"/>
        <v>364.5</v>
      </c>
      <c r="J951" s="95">
        <f>I951*N951</f>
        <v>0</v>
      </c>
      <c r="K951" s="103">
        <f t="shared" si="255"/>
        <v>340.2</v>
      </c>
      <c r="L951" s="91">
        <f>K951*N951</f>
        <v>0</v>
      </c>
      <c r="M951" s="164">
        <v>43</v>
      </c>
      <c r="N951" s="93"/>
      <c r="O951" s="62"/>
    </row>
    <row r="952" spans="1:15" ht="27.75" customHeight="1" x14ac:dyDescent="0.25">
      <c r="A952" s="109"/>
      <c r="B952" s="47" t="s">
        <v>1397</v>
      </c>
      <c r="C952" s="5" t="s">
        <v>1395</v>
      </c>
      <c r="D952" s="3" t="s">
        <v>31</v>
      </c>
      <c r="E952" s="3" t="s">
        <v>3</v>
      </c>
      <c r="F952" s="65">
        <v>486</v>
      </c>
      <c r="G952" s="100"/>
      <c r="H952" s="102"/>
      <c r="I952" s="90"/>
      <c r="J952" s="96"/>
      <c r="K952" s="104"/>
      <c r="L952" s="92"/>
      <c r="M952" s="165"/>
      <c r="N952" s="94"/>
      <c r="O952" s="62"/>
    </row>
    <row r="953" spans="1:15" ht="19.5" customHeight="1" x14ac:dyDescent="0.25">
      <c r="A953" s="105"/>
      <c r="B953" s="50" t="s">
        <v>1076</v>
      </c>
      <c r="C953" s="10"/>
      <c r="D953" s="10"/>
      <c r="E953" s="10"/>
      <c r="F953" s="42"/>
      <c r="G953" s="99">
        <f t="shared" si="253"/>
        <v>388.8</v>
      </c>
      <c r="H953" s="101">
        <f>G953*N953</f>
        <v>0</v>
      </c>
      <c r="I953" s="89">
        <f t="shared" si="254"/>
        <v>364.5</v>
      </c>
      <c r="J953" s="95">
        <f>I953*N953</f>
        <v>0</v>
      </c>
      <c r="K953" s="103">
        <f t="shared" si="255"/>
        <v>340.2</v>
      </c>
      <c r="L953" s="91">
        <f>K953*N953</f>
        <v>0</v>
      </c>
      <c r="M953" s="164">
        <v>589</v>
      </c>
      <c r="N953" s="93"/>
      <c r="O953" s="62"/>
    </row>
    <row r="954" spans="1:15" ht="27.75" customHeight="1" x14ac:dyDescent="0.25">
      <c r="A954" s="106"/>
      <c r="B954" s="52" t="s">
        <v>1073</v>
      </c>
      <c r="C954" s="8" t="s">
        <v>1075</v>
      </c>
      <c r="D954" s="9" t="s">
        <v>31</v>
      </c>
      <c r="E954" s="9" t="s">
        <v>3</v>
      </c>
      <c r="F954" s="69">
        <v>486</v>
      </c>
      <c r="G954" s="100"/>
      <c r="H954" s="102"/>
      <c r="I954" s="90"/>
      <c r="J954" s="96"/>
      <c r="K954" s="104"/>
      <c r="L954" s="92"/>
      <c r="M954" s="165"/>
      <c r="N954" s="94"/>
      <c r="O954" s="62"/>
    </row>
    <row r="955" spans="1:15" ht="19.5" customHeight="1" x14ac:dyDescent="0.25">
      <c r="A955" s="108"/>
      <c r="B955" s="46" t="s">
        <v>1398</v>
      </c>
      <c r="C955" s="11"/>
      <c r="D955" s="11"/>
      <c r="E955" s="11"/>
      <c r="F955" s="42"/>
      <c r="G955" s="99">
        <f t="shared" si="253"/>
        <v>388.8</v>
      </c>
      <c r="H955" s="101">
        <f>G955*N955</f>
        <v>0</v>
      </c>
      <c r="I955" s="89">
        <f t="shared" si="254"/>
        <v>364.5</v>
      </c>
      <c r="J955" s="95">
        <f>I955*N955</f>
        <v>0</v>
      </c>
      <c r="K955" s="103">
        <f t="shared" si="255"/>
        <v>340.2</v>
      </c>
      <c r="L955" s="91">
        <f>K955*N955</f>
        <v>0</v>
      </c>
      <c r="M955" s="164">
        <v>92</v>
      </c>
      <c r="N955" s="93"/>
      <c r="O955" s="62"/>
    </row>
    <row r="956" spans="1:15" ht="27.75" customHeight="1" x14ac:dyDescent="0.25">
      <c r="A956" s="109"/>
      <c r="B956" s="47" t="s">
        <v>1265</v>
      </c>
      <c r="C956" s="5" t="s">
        <v>1324</v>
      </c>
      <c r="D956" s="3" t="s">
        <v>31</v>
      </c>
      <c r="E956" s="3" t="s">
        <v>3</v>
      </c>
      <c r="F956" s="65">
        <v>486</v>
      </c>
      <c r="G956" s="100"/>
      <c r="H956" s="102"/>
      <c r="I956" s="90"/>
      <c r="J956" s="96"/>
      <c r="K956" s="104"/>
      <c r="L956" s="92"/>
      <c r="M956" s="165"/>
      <c r="N956" s="94"/>
      <c r="O956" s="62"/>
    </row>
    <row r="957" spans="1:15" ht="19.5" customHeight="1" x14ac:dyDescent="0.25">
      <c r="A957" s="108"/>
      <c r="B957" s="50" t="s">
        <v>1394</v>
      </c>
      <c r="C957" s="10"/>
      <c r="D957" s="10"/>
      <c r="E957" s="10"/>
      <c r="F957" s="42"/>
      <c r="G957" s="99">
        <f t="shared" si="253"/>
        <v>388.8</v>
      </c>
      <c r="H957" s="101">
        <f>G957*N957</f>
        <v>0</v>
      </c>
      <c r="I957" s="89">
        <f t="shared" si="254"/>
        <v>364.5</v>
      </c>
      <c r="J957" s="95">
        <f>I957*N957</f>
        <v>0</v>
      </c>
      <c r="K957" s="103">
        <f t="shared" si="255"/>
        <v>340.2</v>
      </c>
      <c r="L957" s="91">
        <f>K957*N957</f>
        <v>0</v>
      </c>
      <c r="M957" s="164">
        <v>18</v>
      </c>
      <c r="N957" s="93"/>
      <c r="O957" s="62"/>
    </row>
    <row r="958" spans="1:15" ht="27.75" customHeight="1" x14ac:dyDescent="0.25">
      <c r="A958" s="109"/>
      <c r="B958" s="51" t="s">
        <v>1358</v>
      </c>
      <c r="C958" s="4" t="s">
        <v>1379</v>
      </c>
      <c r="D958" s="2" t="s">
        <v>31</v>
      </c>
      <c r="E958" s="2" t="s">
        <v>3</v>
      </c>
      <c r="F958" s="65">
        <v>486</v>
      </c>
      <c r="G958" s="100"/>
      <c r="H958" s="102"/>
      <c r="I958" s="90"/>
      <c r="J958" s="96"/>
      <c r="K958" s="104"/>
      <c r="L958" s="92"/>
      <c r="M958" s="165"/>
      <c r="N958" s="94"/>
      <c r="O958" s="62"/>
    </row>
    <row r="959" spans="1:15" ht="19.5" customHeight="1" x14ac:dyDescent="0.25">
      <c r="A959" s="108"/>
      <c r="B959" s="46" t="s">
        <v>1360</v>
      </c>
      <c r="C959" s="11"/>
      <c r="D959" s="11"/>
      <c r="E959" s="11"/>
      <c r="F959" s="42"/>
      <c r="G959" s="99">
        <f t="shared" si="253"/>
        <v>388.8</v>
      </c>
      <c r="H959" s="101">
        <f>G959*N959</f>
        <v>0</v>
      </c>
      <c r="I959" s="89">
        <f t="shared" si="254"/>
        <v>364.5</v>
      </c>
      <c r="J959" s="95">
        <f>I959*N959</f>
        <v>0</v>
      </c>
      <c r="K959" s="103">
        <f t="shared" si="255"/>
        <v>340.2</v>
      </c>
      <c r="L959" s="91">
        <f>K959*N959</f>
        <v>0</v>
      </c>
      <c r="M959" s="164" t="s">
        <v>1438</v>
      </c>
      <c r="N959" s="93"/>
      <c r="O959" s="62"/>
    </row>
    <row r="960" spans="1:15" ht="27.75" customHeight="1" x14ac:dyDescent="0.25">
      <c r="A960" s="109"/>
      <c r="B960" s="47" t="s">
        <v>1329</v>
      </c>
      <c r="C960" s="5" t="s">
        <v>1315</v>
      </c>
      <c r="D960" s="3" t="s">
        <v>31</v>
      </c>
      <c r="E960" s="3" t="s">
        <v>3</v>
      </c>
      <c r="F960" s="69">
        <v>486</v>
      </c>
      <c r="G960" s="100"/>
      <c r="H960" s="102"/>
      <c r="I960" s="90"/>
      <c r="J960" s="96"/>
      <c r="K960" s="104"/>
      <c r="L960" s="92"/>
      <c r="M960" s="165"/>
      <c r="N960" s="94"/>
      <c r="O960" s="62"/>
    </row>
    <row r="961" spans="1:15" ht="19.5" customHeight="1" x14ac:dyDescent="0.25">
      <c r="A961" s="108"/>
      <c r="B961" s="50" t="s">
        <v>1393</v>
      </c>
      <c r="C961" s="10"/>
      <c r="D961" s="10"/>
      <c r="E961" s="10"/>
      <c r="F961" s="70"/>
      <c r="G961" s="99">
        <f t="shared" si="253"/>
        <v>388.8</v>
      </c>
      <c r="H961" s="101">
        <f t="shared" ref="H961" si="256">G961*N961</f>
        <v>0</v>
      </c>
      <c r="I961" s="89">
        <f t="shared" si="254"/>
        <v>364.5</v>
      </c>
      <c r="J961" s="95">
        <f t="shared" ref="J961" si="257">I961*N961</f>
        <v>0</v>
      </c>
      <c r="K961" s="103">
        <f t="shared" si="255"/>
        <v>340.2</v>
      </c>
      <c r="L961" s="91">
        <f>K961*N961</f>
        <v>0</v>
      </c>
      <c r="M961" s="164">
        <v>55</v>
      </c>
      <c r="N961" s="93"/>
      <c r="O961" s="62"/>
    </row>
    <row r="962" spans="1:15" ht="27.75" customHeight="1" x14ac:dyDescent="0.25">
      <c r="A962" s="109"/>
      <c r="B962" s="51" t="s">
        <v>1378</v>
      </c>
      <c r="C962" s="4" t="s">
        <v>1351</v>
      </c>
      <c r="D962" s="2" t="s">
        <v>31</v>
      </c>
      <c r="E962" s="2" t="s">
        <v>3</v>
      </c>
      <c r="F962" s="71">
        <v>486</v>
      </c>
      <c r="G962" s="100"/>
      <c r="H962" s="102"/>
      <c r="I962" s="90"/>
      <c r="J962" s="96"/>
      <c r="K962" s="104"/>
      <c r="L962" s="92"/>
      <c r="M962" s="165"/>
      <c r="N962" s="94"/>
      <c r="O962" s="62"/>
    </row>
    <row r="963" spans="1:15" ht="19.5" customHeight="1" x14ac:dyDescent="0.25">
      <c r="A963" s="172"/>
      <c r="B963" s="173" t="s">
        <v>1393</v>
      </c>
      <c r="C963" s="174"/>
      <c r="D963" s="174"/>
      <c r="E963" s="174"/>
      <c r="F963" s="175"/>
      <c r="G963" s="176">
        <f t="shared" ref="G963:G964" si="258">F964*0.8</f>
        <v>137.6</v>
      </c>
      <c r="H963" s="177">
        <f t="shared" ref="H963" si="259">G963*N963</f>
        <v>0</v>
      </c>
      <c r="I963" s="178">
        <f t="shared" ref="I963:I964" si="260">F964*0.75</f>
        <v>129</v>
      </c>
      <c r="J963" s="177">
        <f t="shared" ref="J963" si="261">I963*N963</f>
        <v>0</v>
      </c>
      <c r="K963" s="178">
        <f t="shared" ref="K963:K964" si="262">F964*70%</f>
        <v>120.39999999999999</v>
      </c>
      <c r="L963" s="177">
        <f>K963*N963</f>
        <v>0</v>
      </c>
      <c r="M963" s="170">
        <v>19</v>
      </c>
      <c r="N963" s="93"/>
      <c r="O963" s="62"/>
    </row>
    <row r="964" spans="1:15" ht="27.75" customHeight="1" x14ac:dyDescent="0.25">
      <c r="A964" s="179"/>
      <c r="B964" s="180" t="s">
        <v>1440</v>
      </c>
      <c r="C964" s="181" t="s">
        <v>1441</v>
      </c>
      <c r="D964" s="182" t="s">
        <v>31</v>
      </c>
      <c r="E964" s="182" t="s">
        <v>3</v>
      </c>
      <c r="F964" s="183">
        <v>172</v>
      </c>
      <c r="G964" s="184"/>
      <c r="H964" s="185"/>
      <c r="I964" s="186"/>
      <c r="J964" s="185"/>
      <c r="K964" s="186"/>
      <c r="L964" s="185"/>
      <c r="M964" s="171"/>
      <c r="N964" s="94"/>
      <c r="O964" s="62"/>
    </row>
    <row r="965" spans="1:15" ht="66" customHeight="1" x14ac:dyDescent="0.25"/>
    <row r="966" spans="1:15" ht="22.5" customHeight="1" x14ac:dyDescent="0.25">
      <c r="A966" s="144" t="s">
        <v>1430</v>
      </c>
      <c r="B966" s="145"/>
      <c r="C966" s="145"/>
      <c r="D966" s="145"/>
      <c r="E966" s="145"/>
      <c r="F966" s="145"/>
      <c r="G966" s="145"/>
      <c r="H966" s="145"/>
      <c r="I966" s="145"/>
      <c r="J966" s="145"/>
      <c r="K966" s="145"/>
      <c r="L966" s="145"/>
      <c r="M966" s="145"/>
      <c r="N966" s="145"/>
      <c r="O966" s="64"/>
    </row>
  </sheetData>
  <mergeCells count="4235">
    <mergeCell ref="A963:A964"/>
    <mergeCell ref="G963:G964"/>
    <mergeCell ref="H963:H964"/>
    <mergeCell ref="I963:I964"/>
    <mergeCell ref="J963:J964"/>
    <mergeCell ref="K963:K964"/>
    <mergeCell ref="L963:L964"/>
    <mergeCell ref="M963:M964"/>
    <mergeCell ref="N963:N964"/>
    <mergeCell ref="A966:N966"/>
    <mergeCell ref="C3:N3"/>
    <mergeCell ref="C2:N2"/>
    <mergeCell ref="K1:N1"/>
    <mergeCell ref="G733:G734"/>
    <mergeCell ref="M227:M228"/>
    <mergeCell ref="N227:N228"/>
    <mergeCell ref="A846:A847"/>
    <mergeCell ref="A842:A843"/>
    <mergeCell ref="A811:A812"/>
    <mergeCell ref="A801:A802"/>
    <mergeCell ref="A850:A851"/>
    <mergeCell ref="A789:A790"/>
    <mergeCell ref="A805:A806"/>
    <mergeCell ref="N754:N755"/>
    <mergeCell ref="M754:M755"/>
    <mergeCell ref="N752:N753"/>
    <mergeCell ref="M752:M753"/>
    <mergeCell ref="N750:N751"/>
    <mergeCell ref="M750:M751"/>
    <mergeCell ref="N748:N749"/>
    <mergeCell ref="M748:M749"/>
    <mergeCell ref="N746:N747"/>
    <mergeCell ref="M746:M747"/>
    <mergeCell ref="A332:A333"/>
    <mergeCell ref="A334:A335"/>
    <mergeCell ref="A338:A339"/>
    <mergeCell ref="A342:A343"/>
    <mergeCell ref="K232:K233"/>
    <mergeCell ref="M294:M295"/>
    <mergeCell ref="M254:M255"/>
    <mergeCell ref="A322:A323"/>
    <mergeCell ref="A398:A399"/>
    <mergeCell ref="A922:A923"/>
    <mergeCell ref="A562:A563"/>
    <mergeCell ref="C1:F1"/>
    <mergeCell ref="A920:A921"/>
    <mergeCell ref="A535:A536"/>
    <mergeCell ref="A513:A514"/>
    <mergeCell ref="A533:A534"/>
    <mergeCell ref="A525:A526"/>
    <mergeCell ref="A348:A349"/>
    <mergeCell ref="A328:A329"/>
    <mergeCell ref="A429:A430"/>
    <mergeCell ref="A409:A410"/>
    <mergeCell ref="A425:A426"/>
    <mergeCell ref="A413:A414"/>
    <mergeCell ref="A392:A393"/>
    <mergeCell ref="A390:A391"/>
    <mergeCell ref="A407:A408"/>
    <mergeCell ref="A415:A416"/>
    <mergeCell ref="A401:A402"/>
    <mergeCell ref="A417:A418"/>
    <mergeCell ref="A356:A357"/>
    <mergeCell ref="A358:A359"/>
    <mergeCell ref="A405:A406"/>
    <mergeCell ref="A521:A522"/>
    <mergeCell ref="A411:A412"/>
    <mergeCell ref="A386:A387"/>
    <mergeCell ref="A374:A375"/>
    <mergeCell ref="A366:A367"/>
    <mergeCell ref="A372:A373"/>
    <mergeCell ref="F8:F11"/>
    <mergeCell ref="A479:A480"/>
    <mergeCell ref="M8:M11"/>
    <mergeCell ref="A7:F7"/>
    <mergeCell ref="C4:N4"/>
    <mergeCell ref="A346:A347"/>
    <mergeCell ref="A396:A397"/>
    <mergeCell ref="A872:A873"/>
    <mergeCell ref="A860:A861"/>
    <mergeCell ref="A320:A321"/>
    <mergeCell ref="A360:A361"/>
    <mergeCell ref="A362:A363"/>
    <mergeCell ref="A527:A528"/>
    <mergeCell ref="A421:A422"/>
    <mergeCell ref="A813:A814"/>
    <mergeCell ref="A815:A816"/>
    <mergeCell ref="A809:A810"/>
    <mergeCell ref="A545:A546"/>
    <mergeCell ref="A551:A552"/>
    <mergeCell ref="A423:A424"/>
    <mergeCell ref="A364:A365"/>
    <mergeCell ref="A378:A379"/>
    <mergeCell ref="A858:A859"/>
    <mergeCell ref="A636:A637"/>
    <mergeCell ref="A638:A639"/>
    <mergeCell ref="A644:A645"/>
    <mergeCell ref="A642:A643"/>
    <mergeCell ref="A640:A641"/>
    <mergeCell ref="A589:A590"/>
    <mergeCell ref="A598:A599"/>
    <mergeCell ref="A602:A603"/>
    <mergeCell ref="A630:A631"/>
    <mergeCell ref="A722:A723"/>
    <mergeCell ref="A352:A353"/>
    <mergeCell ref="A939:A940"/>
    <mergeCell ref="A825:A826"/>
    <mergeCell ref="A937:A938"/>
    <mergeCell ref="A955:A956"/>
    <mergeCell ref="A935:A936"/>
    <mergeCell ref="N939:N940"/>
    <mergeCell ref="A916:A917"/>
    <mergeCell ref="A874:A875"/>
    <mergeCell ref="A918:A919"/>
    <mergeCell ref="A912:A913"/>
    <mergeCell ref="A894:A895"/>
    <mergeCell ref="A878:A879"/>
    <mergeCell ref="A914:A915"/>
    <mergeCell ref="A876:A877"/>
    <mergeCell ref="A902:A903"/>
    <mergeCell ref="A888:A889"/>
    <mergeCell ref="A910:A911"/>
    <mergeCell ref="A836:A837"/>
    <mergeCell ref="A832:A833"/>
    <mergeCell ref="M830:M831"/>
    <mergeCell ref="N828:N829"/>
    <mergeCell ref="M828:M829"/>
    <mergeCell ref="N850:N851"/>
    <mergeCell ref="M850:M851"/>
    <mergeCell ref="N848:N849"/>
    <mergeCell ref="M848:M849"/>
    <mergeCell ref="N846:N847"/>
    <mergeCell ref="M846:M847"/>
    <mergeCell ref="A904:A905"/>
    <mergeCell ref="A900:A901"/>
    <mergeCell ref="M922:M923"/>
    <mergeCell ref="M844:M845"/>
    <mergeCell ref="A959:A960"/>
    <mergeCell ref="A880:A881"/>
    <mergeCell ref="A848:A849"/>
    <mergeCell ref="N922:N923"/>
    <mergeCell ref="A564:A565"/>
    <mergeCell ref="A591:A592"/>
    <mergeCell ref="A566:A567"/>
    <mergeCell ref="A572:A573"/>
    <mergeCell ref="A576:A577"/>
    <mergeCell ref="A570:A571"/>
    <mergeCell ref="A580:A581"/>
    <mergeCell ref="A594:A595"/>
    <mergeCell ref="A596:A597"/>
    <mergeCell ref="A600:A601"/>
    <mergeCell ref="A582:A583"/>
    <mergeCell ref="A578:A579"/>
    <mergeCell ref="A612:A613"/>
    <mergeCell ref="A746:A747"/>
    <mergeCell ref="A656:A657"/>
    <mergeCell ref="A666:A667"/>
    <mergeCell ref="A694:A695"/>
    <mergeCell ref="A688:A689"/>
    <mergeCell ref="A674:A675"/>
    <mergeCell ref="A708:A709"/>
    <mergeCell ref="A634:A635"/>
    <mergeCell ref="A896:A897"/>
    <mergeCell ref="A568:A569"/>
    <mergeCell ref="A933:A934"/>
    <mergeCell ref="A925:A926"/>
    <mergeCell ref="A928:A929"/>
    <mergeCell ref="A931:A932"/>
    <mergeCell ref="G722:G723"/>
    <mergeCell ref="A620:A621"/>
    <mergeCell ref="A471:A472"/>
    <mergeCell ref="A461:A462"/>
    <mergeCell ref="A475:A476"/>
    <mergeCell ref="A477:A478"/>
    <mergeCell ref="A435:A436"/>
    <mergeCell ref="A437:A438"/>
    <mergeCell ref="A455:A456"/>
    <mergeCell ref="A447:A448"/>
    <mergeCell ref="A441:A442"/>
    <mergeCell ref="A439:A440"/>
    <mergeCell ref="A445:A446"/>
    <mergeCell ref="A433:A434"/>
    <mergeCell ref="A473:A474"/>
    <mergeCell ref="A459:A460"/>
    <mergeCell ref="A467:A468"/>
    <mergeCell ref="A451:A452"/>
    <mergeCell ref="A453:A454"/>
    <mergeCell ref="A457:A458"/>
    <mergeCell ref="A449:A450"/>
    <mergeCell ref="A469:A470"/>
    <mergeCell ref="A539:A540"/>
    <mergeCell ref="A519:A520"/>
    <mergeCell ref="A560:A561"/>
    <mergeCell ref="A549:A550"/>
    <mergeCell ref="A555:A556"/>
    <mergeCell ref="A547:A548"/>
    <mergeCell ref="A529:A530"/>
    <mergeCell ref="A487:A488"/>
    <mergeCell ref="A481:A482"/>
    <mergeCell ref="A505:A506"/>
    <mergeCell ref="A507:A508"/>
    <mergeCell ref="A394:A395"/>
    <mergeCell ref="A403:A404"/>
    <mergeCell ref="A419:A420"/>
    <mergeCell ref="A427:A428"/>
    <mergeCell ref="A336:A337"/>
    <mergeCell ref="A380:A381"/>
    <mergeCell ref="A384:A385"/>
    <mergeCell ref="A382:A383"/>
    <mergeCell ref="A370:A371"/>
    <mergeCell ref="A368:A369"/>
    <mergeCell ref="A376:A377"/>
    <mergeCell ref="A350:A351"/>
    <mergeCell ref="A388:A389"/>
    <mergeCell ref="A344:A345"/>
    <mergeCell ref="A141:A142"/>
    <mergeCell ref="A143:A144"/>
    <mergeCell ref="A177:A178"/>
    <mergeCell ref="A227:A228"/>
    <mergeCell ref="A203:A204"/>
    <mergeCell ref="A197:A198"/>
    <mergeCell ref="A199:A200"/>
    <mergeCell ref="A189:A190"/>
    <mergeCell ref="A195:A196"/>
    <mergeCell ref="A187:A188"/>
    <mergeCell ref="A221:A222"/>
    <mergeCell ref="A232:A233"/>
    <mergeCell ref="A340:A341"/>
    <mergeCell ref="A318:A319"/>
    <mergeCell ref="A310:A311"/>
    <mergeCell ref="A312:A313"/>
    <mergeCell ref="A314:A315"/>
    <mergeCell ref="A270:A271"/>
    <mergeCell ref="A2:B2"/>
    <mergeCell ref="A3:B3"/>
    <mergeCell ref="A61:A62"/>
    <mergeCell ref="A63:A64"/>
    <mergeCell ref="A65:A66"/>
    <mergeCell ref="A71:A72"/>
    <mergeCell ref="A73:A74"/>
    <mergeCell ref="A51:A52"/>
    <mergeCell ref="A53:A54"/>
    <mergeCell ref="A55:A56"/>
    <mergeCell ref="A57:A58"/>
    <mergeCell ref="A59:A60"/>
    <mergeCell ref="A27:A28"/>
    <mergeCell ref="A29:A30"/>
    <mergeCell ref="A31:A32"/>
    <mergeCell ref="A35:A36"/>
    <mergeCell ref="A37:A38"/>
    <mergeCell ref="A33:A34"/>
    <mergeCell ref="A8:A11"/>
    <mergeCell ref="B8:B11"/>
    <mergeCell ref="A4:B4"/>
    <mergeCell ref="N6:N7"/>
    <mergeCell ref="N8:N11"/>
    <mergeCell ref="A39:A40"/>
    <mergeCell ref="A13:A14"/>
    <mergeCell ref="A21:A22"/>
    <mergeCell ref="A69:A70"/>
    <mergeCell ref="A67:A68"/>
    <mergeCell ref="N33:N34"/>
    <mergeCell ref="M33:M34"/>
    <mergeCell ref="N35:N36"/>
    <mergeCell ref="A19:A20"/>
    <mergeCell ref="A153:A154"/>
    <mergeCell ref="A155:A156"/>
    <mergeCell ref="A145:A146"/>
    <mergeCell ref="M35:M36"/>
    <mergeCell ref="N37:N38"/>
    <mergeCell ref="M37:M38"/>
    <mergeCell ref="N39:N40"/>
    <mergeCell ref="M39:M40"/>
    <mergeCell ref="N41:N42"/>
    <mergeCell ref="M41:M42"/>
    <mergeCell ref="N43:N44"/>
    <mergeCell ref="M43:M44"/>
    <mergeCell ref="L27:L28"/>
    <mergeCell ref="N45:N46"/>
    <mergeCell ref="M45:M46"/>
    <mergeCell ref="N47:N48"/>
    <mergeCell ref="M47:M48"/>
    <mergeCell ref="N49:N50"/>
    <mergeCell ref="N107:N108"/>
    <mergeCell ref="M107:M108"/>
    <mergeCell ref="N105:N106"/>
    <mergeCell ref="G8:K8"/>
    <mergeCell ref="G10:K10"/>
    <mergeCell ref="A85:A86"/>
    <mergeCell ref="A109:A110"/>
    <mergeCell ref="A123:A124"/>
    <mergeCell ref="A23:A24"/>
    <mergeCell ref="A25:A26"/>
    <mergeCell ref="A111:A112"/>
    <mergeCell ref="A103:A104"/>
    <mergeCell ref="A43:A44"/>
    <mergeCell ref="A45:A46"/>
    <mergeCell ref="A47:A48"/>
    <mergeCell ref="A41:A42"/>
    <mergeCell ref="A49:A50"/>
    <mergeCell ref="A183:A184"/>
    <mergeCell ref="A185:A186"/>
    <mergeCell ref="A75:A76"/>
    <mergeCell ref="A17:A18"/>
    <mergeCell ref="A15:A16"/>
    <mergeCell ref="A97:A98"/>
    <mergeCell ref="A95:A96"/>
    <mergeCell ref="A101:A102"/>
    <mergeCell ref="A79:A80"/>
    <mergeCell ref="A179:A180"/>
    <mergeCell ref="K27:K28"/>
    <mergeCell ref="J27:J28"/>
    <mergeCell ref="A77:A78"/>
    <mergeCell ref="A81:A82"/>
    <mergeCell ref="A127:A128"/>
    <mergeCell ref="A115:A116"/>
    <mergeCell ref="A83:A84"/>
    <mergeCell ref="A117:A118"/>
    <mergeCell ref="A284:A285"/>
    <mergeCell ref="A292:A293"/>
    <mergeCell ref="A121:A122"/>
    <mergeCell ref="A125:A126"/>
    <mergeCell ref="A119:A120"/>
    <mergeCell ref="A93:A94"/>
    <mergeCell ref="A107:A108"/>
    <mergeCell ref="A113:A114"/>
    <mergeCell ref="A89:A90"/>
    <mergeCell ref="A87:A88"/>
    <mergeCell ref="A105:A106"/>
    <mergeCell ref="A135:A136"/>
    <mergeCell ref="A137:A138"/>
    <mergeCell ref="A99:A100"/>
    <mergeCell ref="A91:A92"/>
    <mergeCell ref="A139:A140"/>
    <mergeCell ref="A230:A231"/>
    <mergeCell ref="A181:A182"/>
    <mergeCell ref="A191:A192"/>
    <mergeCell ref="A129:A130"/>
    <mergeCell ref="A131:A132"/>
    <mergeCell ref="A133:A134"/>
    <mergeCell ref="A157:A158"/>
    <mergeCell ref="A151:A152"/>
    <mergeCell ref="A217:A218"/>
    <mergeCell ref="A219:A220"/>
    <mergeCell ref="A147:A148"/>
    <mergeCell ref="A149:A150"/>
    <mergeCell ref="A159:A160"/>
    <mergeCell ref="A161:A162"/>
    <mergeCell ref="A169:A170"/>
    <mergeCell ref="A171:A172"/>
    <mergeCell ref="A246:A247"/>
    <mergeCell ref="A242:A243"/>
    <mergeCell ref="A173:A174"/>
    <mergeCell ref="A163:A164"/>
    <mergeCell ref="A165:A166"/>
    <mergeCell ref="A167:A168"/>
    <mergeCell ref="A211:A212"/>
    <mergeCell ref="A213:A214"/>
    <mergeCell ref="A215:A216"/>
    <mergeCell ref="A193:A194"/>
    <mergeCell ref="A205:A206"/>
    <mergeCell ref="A207:A208"/>
    <mergeCell ref="A209:A210"/>
    <mergeCell ref="A201:A202"/>
    <mergeCell ref="A238:A239"/>
    <mergeCell ref="A240:A241"/>
    <mergeCell ref="A175:A176"/>
    <mergeCell ref="A223:A224"/>
    <mergeCell ref="A244:A245"/>
    <mergeCell ref="A294:A295"/>
    <mergeCell ref="A296:A297"/>
    <mergeCell ref="A300:A301"/>
    <mergeCell ref="A302:A303"/>
    <mergeCell ref="A298:A299"/>
    <mergeCell ref="A330:A331"/>
    <mergeCell ref="A304:A305"/>
    <mergeCell ref="A306:A307"/>
    <mergeCell ref="A264:A265"/>
    <mergeCell ref="A260:A261"/>
    <mergeCell ref="A280:A281"/>
    <mergeCell ref="A308:A309"/>
    <mergeCell ref="A316:A317"/>
    <mergeCell ref="A266:A267"/>
    <mergeCell ref="A234:A235"/>
    <mergeCell ref="A274:A275"/>
    <mergeCell ref="A276:A277"/>
    <mergeCell ref="A278:A279"/>
    <mergeCell ref="A236:A237"/>
    <mergeCell ref="A258:A259"/>
    <mergeCell ref="A262:A263"/>
    <mergeCell ref="A254:A255"/>
    <mergeCell ref="A248:A249"/>
    <mergeCell ref="A250:A251"/>
    <mergeCell ref="A252:A253"/>
    <mergeCell ref="A324:A325"/>
    <mergeCell ref="A288:A289"/>
    <mergeCell ref="A272:A273"/>
    <mergeCell ref="A268:A269"/>
    <mergeCell ref="A326:A327"/>
    <mergeCell ref="A290:A291"/>
    <mergeCell ref="A282:A283"/>
    <mergeCell ref="A495:A496"/>
    <mergeCell ref="A497:A498"/>
    <mergeCell ref="A501:A502"/>
    <mergeCell ref="A499:A500"/>
    <mergeCell ref="A491:A492"/>
    <mergeCell ref="A503:A504"/>
    <mergeCell ref="A493:A494"/>
    <mergeCell ref="A489:A490"/>
    <mergeCell ref="A483:A484"/>
    <mergeCell ref="A485:A486"/>
    <mergeCell ref="A517:A518"/>
    <mergeCell ref="A553:A554"/>
    <mergeCell ref="A523:A524"/>
    <mergeCell ref="A509:A510"/>
    <mergeCell ref="A511:A512"/>
    <mergeCell ref="A543:A544"/>
    <mergeCell ref="A531:A532"/>
    <mergeCell ref="A515:A516"/>
    <mergeCell ref="A537:A538"/>
    <mergeCell ref="A541:A542"/>
    <mergeCell ref="A557:A558"/>
    <mergeCell ref="A622:A623"/>
    <mergeCell ref="A624:A625"/>
    <mergeCell ref="A626:A627"/>
    <mergeCell ref="A616:A617"/>
    <mergeCell ref="A618:A619"/>
    <mergeCell ref="A606:A607"/>
    <mergeCell ref="A608:A609"/>
    <mergeCell ref="A610:A611"/>
    <mergeCell ref="A574:A575"/>
    <mergeCell ref="A354:A355"/>
    <mergeCell ref="A776:A777"/>
    <mergeCell ref="A772:A773"/>
    <mergeCell ref="A740:A741"/>
    <mergeCell ref="A760:A761"/>
    <mergeCell ref="A756:A757"/>
    <mergeCell ref="A731:A732"/>
    <mergeCell ref="A698:A699"/>
    <mergeCell ref="A714:A715"/>
    <mergeCell ref="A744:A745"/>
    <mergeCell ref="A704:A705"/>
    <mergeCell ref="A706:A707"/>
    <mergeCell ref="A696:A697"/>
    <mergeCell ref="A742:A743"/>
    <mergeCell ref="A716:A717"/>
    <mergeCell ref="A678:A679"/>
    <mergeCell ref="A680:A681"/>
    <mergeCell ref="A738:A739"/>
    <mergeCell ref="A682:A683"/>
    <mergeCell ref="A676:A677"/>
    <mergeCell ref="A463:A464"/>
    <mergeCell ref="A465:A466"/>
    <mergeCell ref="A652:A653"/>
    <mergeCell ref="A654:A655"/>
    <mergeCell ref="A658:A659"/>
    <mergeCell ref="A660:A661"/>
    <mergeCell ref="A648:A649"/>
    <mergeCell ref="A662:A663"/>
    <mergeCell ref="A664:A665"/>
    <mergeCell ref="A766:A767"/>
    <mergeCell ref="A830:A831"/>
    <mergeCell ref="A828:A829"/>
    <mergeCell ref="A803:A804"/>
    <mergeCell ref="A748:A749"/>
    <mergeCell ref="A781:A782"/>
    <mergeCell ref="A799:A800"/>
    <mergeCell ref="A783:A784"/>
    <mergeCell ref="A774:A775"/>
    <mergeCell ref="A762:A763"/>
    <mergeCell ref="A750:A751"/>
    <mergeCell ref="A754:A755"/>
    <mergeCell ref="A752:A753"/>
    <mergeCell ref="A797:A798"/>
    <mergeCell ref="A819:A820"/>
    <mergeCell ref="A817:A818"/>
    <mergeCell ref="A823:A824"/>
    <mergeCell ref="A684:A685"/>
    <mergeCell ref="A672:A673"/>
    <mergeCell ref="A718:A719"/>
    <mergeCell ref="A702:A703"/>
    <mergeCell ref="A795:A796"/>
    <mergeCell ref="A710:A711"/>
    <mergeCell ref="A720:A721"/>
    <mergeCell ref="A712:A713"/>
    <mergeCell ref="A793:A794"/>
    <mergeCell ref="A764:A765"/>
    <mergeCell ref="A768:A769"/>
    <mergeCell ref="A785:A786"/>
    <mergeCell ref="A787:A788"/>
    <mergeCell ref="A733:A734"/>
    <mergeCell ref="A807:A808"/>
    <mergeCell ref="A898:A899"/>
    <mergeCell ref="A908:A909"/>
    <mergeCell ref="A906:A907"/>
    <mergeCell ref="A770:A771"/>
    <mergeCell ref="A791:A792"/>
    <mergeCell ref="A870:A871"/>
    <mergeCell ref="A886:A887"/>
    <mergeCell ref="A838:A839"/>
    <mergeCell ref="A884:A885"/>
    <mergeCell ref="A890:A891"/>
    <mergeCell ref="A882:A883"/>
    <mergeCell ref="A892:A893"/>
    <mergeCell ref="A864:A865"/>
    <mergeCell ref="A844:A845"/>
    <mergeCell ref="A840:A841"/>
    <mergeCell ref="A758:A759"/>
    <mergeCell ref="A821:A822"/>
    <mergeCell ref="A735:A736"/>
    <mergeCell ref="A855:A856"/>
    <mergeCell ref="A834:A835"/>
    <mergeCell ref="A868:A869"/>
    <mergeCell ref="A866:A867"/>
    <mergeCell ref="A862:A863"/>
    <mergeCell ref="A778:A779"/>
    <mergeCell ref="A690:A691"/>
    <mergeCell ref="A692:A693"/>
    <mergeCell ref="A700:A701"/>
    <mergeCell ref="A225:A226"/>
    <mergeCell ref="A584:A585"/>
    <mergeCell ref="A668:A669"/>
    <mergeCell ref="A646:A647"/>
    <mergeCell ref="A670:A671"/>
    <mergeCell ref="A632:A633"/>
    <mergeCell ref="A628:A629"/>
    <mergeCell ref="A614:A615"/>
    <mergeCell ref="A604:A605"/>
    <mergeCell ref="A586:A587"/>
    <mergeCell ref="A256:A257"/>
    <mergeCell ref="A686:A687"/>
    <mergeCell ref="N69:N70"/>
    <mergeCell ref="M69:M70"/>
    <mergeCell ref="N71:N72"/>
    <mergeCell ref="A650:A651"/>
    <mergeCell ref="M71:M72"/>
    <mergeCell ref="N73:N74"/>
    <mergeCell ref="M73:M74"/>
    <mergeCell ref="N75:N76"/>
    <mergeCell ref="M75:M76"/>
    <mergeCell ref="N77:N78"/>
    <mergeCell ref="M77:M78"/>
    <mergeCell ref="N79:N80"/>
    <mergeCell ref="M79:M80"/>
    <mergeCell ref="L69:L70"/>
    <mergeCell ref="K69:K70"/>
    <mergeCell ref="J69:J70"/>
    <mergeCell ref="L117:L118"/>
    <mergeCell ref="M105:M106"/>
    <mergeCell ref="N103:N104"/>
    <mergeCell ref="M103:M104"/>
    <mergeCell ref="N101:N102"/>
    <mergeCell ref="M101:M102"/>
    <mergeCell ref="N99:N100"/>
    <mergeCell ref="M99:M100"/>
    <mergeCell ref="L103:L104"/>
    <mergeCell ref="N65:N66"/>
    <mergeCell ref="M65:M66"/>
    <mergeCell ref="N67:N68"/>
    <mergeCell ref="M67:M68"/>
    <mergeCell ref="L67:L68"/>
    <mergeCell ref="N97:N98"/>
    <mergeCell ref="M97:M98"/>
    <mergeCell ref="N95:N96"/>
    <mergeCell ref="M95:M96"/>
    <mergeCell ref="N93:N94"/>
    <mergeCell ref="M93:M94"/>
    <mergeCell ref="N91:N92"/>
    <mergeCell ref="M91:M92"/>
    <mergeCell ref="N89:N90"/>
    <mergeCell ref="M89:M90"/>
    <mergeCell ref="L97:L98"/>
    <mergeCell ref="K91:K92"/>
    <mergeCell ref="J91:J92"/>
    <mergeCell ref="I91:I92"/>
    <mergeCell ref="H91:H92"/>
    <mergeCell ref="L95:L96"/>
    <mergeCell ref="K95:K96"/>
    <mergeCell ref="J95:J96"/>
    <mergeCell ref="I95:I96"/>
    <mergeCell ref="H95:H96"/>
    <mergeCell ref="M49:M50"/>
    <mergeCell ref="N51:N52"/>
    <mergeCell ref="M51:M52"/>
    <mergeCell ref="N53:N54"/>
    <mergeCell ref="M53:M54"/>
    <mergeCell ref="N55:N56"/>
    <mergeCell ref="M55:M56"/>
    <mergeCell ref="N57:N58"/>
    <mergeCell ref="M57:M58"/>
    <mergeCell ref="N59:N60"/>
    <mergeCell ref="M59:M60"/>
    <mergeCell ref="N61:N62"/>
    <mergeCell ref="M61:M62"/>
    <mergeCell ref="N63:N64"/>
    <mergeCell ref="M63:M64"/>
    <mergeCell ref="N81:N82"/>
    <mergeCell ref="M81:M82"/>
    <mergeCell ref="N83:N84"/>
    <mergeCell ref="M83:M84"/>
    <mergeCell ref="N85:N86"/>
    <mergeCell ref="M85:M86"/>
    <mergeCell ref="M87:M88"/>
    <mergeCell ref="N87:N88"/>
    <mergeCell ref="N135:N136"/>
    <mergeCell ref="M135:M136"/>
    <mergeCell ref="L139:L140"/>
    <mergeCell ref="N133:N134"/>
    <mergeCell ref="M133:M134"/>
    <mergeCell ref="N131:N132"/>
    <mergeCell ref="M131:M132"/>
    <mergeCell ref="N129:N130"/>
    <mergeCell ref="M129:M130"/>
    <mergeCell ref="N127:N128"/>
    <mergeCell ref="M127:M128"/>
    <mergeCell ref="G119:G120"/>
    <mergeCell ref="H119:H120"/>
    <mergeCell ref="I119:I120"/>
    <mergeCell ref="J119:J120"/>
    <mergeCell ref="K119:K120"/>
    <mergeCell ref="L119:L120"/>
    <mergeCell ref="J129:J130"/>
    <mergeCell ref="I129:I130"/>
    <mergeCell ref="H129:H130"/>
    <mergeCell ref="G129:G130"/>
    <mergeCell ref="L137:L138"/>
    <mergeCell ref="K137:K138"/>
    <mergeCell ref="J137:J138"/>
    <mergeCell ref="I137:I138"/>
    <mergeCell ref="H137:H138"/>
    <mergeCell ref="G137:G138"/>
    <mergeCell ref="J123:J124"/>
    <mergeCell ref="K123:K124"/>
    <mergeCell ref="J131:J132"/>
    <mergeCell ref="K131:K132"/>
    <mergeCell ref="L131:L132"/>
    <mergeCell ref="N157:N158"/>
    <mergeCell ref="M157:M158"/>
    <mergeCell ref="N155:N156"/>
    <mergeCell ref="M155:M156"/>
    <mergeCell ref="N153:N154"/>
    <mergeCell ref="N147:N148"/>
    <mergeCell ref="M147:M148"/>
    <mergeCell ref="N145:N146"/>
    <mergeCell ref="M145:M146"/>
    <mergeCell ref="N143:N144"/>
    <mergeCell ref="M143:M144"/>
    <mergeCell ref="N141:N142"/>
    <mergeCell ref="M141:M142"/>
    <mergeCell ref="N139:N140"/>
    <mergeCell ref="M139:M140"/>
    <mergeCell ref="N137:N138"/>
    <mergeCell ref="M137:M138"/>
    <mergeCell ref="M153:M154"/>
    <mergeCell ref="N151:N152"/>
    <mergeCell ref="M151:M152"/>
    <mergeCell ref="N149:N150"/>
    <mergeCell ref="M149:M150"/>
    <mergeCell ref="N185:N186"/>
    <mergeCell ref="M185:M186"/>
    <mergeCell ref="N183:N184"/>
    <mergeCell ref="M183:M184"/>
    <mergeCell ref="N181:N182"/>
    <mergeCell ref="M181:M182"/>
    <mergeCell ref="N179:N180"/>
    <mergeCell ref="M179:M180"/>
    <mergeCell ref="N177:N178"/>
    <mergeCell ref="M177:M178"/>
    <mergeCell ref="N175:N176"/>
    <mergeCell ref="M159:M160"/>
    <mergeCell ref="M175:M176"/>
    <mergeCell ref="N173:N174"/>
    <mergeCell ref="M173:M174"/>
    <mergeCell ref="N171:N172"/>
    <mergeCell ref="M171:M172"/>
    <mergeCell ref="N169:N170"/>
    <mergeCell ref="M169:M170"/>
    <mergeCell ref="N167:N168"/>
    <mergeCell ref="M167:M168"/>
    <mergeCell ref="N165:N166"/>
    <mergeCell ref="M165:M166"/>
    <mergeCell ref="N163:N164"/>
    <mergeCell ref="M163:M164"/>
    <mergeCell ref="N161:N162"/>
    <mergeCell ref="M161:M162"/>
    <mergeCell ref="N159:N160"/>
    <mergeCell ref="N195:N196"/>
    <mergeCell ref="M195:M196"/>
    <mergeCell ref="N193:N194"/>
    <mergeCell ref="M193:M194"/>
    <mergeCell ref="N191:N192"/>
    <mergeCell ref="M191:M192"/>
    <mergeCell ref="N189:N190"/>
    <mergeCell ref="M189:M190"/>
    <mergeCell ref="N205:N206"/>
    <mergeCell ref="M205:M206"/>
    <mergeCell ref="N203:N204"/>
    <mergeCell ref="M203:M204"/>
    <mergeCell ref="N201:N202"/>
    <mergeCell ref="G199:G200"/>
    <mergeCell ref="H199:H200"/>
    <mergeCell ref="I199:I200"/>
    <mergeCell ref="J199:J200"/>
    <mergeCell ref="K199:K200"/>
    <mergeCell ref="L199:L200"/>
    <mergeCell ref="L197:L198"/>
    <mergeCell ref="K197:K198"/>
    <mergeCell ref="J197:J198"/>
    <mergeCell ref="I197:I198"/>
    <mergeCell ref="H197:H198"/>
    <mergeCell ref="N197:N198"/>
    <mergeCell ref="M197:M198"/>
    <mergeCell ref="L189:L190"/>
    <mergeCell ref="K189:K190"/>
    <mergeCell ref="J189:J190"/>
    <mergeCell ref="I189:I190"/>
    <mergeCell ref="H189:H190"/>
    <mergeCell ref="G189:G190"/>
    <mergeCell ref="N207:N208"/>
    <mergeCell ref="M207:M208"/>
    <mergeCell ref="N223:N224"/>
    <mergeCell ref="M223:M224"/>
    <mergeCell ref="N221:N222"/>
    <mergeCell ref="M221:M222"/>
    <mergeCell ref="N219:N220"/>
    <mergeCell ref="M219:M220"/>
    <mergeCell ref="H209:H210"/>
    <mergeCell ref="G209:G210"/>
    <mergeCell ref="L221:L222"/>
    <mergeCell ref="K221:K222"/>
    <mergeCell ref="J221:J222"/>
    <mergeCell ref="I221:I222"/>
    <mergeCell ref="H221:H222"/>
    <mergeCell ref="G207:G208"/>
    <mergeCell ref="H207:H208"/>
    <mergeCell ref="I207:I208"/>
    <mergeCell ref="J207:J208"/>
    <mergeCell ref="K207:K208"/>
    <mergeCell ref="L207:L208"/>
    <mergeCell ref="G215:G216"/>
    <mergeCell ref="H215:H216"/>
    <mergeCell ref="I215:I216"/>
    <mergeCell ref="J215:J216"/>
    <mergeCell ref="K215:K216"/>
    <mergeCell ref="L215:L216"/>
    <mergeCell ref="L213:L214"/>
    <mergeCell ref="K213:K214"/>
    <mergeCell ref="J213:J214"/>
    <mergeCell ref="I213:I214"/>
    <mergeCell ref="G213:G214"/>
    <mergeCell ref="N225:N226"/>
    <mergeCell ref="M225:M226"/>
    <mergeCell ref="N240:N241"/>
    <mergeCell ref="M240:M241"/>
    <mergeCell ref="N238:N239"/>
    <mergeCell ref="M238:M239"/>
    <mergeCell ref="N236:N237"/>
    <mergeCell ref="M236:M237"/>
    <mergeCell ref="N234:N235"/>
    <mergeCell ref="M234:M235"/>
    <mergeCell ref="N232:N233"/>
    <mergeCell ref="M232:M233"/>
    <mergeCell ref="N230:N231"/>
    <mergeCell ref="M230:M231"/>
    <mergeCell ref="N244:N245"/>
    <mergeCell ref="G232:G233"/>
    <mergeCell ref="H232:H233"/>
    <mergeCell ref="I232:I233"/>
    <mergeCell ref="J232:J233"/>
    <mergeCell ref="M244:M245"/>
    <mergeCell ref="N242:N243"/>
    <mergeCell ref="M242:M243"/>
    <mergeCell ref="L225:L226"/>
    <mergeCell ref="G227:G228"/>
    <mergeCell ref="H227:H228"/>
    <mergeCell ref="K225:K226"/>
    <mergeCell ref="J225:J226"/>
    <mergeCell ref="I225:I226"/>
    <mergeCell ref="H225:H226"/>
    <mergeCell ref="G225:G226"/>
    <mergeCell ref="G242:G243"/>
    <mergeCell ref="G240:G241"/>
    <mergeCell ref="K298:K299"/>
    <mergeCell ref="L298:L299"/>
    <mergeCell ref="M308:M309"/>
    <mergeCell ref="N306:N307"/>
    <mergeCell ref="M306:M307"/>
    <mergeCell ref="N304:N305"/>
    <mergeCell ref="M304:M305"/>
    <mergeCell ref="N318:N319"/>
    <mergeCell ref="N296:N297"/>
    <mergeCell ref="M296:M297"/>
    <mergeCell ref="N294:N295"/>
    <mergeCell ref="N246:N247"/>
    <mergeCell ref="M246:M247"/>
    <mergeCell ref="G252:G253"/>
    <mergeCell ref="H252:H253"/>
    <mergeCell ref="I252:I253"/>
    <mergeCell ref="J252:J253"/>
    <mergeCell ref="K252:K253"/>
    <mergeCell ref="N262:N263"/>
    <mergeCell ref="M262:M263"/>
    <mergeCell ref="N258:N259"/>
    <mergeCell ref="M258:M259"/>
    <mergeCell ref="N282:N283"/>
    <mergeCell ref="M282:M283"/>
    <mergeCell ref="N280:N281"/>
    <mergeCell ref="M280:M281"/>
    <mergeCell ref="N278:N279"/>
    <mergeCell ref="M278:M279"/>
    <mergeCell ref="N276:N277"/>
    <mergeCell ref="M276:M277"/>
    <mergeCell ref="N274:N275"/>
    <mergeCell ref="M274:M275"/>
    <mergeCell ref="N344:N345"/>
    <mergeCell ref="M344:M345"/>
    <mergeCell ref="N342:N343"/>
    <mergeCell ref="M342:M343"/>
    <mergeCell ref="N340:N341"/>
    <mergeCell ref="M340:M341"/>
    <mergeCell ref="N338:N339"/>
    <mergeCell ref="M338:M339"/>
    <mergeCell ref="N336:N337"/>
    <mergeCell ref="M336:M337"/>
    <mergeCell ref="N334:N335"/>
    <mergeCell ref="M334:M335"/>
    <mergeCell ref="N332:N333"/>
    <mergeCell ref="N292:N293"/>
    <mergeCell ref="M292:M293"/>
    <mergeCell ref="M318:M319"/>
    <mergeCell ref="M332:M333"/>
    <mergeCell ref="N330:N331"/>
    <mergeCell ref="M330:M331"/>
    <mergeCell ref="N328:N329"/>
    <mergeCell ref="M328:M329"/>
    <mergeCell ref="N326:N327"/>
    <mergeCell ref="M326:M327"/>
    <mergeCell ref="N324:N325"/>
    <mergeCell ref="M324:M325"/>
    <mergeCell ref="N322:N323"/>
    <mergeCell ref="M322:M323"/>
    <mergeCell ref="N320:N321"/>
    <mergeCell ref="M320:M321"/>
    <mergeCell ref="N316:N317"/>
    <mergeCell ref="M316:M317"/>
    <mergeCell ref="N314:N315"/>
    <mergeCell ref="N352:N353"/>
    <mergeCell ref="M352:M353"/>
    <mergeCell ref="N350:N351"/>
    <mergeCell ref="M350:M351"/>
    <mergeCell ref="N348:N349"/>
    <mergeCell ref="M348:M349"/>
    <mergeCell ref="N346:N347"/>
    <mergeCell ref="M346:M347"/>
    <mergeCell ref="G338:G339"/>
    <mergeCell ref="H338:H339"/>
    <mergeCell ref="I338:I339"/>
    <mergeCell ref="J338:J339"/>
    <mergeCell ref="K338:K339"/>
    <mergeCell ref="N358:N359"/>
    <mergeCell ref="M358:M359"/>
    <mergeCell ref="N356:N357"/>
    <mergeCell ref="M356:M357"/>
    <mergeCell ref="I344:I345"/>
    <mergeCell ref="H344:H345"/>
    <mergeCell ref="G344:G345"/>
    <mergeCell ref="G342:G343"/>
    <mergeCell ref="H342:H343"/>
    <mergeCell ref="I342:I343"/>
    <mergeCell ref="J342:J343"/>
    <mergeCell ref="K342:K343"/>
    <mergeCell ref="L342:L343"/>
    <mergeCell ref="G346:G347"/>
    <mergeCell ref="H346:H347"/>
    <mergeCell ref="I346:I347"/>
    <mergeCell ref="J346:J347"/>
    <mergeCell ref="K346:K347"/>
    <mergeCell ref="L338:L339"/>
    <mergeCell ref="L378:L379"/>
    <mergeCell ref="K378:K379"/>
    <mergeCell ref="J378:J379"/>
    <mergeCell ref="I378:I379"/>
    <mergeCell ref="M360:M361"/>
    <mergeCell ref="N376:N377"/>
    <mergeCell ref="M376:M377"/>
    <mergeCell ref="N374:N375"/>
    <mergeCell ref="M374:M375"/>
    <mergeCell ref="N372:N373"/>
    <mergeCell ref="M372:M373"/>
    <mergeCell ref="M405:M406"/>
    <mergeCell ref="H360:H361"/>
    <mergeCell ref="G360:G361"/>
    <mergeCell ref="L372:L373"/>
    <mergeCell ref="N354:N355"/>
    <mergeCell ref="M354:M355"/>
    <mergeCell ref="N370:N371"/>
    <mergeCell ref="M370:M371"/>
    <mergeCell ref="N368:N369"/>
    <mergeCell ref="M368:M369"/>
    <mergeCell ref="N366:N367"/>
    <mergeCell ref="M366:M367"/>
    <mergeCell ref="N364:N365"/>
    <mergeCell ref="M364:M365"/>
    <mergeCell ref="N362:N363"/>
    <mergeCell ref="M362:M363"/>
    <mergeCell ref="G398:G399"/>
    <mergeCell ref="H398:H399"/>
    <mergeCell ref="I398:I399"/>
    <mergeCell ref="J398:J399"/>
    <mergeCell ref="K398:K399"/>
    <mergeCell ref="N380:N381"/>
    <mergeCell ref="M380:M381"/>
    <mergeCell ref="N378:N379"/>
    <mergeCell ref="M378:M379"/>
    <mergeCell ref="N394:N395"/>
    <mergeCell ref="M394:M395"/>
    <mergeCell ref="N392:N393"/>
    <mergeCell ref="M392:M393"/>
    <mergeCell ref="N409:N410"/>
    <mergeCell ref="M409:M410"/>
    <mergeCell ref="N407:N408"/>
    <mergeCell ref="M407:M408"/>
    <mergeCell ref="N405:N406"/>
    <mergeCell ref="N360:N361"/>
    <mergeCell ref="I356:I357"/>
    <mergeCell ref="J356:J357"/>
    <mergeCell ref="K356:K357"/>
    <mergeCell ref="L356:L357"/>
    <mergeCell ref="L360:L361"/>
    <mergeCell ref="K360:K361"/>
    <mergeCell ref="J360:J361"/>
    <mergeCell ref="I360:I361"/>
    <mergeCell ref="N390:N391"/>
    <mergeCell ref="M390:M391"/>
    <mergeCell ref="N388:N389"/>
    <mergeCell ref="M388:M389"/>
    <mergeCell ref="N386:N387"/>
    <mergeCell ref="M386:M387"/>
    <mergeCell ref="N401:N402"/>
    <mergeCell ref="M401:M402"/>
    <mergeCell ref="N384:N385"/>
    <mergeCell ref="M384:M385"/>
    <mergeCell ref="M403:M404"/>
    <mergeCell ref="N396:N397"/>
    <mergeCell ref="M396:M397"/>
    <mergeCell ref="N411:N412"/>
    <mergeCell ref="H390:H391"/>
    <mergeCell ref="G390:G391"/>
    <mergeCell ref="G388:G389"/>
    <mergeCell ref="H388:H389"/>
    <mergeCell ref="I388:I389"/>
    <mergeCell ref="J388:J389"/>
    <mergeCell ref="K388:K389"/>
    <mergeCell ref="L388:L389"/>
    <mergeCell ref="I403:I404"/>
    <mergeCell ref="J403:J404"/>
    <mergeCell ref="K403:K404"/>
    <mergeCell ref="N382:N383"/>
    <mergeCell ref="M382:M383"/>
    <mergeCell ref="M411:M412"/>
    <mergeCell ref="L398:L399"/>
    <mergeCell ref="M398:M399"/>
    <mergeCell ref="N398:N399"/>
    <mergeCell ref="N403:N404"/>
    <mergeCell ref="L403:L404"/>
    <mergeCell ref="L386:L387"/>
    <mergeCell ref="K386:K387"/>
    <mergeCell ref="J386:J387"/>
    <mergeCell ref="I386:I387"/>
    <mergeCell ref="H386:H387"/>
    <mergeCell ref="G386:G387"/>
    <mergeCell ref="L396:L397"/>
    <mergeCell ref="K396:K397"/>
    <mergeCell ref="J396:J397"/>
    <mergeCell ref="N415:N416"/>
    <mergeCell ref="M415:M416"/>
    <mergeCell ref="N413:N414"/>
    <mergeCell ref="M413:M414"/>
    <mergeCell ref="N429:N430"/>
    <mergeCell ref="M429:M430"/>
    <mergeCell ref="L425:L426"/>
    <mergeCell ref="K425:K426"/>
    <mergeCell ref="J425:J426"/>
    <mergeCell ref="I425:I426"/>
    <mergeCell ref="H425:H426"/>
    <mergeCell ref="G425:G426"/>
    <mergeCell ref="G423:G424"/>
    <mergeCell ref="H423:H424"/>
    <mergeCell ref="I423:I424"/>
    <mergeCell ref="N427:N428"/>
    <mergeCell ref="M427:M428"/>
    <mergeCell ref="N425:N426"/>
    <mergeCell ref="M425:M426"/>
    <mergeCell ref="N423:N424"/>
    <mergeCell ref="M423:M424"/>
    <mergeCell ref="N421:N422"/>
    <mergeCell ref="M421:M422"/>
    <mergeCell ref="N419:N420"/>
    <mergeCell ref="M419:M420"/>
    <mergeCell ref="N417:N418"/>
    <mergeCell ref="M417:M418"/>
    <mergeCell ref="G429:G430"/>
    <mergeCell ref="H429:H430"/>
    <mergeCell ref="I429:I430"/>
    <mergeCell ref="J429:J430"/>
    <mergeCell ref="K429:K430"/>
    <mergeCell ref="N461:N462"/>
    <mergeCell ref="M461:M462"/>
    <mergeCell ref="N459:N460"/>
    <mergeCell ref="M459:M460"/>
    <mergeCell ref="N457:N458"/>
    <mergeCell ref="M457:M458"/>
    <mergeCell ref="N455:N456"/>
    <mergeCell ref="M455:M456"/>
    <mergeCell ref="N467:N468"/>
    <mergeCell ref="M467:M468"/>
    <mergeCell ref="L461:L462"/>
    <mergeCell ref="N439:N440"/>
    <mergeCell ref="M439:M440"/>
    <mergeCell ref="N437:N438"/>
    <mergeCell ref="M437:M438"/>
    <mergeCell ref="N435:N436"/>
    <mergeCell ref="M435:M436"/>
    <mergeCell ref="L445:L446"/>
    <mergeCell ref="L459:L460"/>
    <mergeCell ref="L457:L458"/>
    <mergeCell ref="L437:L438"/>
    <mergeCell ref="N465:N466"/>
    <mergeCell ref="M465:M466"/>
    <mergeCell ref="N463:N464"/>
    <mergeCell ref="M463:M464"/>
    <mergeCell ref="L439:L440"/>
    <mergeCell ref="L455:L456"/>
    <mergeCell ref="L449:L450"/>
    <mergeCell ref="K467:K468"/>
    <mergeCell ref="J467:J468"/>
    <mergeCell ref="I467:I468"/>
    <mergeCell ref="H467:H468"/>
    <mergeCell ref="L465:L466"/>
    <mergeCell ref="L463:L464"/>
    <mergeCell ref="I469:I470"/>
    <mergeCell ref="H469:H470"/>
    <mergeCell ref="G469:G470"/>
    <mergeCell ref="L467:L468"/>
    <mergeCell ref="K477:K478"/>
    <mergeCell ref="L477:L478"/>
    <mergeCell ref="L475:L476"/>
    <mergeCell ref="K475:K476"/>
    <mergeCell ref="N507:N508"/>
    <mergeCell ref="M507:M508"/>
    <mergeCell ref="N523:N524"/>
    <mergeCell ref="M523:M524"/>
    <mergeCell ref="N521:N522"/>
    <mergeCell ref="M521:M522"/>
    <mergeCell ref="N519:N520"/>
    <mergeCell ref="N505:N506"/>
    <mergeCell ref="M505:M506"/>
    <mergeCell ref="N503:N504"/>
    <mergeCell ref="M503:M504"/>
    <mergeCell ref="N501:N502"/>
    <mergeCell ref="M501:M502"/>
    <mergeCell ref="N499:N500"/>
    <mergeCell ref="M499:M500"/>
    <mergeCell ref="N497:N498"/>
    <mergeCell ref="M497:M498"/>
    <mergeCell ref="N515:N516"/>
    <mergeCell ref="M515:M516"/>
    <mergeCell ref="H517:H518"/>
    <mergeCell ref="G517:G518"/>
    <mergeCell ref="G529:G530"/>
    <mergeCell ref="H529:H530"/>
    <mergeCell ref="I529:I530"/>
    <mergeCell ref="J529:J530"/>
    <mergeCell ref="N513:N514"/>
    <mergeCell ref="M513:M514"/>
    <mergeCell ref="N511:N512"/>
    <mergeCell ref="M511:M512"/>
    <mergeCell ref="N509:N510"/>
    <mergeCell ref="M509:M510"/>
    <mergeCell ref="M519:M520"/>
    <mergeCell ref="N517:N518"/>
    <mergeCell ref="M517:M518"/>
    <mergeCell ref="I515:I516"/>
    <mergeCell ref="H515:H516"/>
    <mergeCell ref="G515:G516"/>
    <mergeCell ref="G513:G514"/>
    <mergeCell ref="H513:H514"/>
    <mergeCell ref="I513:I514"/>
    <mergeCell ref="J513:J514"/>
    <mergeCell ref="K513:K514"/>
    <mergeCell ref="L513:L514"/>
    <mergeCell ref="L509:L510"/>
    <mergeCell ref="K509:K510"/>
    <mergeCell ref="K519:K520"/>
    <mergeCell ref="G519:G520"/>
    <mergeCell ref="H519:H520"/>
    <mergeCell ref="I519:I520"/>
    <mergeCell ref="J519:J520"/>
    <mergeCell ref="J509:J510"/>
    <mergeCell ref="I509:I510"/>
    <mergeCell ref="H509:H510"/>
    <mergeCell ref="G509:G510"/>
    <mergeCell ref="I539:I540"/>
    <mergeCell ref="J539:J540"/>
    <mergeCell ref="K539:K540"/>
    <mergeCell ref="L539:L540"/>
    <mergeCell ref="J533:J534"/>
    <mergeCell ref="K533:K534"/>
    <mergeCell ref="L533:L534"/>
    <mergeCell ref="L531:L532"/>
    <mergeCell ref="L517:L518"/>
    <mergeCell ref="K517:K518"/>
    <mergeCell ref="J517:J518"/>
    <mergeCell ref="I517:I518"/>
    <mergeCell ref="L535:L536"/>
    <mergeCell ref="K535:K536"/>
    <mergeCell ref="J535:J536"/>
    <mergeCell ref="I535:I536"/>
    <mergeCell ref="H535:H536"/>
    <mergeCell ref="G535:G536"/>
    <mergeCell ref="G533:G534"/>
    <mergeCell ref="H533:H534"/>
    <mergeCell ref="K529:K530"/>
    <mergeCell ref="L529:L530"/>
    <mergeCell ref="L527:L528"/>
    <mergeCell ref="K527:K528"/>
    <mergeCell ref="J527:J528"/>
    <mergeCell ref="I527:I528"/>
    <mergeCell ref="H527:H528"/>
    <mergeCell ref="G527:G528"/>
    <mergeCell ref="N551:N552"/>
    <mergeCell ref="N525:N526"/>
    <mergeCell ref="M525:M526"/>
    <mergeCell ref="N541:N542"/>
    <mergeCell ref="M541:M542"/>
    <mergeCell ref="N539:N540"/>
    <mergeCell ref="M539:M540"/>
    <mergeCell ref="N537:N538"/>
    <mergeCell ref="M537:M538"/>
    <mergeCell ref="N535:N536"/>
    <mergeCell ref="M535:M536"/>
    <mergeCell ref="N533:N534"/>
    <mergeCell ref="M533:M534"/>
    <mergeCell ref="N531:N532"/>
    <mergeCell ref="M531:M532"/>
    <mergeCell ref="N529:N530"/>
    <mergeCell ref="M529:M530"/>
    <mergeCell ref="N527:N528"/>
    <mergeCell ref="M527:M528"/>
    <mergeCell ref="N549:N550"/>
    <mergeCell ref="M549:M550"/>
    <mergeCell ref="N547:N548"/>
    <mergeCell ref="M547:M548"/>
    <mergeCell ref="N545:N546"/>
    <mergeCell ref="M545:M546"/>
    <mergeCell ref="N543:N544"/>
    <mergeCell ref="M543:M544"/>
    <mergeCell ref="G638:G639"/>
    <mergeCell ref="N618:N619"/>
    <mergeCell ref="M618:M619"/>
    <mergeCell ref="N630:N631"/>
    <mergeCell ref="M630:M631"/>
    <mergeCell ref="N628:N629"/>
    <mergeCell ref="M628:M629"/>
    <mergeCell ref="N626:N627"/>
    <mergeCell ref="M626:M627"/>
    <mergeCell ref="N624:N625"/>
    <mergeCell ref="M624:M625"/>
    <mergeCell ref="N622:N623"/>
    <mergeCell ref="M622:M623"/>
    <mergeCell ref="N620:N621"/>
    <mergeCell ref="M620:M621"/>
    <mergeCell ref="N634:N635"/>
    <mergeCell ref="M634:M635"/>
    <mergeCell ref="N632:N633"/>
    <mergeCell ref="M632:M633"/>
    <mergeCell ref="I626:I627"/>
    <mergeCell ref="J626:J627"/>
    <mergeCell ref="K626:K627"/>
    <mergeCell ref="L626:L627"/>
    <mergeCell ref="L624:L625"/>
    <mergeCell ref="K624:K625"/>
    <mergeCell ref="J624:J625"/>
    <mergeCell ref="I624:I625"/>
    <mergeCell ref="H624:H625"/>
    <mergeCell ref="G624:G625"/>
    <mergeCell ref="L634:L635"/>
    <mergeCell ref="K634:K635"/>
    <mergeCell ref="J634:J635"/>
    <mergeCell ref="N658:N659"/>
    <mergeCell ref="M658:M659"/>
    <mergeCell ref="N656:N657"/>
    <mergeCell ref="M656:M657"/>
    <mergeCell ref="N670:N671"/>
    <mergeCell ref="M670:M671"/>
    <mergeCell ref="N668:N669"/>
    <mergeCell ref="N642:N643"/>
    <mergeCell ref="M642:M643"/>
    <mergeCell ref="N640:N641"/>
    <mergeCell ref="M640:M641"/>
    <mergeCell ref="N638:N639"/>
    <mergeCell ref="M638:M639"/>
    <mergeCell ref="J658:J659"/>
    <mergeCell ref="N636:N637"/>
    <mergeCell ref="M636:M637"/>
    <mergeCell ref="L640:L641"/>
    <mergeCell ref="K640:K641"/>
    <mergeCell ref="N654:N655"/>
    <mergeCell ref="M654:M655"/>
    <mergeCell ref="N652:N653"/>
    <mergeCell ref="M652:M653"/>
    <mergeCell ref="N650:N651"/>
    <mergeCell ref="M650:M651"/>
    <mergeCell ref="N648:N649"/>
    <mergeCell ref="M648:M649"/>
    <mergeCell ref="N646:N647"/>
    <mergeCell ref="M646:M647"/>
    <mergeCell ref="N644:N645"/>
    <mergeCell ref="M644:M645"/>
    <mergeCell ref="L658:L659"/>
    <mergeCell ref="K658:K659"/>
    <mergeCell ref="G676:G677"/>
    <mergeCell ref="G674:G675"/>
    <mergeCell ref="N666:N667"/>
    <mergeCell ref="M666:M667"/>
    <mergeCell ref="N664:N665"/>
    <mergeCell ref="M664:M665"/>
    <mergeCell ref="N662:N663"/>
    <mergeCell ref="M662:M663"/>
    <mergeCell ref="N660:N661"/>
    <mergeCell ref="M660:M661"/>
    <mergeCell ref="G666:G667"/>
    <mergeCell ref="L664:L665"/>
    <mergeCell ref="K664:K665"/>
    <mergeCell ref="J664:J665"/>
    <mergeCell ref="I664:I665"/>
    <mergeCell ref="H664:H665"/>
    <mergeCell ref="G664:G665"/>
    <mergeCell ref="G662:G663"/>
    <mergeCell ref="H662:H663"/>
    <mergeCell ref="I662:I663"/>
    <mergeCell ref="J662:J663"/>
    <mergeCell ref="K662:K663"/>
    <mergeCell ref="L662:L663"/>
    <mergeCell ref="G668:G669"/>
    <mergeCell ref="H668:H669"/>
    <mergeCell ref="I668:I669"/>
    <mergeCell ref="J668:J669"/>
    <mergeCell ref="K668:K669"/>
    <mergeCell ref="L668:L669"/>
    <mergeCell ref="L666:L667"/>
    <mergeCell ref="K666:K667"/>
    <mergeCell ref="J666:J667"/>
    <mergeCell ref="K710:K711"/>
    <mergeCell ref="L710:L711"/>
    <mergeCell ref="J696:J697"/>
    <mergeCell ref="I696:I697"/>
    <mergeCell ref="H696:H697"/>
    <mergeCell ref="L684:L685"/>
    <mergeCell ref="K684:K685"/>
    <mergeCell ref="J684:J685"/>
    <mergeCell ref="M722:M723"/>
    <mergeCell ref="N722:N723"/>
    <mergeCell ref="H718:H719"/>
    <mergeCell ref="M726:M727"/>
    <mergeCell ref="N726:N727"/>
    <mergeCell ref="H702:H703"/>
    <mergeCell ref="I700:I701"/>
    <mergeCell ref="L708:L709"/>
    <mergeCell ref="K708:K709"/>
    <mergeCell ref="J708:J709"/>
    <mergeCell ref="I708:I709"/>
    <mergeCell ref="H708:H709"/>
    <mergeCell ref="N702:N703"/>
    <mergeCell ref="N718:N719"/>
    <mergeCell ref="M718:M719"/>
    <mergeCell ref="N716:N717"/>
    <mergeCell ref="M716:M717"/>
    <mergeCell ref="N714:N715"/>
    <mergeCell ref="M714:M715"/>
    <mergeCell ref="N712:N713"/>
    <mergeCell ref="L731:L732"/>
    <mergeCell ref="K731:K732"/>
    <mergeCell ref="J731:J732"/>
    <mergeCell ref="I731:I732"/>
    <mergeCell ref="N672:N673"/>
    <mergeCell ref="M672:M673"/>
    <mergeCell ref="L676:L677"/>
    <mergeCell ref="K676:K677"/>
    <mergeCell ref="J676:J677"/>
    <mergeCell ref="I676:I677"/>
    <mergeCell ref="H676:H677"/>
    <mergeCell ref="N692:N693"/>
    <mergeCell ref="M692:M693"/>
    <mergeCell ref="N678:N679"/>
    <mergeCell ref="M678:M679"/>
    <mergeCell ref="N676:N677"/>
    <mergeCell ref="M676:M677"/>
    <mergeCell ref="N674:N675"/>
    <mergeCell ref="M674:M675"/>
    <mergeCell ref="H690:H691"/>
    <mergeCell ref="L718:L719"/>
    <mergeCell ref="K718:K719"/>
    <mergeCell ref="J718:J719"/>
    <mergeCell ref="I718:I719"/>
    <mergeCell ref="N694:N695"/>
    <mergeCell ref="M694:M695"/>
    <mergeCell ref="N704:N705"/>
    <mergeCell ref="M704:M705"/>
    <mergeCell ref="H674:H675"/>
    <mergeCell ref="H700:H701"/>
    <mergeCell ref="I710:I711"/>
    <mergeCell ref="J710:J711"/>
    <mergeCell ref="K702:K703"/>
    <mergeCell ref="J702:J703"/>
    <mergeCell ref="I702:I703"/>
    <mergeCell ref="J770:J771"/>
    <mergeCell ref="J783:J784"/>
    <mergeCell ref="L793:L794"/>
    <mergeCell ref="K793:K794"/>
    <mergeCell ref="J793:J794"/>
    <mergeCell ref="L801:L802"/>
    <mergeCell ref="K801:K802"/>
    <mergeCell ref="J801:J802"/>
    <mergeCell ref="G702:G703"/>
    <mergeCell ref="L700:L701"/>
    <mergeCell ref="K700:K701"/>
    <mergeCell ref="J700:J701"/>
    <mergeCell ref="N789:N790"/>
    <mergeCell ref="M789:M790"/>
    <mergeCell ref="N787:N788"/>
    <mergeCell ref="M787:M788"/>
    <mergeCell ref="N785:N786"/>
    <mergeCell ref="M785:M786"/>
    <mergeCell ref="N783:N784"/>
    <mergeCell ref="M783:M784"/>
    <mergeCell ref="N781:N782"/>
    <mergeCell ref="M781:M782"/>
    <mergeCell ref="L781:L782"/>
    <mergeCell ref="K781:K782"/>
    <mergeCell ref="J781:J782"/>
    <mergeCell ref="N758:N759"/>
    <mergeCell ref="M758:M759"/>
    <mergeCell ref="N756:N757"/>
    <mergeCell ref="L733:L734"/>
    <mergeCell ref="H733:H734"/>
    <mergeCell ref="M793:M794"/>
    <mergeCell ref="N807:N808"/>
    <mergeCell ref="M807:M808"/>
    <mergeCell ref="N805:N806"/>
    <mergeCell ref="M805:M806"/>
    <mergeCell ref="N803:N804"/>
    <mergeCell ref="M803:M804"/>
    <mergeCell ref="N801:N802"/>
    <mergeCell ref="M801:M802"/>
    <mergeCell ref="N799:N800"/>
    <mergeCell ref="M799:M800"/>
    <mergeCell ref="N797:N798"/>
    <mergeCell ref="M797:M798"/>
    <mergeCell ref="N795:N796"/>
    <mergeCell ref="N791:N792"/>
    <mergeCell ref="M791:M792"/>
    <mergeCell ref="K770:K771"/>
    <mergeCell ref="M760:M761"/>
    <mergeCell ref="N778:N779"/>
    <mergeCell ref="M778:M779"/>
    <mergeCell ref="N776:N777"/>
    <mergeCell ref="M776:M777"/>
    <mergeCell ref="N774:N775"/>
    <mergeCell ref="M774:M775"/>
    <mergeCell ref="N772:N773"/>
    <mergeCell ref="M772:M773"/>
    <mergeCell ref="J740:J741"/>
    <mergeCell ref="I740:I741"/>
    <mergeCell ref="I733:I734"/>
    <mergeCell ref="J733:J734"/>
    <mergeCell ref="K733:K734"/>
    <mergeCell ref="C8:C11"/>
    <mergeCell ref="D8:D11"/>
    <mergeCell ref="E8:E11"/>
    <mergeCell ref="A6:F6"/>
    <mergeCell ref="N840:N841"/>
    <mergeCell ref="M840:M841"/>
    <mergeCell ref="N838:N839"/>
    <mergeCell ref="M838:M839"/>
    <mergeCell ref="N836:N837"/>
    <mergeCell ref="M836:M837"/>
    <mergeCell ref="N834:N835"/>
    <mergeCell ref="M834:M835"/>
    <mergeCell ref="N832:N833"/>
    <mergeCell ref="M832:M833"/>
    <mergeCell ref="N830:N831"/>
    <mergeCell ref="L817:L818"/>
    <mergeCell ref="K817:K818"/>
    <mergeCell ref="J817:J818"/>
    <mergeCell ref="I817:I818"/>
    <mergeCell ref="H817:H818"/>
    <mergeCell ref="G817:G818"/>
    <mergeCell ref="G815:G816"/>
    <mergeCell ref="H815:H816"/>
    <mergeCell ref="I815:I816"/>
    <mergeCell ref="J815:J816"/>
    <mergeCell ref="K815:K816"/>
    <mergeCell ref="L815:L816"/>
    <mergeCell ref="L813:L814"/>
    <mergeCell ref="N25:N26"/>
    <mergeCell ref="M25:M26"/>
    <mergeCell ref="N27:N28"/>
    <mergeCell ref="N793:N794"/>
    <mergeCell ref="M27:M28"/>
    <mergeCell ref="N29:N30"/>
    <mergeCell ref="M29:M30"/>
    <mergeCell ref="N31:N32"/>
    <mergeCell ref="M31:M32"/>
    <mergeCell ref="N23:N24"/>
    <mergeCell ref="M23:M24"/>
    <mergeCell ref="N21:N22"/>
    <mergeCell ref="M21:M22"/>
    <mergeCell ref="N19:N20"/>
    <mergeCell ref="M19:M20"/>
    <mergeCell ref="N17:N18"/>
    <mergeCell ref="M17:M18"/>
    <mergeCell ref="N15:N16"/>
    <mergeCell ref="M15:M16"/>
    <mergeCell ref="N13:N14"/>
    <mergeCell ref="M13:M14"/>
    <mergeCell ref="K6:M6"/>
    <mergeCell ref="I21:I22"/>
    <mergeCell ref="H21:H22"/>
    <mergeCell ref="G21:G22"/>
    <mergeCell ref="H27:H28"/>
    <mergeCell ref="G27:G28"/>
    <mergeCell ref="L25:L26"/>
    <mergeCell ref="K25:K26"/>
    <mergeCell ref="J25:J26"/>
    <mergeCell ref="I25:I26"/>
    <mergeCell ref="N125:N126"/>
    <mergeCell ref="M125:M126"/>
    <mergeCell ref="N123:N124"/>
    <mergeCell ref="M123:M124"/>
    <mergeCell ref="N121:N122"/>
    <mergeCell ref="M121:M122"/>
    <mergeCell ref="N119:N120"/>
    <mergeCell ref="M119:M120"/>
    <mergeCell ref="N117:N118"/>
    <mergeCell ref="M117:M118"/>
    <mergeCell ref="N115:N116"/>
    <mergeCell ref="M115:M116"/>
    <mergeCell ref="N113:N114"/>
    <mergeCell ref="M113:M114"/>
    <mergeCell ref="N111:N112"/>
    <mergeCell ref="M111:M112"/>
    <mergeCell ref="N109:N110"/>
    <mergeCell ref="M109:M110"/>
    <mergeCell ref="H25:H26"/>
    <mergeCell ref="G25:G26"/>
    <mergeCell ref="L13:L14"/>
    <mergeCell ref="K13:K14"/>
    <mergeCell ref="N187:N188"/>
    <mergeCell ref="M187:M188"/>
    <mergeCell ref="N268:N269"/>
    <mergeCell ref="M268:M269"/>
    <mergeCell ref="N266:N267"/>
    <mergeCell ref="M266:M267"/>
    <mergeCell ref="N264:N265"/>
    <mergeCell ref="M264:M265"/>
    <mergeCell ref="N260:N261"/>
    <mergeCell ref="M260:M261"/>
    <mergeCell ref="N256:N257"/>
    <mergeCell ref="M256:M257"/>
    <mergeCell ref="M201:M202"/>
    <mergeCell ref="N199:N200"/>
    <mergeCell ref="M199:M200"/>
    <mergeCell ref="N217:N218"/>
    <mergeCell ref="M217:M218"/>
    <mergeCell ref="N215:N216"/>
    <mergeCell ref="M215:M216"/>
    <mergeCell ref="N213:N214"/>
    <mergeCell ref="M213:M214"/>
    <mergeCell ref="N211:N212"/>
    <mergeCell ref="M211:M212"/>
    <mergeCell ref="N209:N210"/>
    <mergeCell ref="M209:M210"/>
    <mergeCell ref="N254:N255"/>
    <mergeCell ref="N252:N253"/>
    <mergeCell ref="M252:M253"/>
    <mergeCell ref="N250:N251"/>
    <mergeCell ref="M250:M251"/>
    <mergeCell ref="N248:N249"/>
    <mergeCell ref="M248:M249"/>
    <mergeCell ref="N272:N273"/>
    <mergeCell ref="M272:M273"/>
    <mergeCell ref="N270:N271"/>
    <mergeCell ref="M270:M271"/>
    <mergeCell ref="L262:L263"/>
    <mergeCell ref="K262:K263"/>
    <mergeCell ref="J262:J263"/>
    <mergeCell ref="I262:I263"/>
    <mergeCell ref="G260:G261"/>
    <mergeCell ref="H260:H261"/>
    <mergeCell ref="I260:I261"/>
    <mergeCell ref="J260:J261"/>
    <mergeCell ref="K260:K261"/>
    <mergeCell ref="L260:L261"/>
    <mergeCell ref="L258:L259"/>
    <mergeCell ref="K258:K259"/>
    <mergeCell ref="A286:A287"/>
    <mergeCell ref="N284:N285"/>
    <mergeCell ref="M284:M285"/>
    <mergeCell ref="I276:I277"/>
    <mergeCell ref="J276:J277"/>
    <mergeCell ref="K276:K277"/>
    <mergeCell ref="L276:L277"/>
    <mergeCell ref="L274:L275"/>
    <mergeCell ref="K274:K275"/>
    <mergeCell ref="J274:J275"/>
    <mergeCell ref="I274:I275"/>
    <mergeCell ref="H274:H275"/>
    <mergeCell ref="G274:G275"/>
    <mergeCell ref="G272:G273"/>
    <mergeCell ref="H272:H273"/>
    <mergeCell ref="I272:I273"/>
    <mergeCell ref="N302:N303"/>
    <mergeCell ref="M302:M303"/>
    <mergeCell ref="N300:N301"/>
    <mergeCell ref="M300:M301"/>
    <mergeCell ref="N298:N299"/>
    <mergeCell ref="M298:M299"/>
    <mergeCell ref="N288:N289"/>
    <mergeCell ref="M288:M289"/>
    <mergeCell ref="N286:N287"/>
    <mergeCell ref="M286:M287"/>
    <mergeCell ref="H286:H287"/>
    <mergeCell ref="G286:G287"/>
    <mergeCell ref="G300:G301"/>
    <mergeCell ref="H300:H301"/>
    <mergeCell ref="I300:I301"/>
    <mergeCell ref="J300:J301"/>
    <mergeCell ref="K300:K301"/>
    <mergeCell ref="L300:L301"/>
    <mergeCell ref="N290:N291"/>
    <mergeCell ref="J296:J297"/>
    <mergeCell ref="K296:K297"/>
    <mergeCell ref="G292:G293"/>
    <mergeCell ref="H292:H293"/>
    <mergeCell ref="I292:I293"/>
    <mergeCell ref="J292:J293"/>
    <mergeCell ref="M290:M291"/>
    <mergeCell ref="J290:J291"/>
    <mergeCell ref="I290:I291"/>
    <mergeCell ref="H290:H291"/>
    <mergeCell ref="L296:L297"/>
    <mergeCell ref="L294:L295"/>
    <mergeCell ref="K294:K295"/>
    <mergeCell ref="M314:M315"/>
    <mergeCell ref="N312:N313"/>
    <mergeCell ref="M312:M313"/>
    <mergeCell ref="N310:N311"/>
    <mergeCell ref="M310:M311"/>
    <mergeCell ref="N308:N309"/>
    <mergeCell ref="A431:A432"/>
    <mergeCell ref="N441:N442"/>
    <mergeCell ref="M441:M442"/>
    <mergeCell ref="N431:N432"/>
    <mergeCell ref="M431:M432"/>
    <mergeCell ref="A443:A444"/>
    <mergeCell ref="N453:N454"/>
    <mergeCell ref="M453:M454"/>
    <mergeCell ref="N451:N452"/>
    <mergeCell ref="M451:M452"/>
    <mergeCell ref="N449:N450"/>
    <mergeCell ref="M449:M450"/>
    <mergeCell ref="N447:N448"/>
    <mergeCell ref="M447:M448"/>
    <mergeCell ref="N445:N446"/>
    <mergeCell ref="M445:M446"/>
    <mergeCell ref="N443:N444"/>
    <mergeCell ref="M443:M444"/>
    <mergeCell ref="L431:L432"/>
    <mergeCell ref="K431:K432"/>
    <mergeCell ref="J431:J432"/>
    <mergeCell ref="I431:I432"/>
    <mergeCell ref="H431:H432"/>
    <mergeCell ref="G431:G432"/>
    <mergeCell ref="N433:N434"/>
    <mergeCell ref="M433:M434"/>
    <mergeCell ref="K437:K438"/>
    <mergeCell ref="J437:J438"/>
    <mergeCell ref="I437:I438"/>
    <mergeCell ref="H437:H438"/>
    <mergeCell ref="G437:G438"/>
    <mergeCell ref="J445:J446"/>
    <mergeCell ref="N483:N484"/>
    <mergeCell ref="M483:M484"/>
    <mergeCell ref="N481:N482"/>
    <mergeCell ref="M481:M482"/>
    <mergeCell ref="N469:N470"/>
    <mergeCell ref="M469:M470"/>
    <mergeCell ref="N495:N496"/>
    <mergeCell ref="M495:M496"/>
    <mergeCell ref="N493:N494"/>
    <mergeCell ref="M493:M494"/>
    <mergeCell ref="N491:N492"/>
    <mergeCell ref="M491:M492"/>
    <mergeCell ref="N489:N490"/>
    <mergeCell ref="M489:M490"/>
    <mergeCell ref="N487:N488"/>
    <mergeCell ref="M487:M488"/>
    <mergeCell ref="L473:L474"/>
    <mergeCell ref="L493:L494"/>
    <mergeCell ref="N485:N486"/>
    <mergeCell ref="M485:M486"/>
    <mergeCell ref="L479:L480"/>
    <mergeCell ref="N479:N480"/>
    <mergeCell ref="M479:M480"/>
    <mergeCell ref="N477:N478"/>
    <mergeCell ref="M477:M478"/>
    <mergeCell ref="N475:N476"/>
    <mergeCell ref="M475:M476"/>
    <mergeCell ref="N473:N474"/>
    <mergeCell ref="M473:M474"/>
    <mergeCell ref="N471:N472"/>
    <mergeCell ref="M471:M472"/>
    <mergeCell ref="K473:K474"/>
    <mergeCell ref="J473:J474"/>
    <mergeCell ref="I473:I474"/>
    <mergeCell ref="H473:H474"/>
    <mergeCell ref="G473:G474"/>
    <mergeCell ref="G471:G472"/>
    <mergeCell ref="H471:H472"/>
    <mergeCell ref="I471:I472"/>
    <mergeCell ref="J471:J472"/>
    <mergeCell ref="K471:K472"/>
    <mergeCell ref="L471:L472"/>
    <mergeCell ref="L469:L470"/>
    <mergeCell ref="K469:K470"/>
    <mergeCell ref="J469:J470"/>
    <mergeCell ref="N570:N571"/>
    <mergeCell ref="M570:M571"/>
    <mergeCell ref="N586:N587"/>
    <mergeCell ref="M586:M587"/>
    <mergeCell ref="N584:N585"/>
    <mergeCell ref="M584:M585"/>
    <mergeCell ref="N582:N583"/>
    <mergeCell ref="M582:M583"/>
    <mergeCell ref="N580:N581"/>
    <mergeCell ref="M580:M581"/>
    <mergeCell ref="M551:M552"/>
    <mergeCell ref="N568:N569"/>
    <mergeCell ref="M568:M569"/>
    <mergeCell ref="N566:N567"/>
    <mergeCell ref="M566:M567"/>
    <mergeCell ref="N564:N565"/>
    <mergeCell ref="M564:M565"/>
    <mergeCell ref="N562:N563"/>
    <mergeCell ref="M562:M563"/>
    <mergeCell ref="N578:N579"/>
    <mergeCell ref="M578:M579"/>
    <mergeCell ref="N576:N577"/>
    <mergeCell ref="M576:M577"/>
    <mergeCell ref="N574:N575"/>
    <mergeCell ref="M574:M575"/>
    <mergeCell ref="N572:N573"/>
    <mergeCell ref="N560:N561"/>
    <mergeCell ref="M560:M561"/>
    <mergeCell ref="N555:N556"/>
    <mergeCell ref="M555:M556"/>
    <mergeCell ref="N553:N554"/>
    <mergeCell ref="M553:M554"/>
    <mergeCell ref="N594:N595"/>
    <mergeCell ref="M594:M595"/>
    <mergeCell ref="N591:N592"/>
    <mergeCell ref="M591:M592"/>
    <mergeCell ref="N589:N590"/>
    <mergeCell ref="M589:M590"/>
    <mergeCell ref="N608:N609"/>
    <mergeCell ref="M608:M609"/>
    <mergeCell ref="N606:N607"/>
    <mergeCell ref="M606:M607"/>
    <mergeCell ref="N604:N605"/>
    <mergeCell ref="M604:M605"/>
    <mergeCell ref="N602:N603"/>
    <mergeCell ref="M602:M603"/>
    <mergeCell ref="N600:N601"/>
    <mergeCell ref="M600:M601"/>
    <mergeCell ref="M572:M573"/>
    <mergeCell ref="N598:N599"/>
    <mergeCell ref="M598:M599"/>
    <mergeCell ref="N596:N597"/>
    <mergeCell ref="M596:M597"/>
    <mergeCell ref="N616:N617"/>
    <mergeCell ref="M616:M617"/>
    <mergeCell ref="N614:N615"/>
    <mergeCell ref="M614:M615"/>
    <mergeCell ref="N612:N613"/>
    <mergeCell ref="M612:M613"/>
    <mergeCell ref="N610:N611"/>
    <mergeCell ref="M610:M611"/>
    <mergeCell ref="N710:N711"/>
    <mergeCell ref="M710:M711"/>
    <mergeCell ref="M702:M703"/>
    <mergeCell ref="N700:N701"/>
    <mergeCell ref="M700:M701"/>
    <mergeCell ref="N698:N699"/>
    <mergeCell ref="M698:M699"/>
    <mergeCell ref="N696:N697"/>
    <mergeCell ref="M696:M697"/>
    <mergeCell ref="N706:N707"/>
    <mergeCell ref="M706:M707"/>
    <mergeCell ref="M668:M669"/>
    <mergeCell ref="N690:N691"/>
    <mergeCell ref="M690:M691"/>
    <mergeCell ref="N688:N689"/>
    <mergeCell ref="M688:M689"/>
    <mergeCell ref="N686:N687"/>
    <mergeCell ref="M686:M687"/>
    <mergeCell ref="N684:N685"/>
    <mergeCell ref="M684:M685"/>
    <mergeCell ref="N682:N683"/>
    <mergeCell ref="M682:M683"/>
    <mergeCell ref="N680:N681"/>
    <mergeCell ref="M680:M681"/>
    <mergeCell ref="N708:N709"/>
    <mergeCell ref="M708:M709"/>
    <mergeCell ref="N744:N745"/>
    <mergeCell ref="M744:M745"/>
    <mergeCell ref="N742:N743"/>
    <mergeCell ref="M742:M743"/>
    <mergeCell ref="N740:N741"/>
    <mergeCell ref="M740:M741"/>
    <mergeCell ref="N738:N739"/>
    <mergeCell ref="M738:M739"/>
    <mergeCell ref="N733:N734"/>
    <mergeCell ref="M733:M734"/>
    <mergeCell ref="N731:N732"/>
    <mergeCell ref="M731:M732"/>
    <mergeCell ref="M756:M757"/>
    <mergeCell ref="N770:N771"/>
    <mergeCell ref="M770:M771"/>
    <mergeCell ref="N768:N769"/>
    <mergeCell ref="M768:M769"/>
    <mergeCell ref="N766:N767"/>
    <mergeCell ref="M766:M767"/>
    <mergeCell ref="N764:N765"/>
    <mergeCell ref="M764:M765"/>
    <mergeCell ref="N762:N763"/>
    <mergeCell ref="M762:M763"/>
    <mergeCell ref="N760:N761"/>
    <mergeCell ref="M712:M713"/>
    <mergeCell ref="N842:N843"/>
    <mergeCell ref="M842:M843"/>
    <mergeCell ref="M795:M796"/>
    <mergeCell ref="N823:N824"/>
    <mergeCell ref="M823:M824"/>
    <mergeCell ref="N821:N822"/>
    <mergeCell ref="M821:M822"/>
    <mergeCell ref="N819:N820"/>
    <mergeCell ref="M819:M820"/>
    <mergeCell ref="N817:N818"/>
    <mergeCell ref="M817:M818"/>
    <mergeCell ref="N815:N816"/>
    <mergeCell ref="M815:M816"/>
    <mergeCell ref="N813:N814"/>
    <mergeCell ref="M813:M814"/>
    <mergeCell ref="N811:N812"/>
    <mergeCell ref="M811:M812"/>
    <mergeCell ref="N809:N810"/>
    <mergeCell ref="M809:M810"/>
    <mergeCell ref="N844:N845"/>
    <mergeCell ref="N858:N859"/>
    <mergeCell ref="M858:M859"/>
    <mergeCell ref="N855:N856"/>
    <mergeCell ref="M855:M856"/>
    <mergeCell ref="N882:N883"/>
    <mergeCell ref="M882:M883"/>
    <mergeCell ref="N880:N881"/>
    <mergeCell ref="M880:M881"/>
    <mergeCell ref="N878:N879"/>
    <mergeCell ref="M878:M879"/>
    <mergeCell ref="N876:N877"/>
    <mergeCell ref="M876:M877"/>
    <mergeCell ref="N874:N875"/>
    <mergeCell ref="M874:M875"/>
    <mergeCell ref="N872:N873"/>
    <mergeCell ref="M872:M873"/>
    <mergeCell ref="N870:N871"/>
    <mergeCell ref="M870:M871"/>
    <mergeCell ref="N868:N869"/>
    <mergeCell ref="M868:M869"/>
    <mergeCell ref="N866:N867"/>
    <mergeCell ref="M866:M867"/>
    <mergeCell ref="N864:N865"/>
    <mergeCell ref="M864:M865"/>
    <mergeCell ref="N862:N863"/>
    <mergeCell ref="M862:M863"/>
    <mergeCell ref="N860:N861"/>
    <mergeCell ref="M860:M861"/>
    <mergeCell ref="N914:N915"/>
    <mergeCell ref="M914:M915"/>
    <mergeCell ref="N912:N913"/>
    <mergeCell ref="M912:M913"/>
    <mergeCell ref="N886:N887"/>
    <mergeCell ref="M886:M887"/>
    <mergeCell ref="N884:N885"/>
    <mergeCell ref="M884:M885"/>
    <mergeCell ref="N910:N911"/>
    <mergeCell ref="M910:M911"/>
    <mergeCell ref="N908:N909"/>
    <mergeCell ref="M908:M909"/>
    <mergeCell ref="N906:N907"/>
    <mergeCell ref="M906:M907"/>
    <mergeCell ref="N904:N905"/>
    <mergeCell ref="M904:M905"/>
    <mergeCell ref="N902:N903"/>
    <mergeCell ref="M902:M903"/>
    <mergeCell ref="N900:N901"/>
    <mergeCell ref="M900:M901"/>
    <mergeCell ref="N898:N899"/>
    <mergeCell ref="M898:M899"/>
    <mergeCell ref="N896:N897"/>
    <mergeCell ref="M896:M897"/>
    <mergeCell ref="N894:N895"/>
    <mergeCell ref="M888:M889"/>
    <mergeCell ref="M894:M895"/>
    <mergeCell ref="N892:N893"/>
    <mergeCell ref="M892:M893"/>
    <mergeCell ref="N890:N891"/>
    <mergeCell ref="M890:M891"/>
    <mergeCell ref="N888:N889"/>
    <mergeCell ref="N928:N929"/>
    <mergeCell ref="M928:M929"/>
    <mergeCell ref="N925:N926"/>
    <mergeCell ref="M925:M926"/>
    <mergeCell ref="A949:A950"/>
    <mergeCell ref="A953:A954"/>
    <mergeCell ref="N959:N960"/>
    <mergeCell ref="M959:M960"/>
    <mergeCell ref="N825:N826"/>
    <mergeCell ref="M825:M826"/>
    <mergeCell ref="N955:N956"/>
    <mergeCell ref="M955:M956"/>
    <mergeCell ref="N953:N954"/>
    <mergeCell ref="M953:M954"/>
    <mergeCell ref="N949:N950"/>
    <mergeCell ref="M949:M950"/>
    <mergeCell ref="G949:G950"/>
    <mergeCell ref="M939:M940"/>
    <mergeCell ref="N937:N938"/>
    <mergeCell ref="M937:M938"/>
    <mergeCell ref="N935:N936"/>
    <mergeCell ref="M935:M936"/>
    <mergeCell ref="N933:N934"/>
    <mergeCell ref="M933:M934"/>
    <mergeCell ref="N931:N932"/>
    <mergeCell ref="M931:M932"/>
    <mergeCell ref="N920:N921"/>
    <mergeCell ref="M920:M921"/>
    <mergeCell ref="N918:N919"/>
    <mergeCell ref="M918:M919"/>
    <mergeCell ref="N916:N917"/>
    <mergeCell ref="M916:M917"/>
    <mergeCell ref="J13:J14"/>
    <mergeCell ref="I13:I14"/>
    <mergeCell ref="G13:G14"/>
    <mergeCell ref="L17:L18"/>
    <mergeCell ref="K17:K18"/>
    <mergeCell ref="J17:J18"/>
    <mergeCell ref="I17:I18"/>
    <mergeCell ref="H17:H18"/>
    <mergeCell ref="G17:G18"/>
    <mergeCell ref="L15:L16"/>
    <mergeCell ref="K15:K16"/>
    <mergeCell ref="J15:J16"/>
    <mergeCell ref="I15:I16"/>
    <mergeCell ref="H15:H16"/>
    <mergeCell ref="G15:G16"/>
    <mergeCell ref="H13:H14"/>
    <mergeCell ref="L19:L20"/>
    <mergeCell ref="K19:K20"/>
    <mergeCell ref="J19:J20"/>
    <mergeCell ref="I19:I20"/>
    <mergeCell ref="H19:H20"/>
    <mergeCell ref="G19:G20"/>
    <mergeCell ref="L23:L24"/>
    <mergeCell ref="K23:K24"/>
    <mergeCell ref="J23:J24"/>
    <mergeCell ref="H23:H24"/>
    <mergeCell ref="G23:G24"/>
    <mergeCell ref="L21:L22"/>
    <mergeCell ref="L35:L36"/>
    <mergeCell ref="K35:K36"/>
    <mergeCell ref="J35:J36"/>
    <mergeCell ref="I35:I36"/>
    <mergeCell ref="H35:H36"/>
    <mergeCell ref="G35:G36"/>
    <mergeCell ref="L33:L34"/>
    <mergeCell ref="K33:K34"/>
    <mergeCell ref="J33:J34"/>
    <mergeCell ref="I33:I34"/>
    <mergeCell ref="H33:H34"/>
    <mergeCell ref="G33:G34"/>
    <mergeCell ref="L31:L32"/>
    <mergeCell ref="K31:K32"/>
    <mergeCell ref="J31:J32"/>
    <mergeCell ref="I31:I32"/>
    <mergeCell ref="H31:H32"/>
    <mergeCell ref="G31:G32"/>
    <mergeCell ref="K21:K22"/>
    <mergeCell ref="J21:J22"/>
    <mergeCell ref="L29:L30"/>
    <mergeCell ref="K29:K30"/>
    <mergeCell ref="J29:J30"/>
    <mergeCell ref="I29:I30"/>
    <mergeCell ref="H29:H30"/>
    <mergeCell ref="G29:G30"/>
    <mergeCell ref="L51:L52"/>
    <mergeCell ref="K51:K52"/>
    <mergeCell ref="J51:J52"/>
    <mergeCell ref="I51:I52"/>
    <mergeCell ref="H51:H52"/>
    <mergeCell ref="G51:G52"/>
    <mergeCell ref="G49:G50"/>
    <mergeCell ref="H49:H50"/>
    <mergeCell ref="I49:I50"/>
    <mergeCell ref="J49:J50"/>
    <mergeCell ref="K49:K50"/>
    <mergeCell ref="L49:L50"/>
    <mergeCell ref="L47:L48"/>
    <mergeCell ref="K47:K48"/>
    <mergeCell ref="J47:J48"/>
    <mergeCell ref="I47:I48"/>
    <mergeCell ref="H47:H48"/>
    <mergeCell ref="G47:G48"/>
    <mergeCell ref="J41:J42"/>
    <mergeCell ref="K41:K42"/>
    <mergeCell ref="L41:L42"/>
    <mergeCell ref="L39:L40"/>
    <mergeCell ref="K39:K40"/>
    <mergeCell ref="J39:J40"/>
    <mergeCell ref="I39:I40"/>
    <mergeCell ref="H39:H40"/>
    <mergeCell ref="G39:G40"/>
    <mergeCell ref="G45:G46"/>
    <mergeCell ref="H45:H46"/>
    <mergeCell ref="I45:I46"/>
    <mergeCell ref="J45:J46"/>
    <mergeCell ref="K45:K46"/>
    <mergeCell ref="L45:L46"/>
    <mergeCell ref="L43:L44"/>
    <mergeCell ref="K43:K44"/>
    <mergeCell ref="J43:J44"/>
    <mergeCell ref="I43:I44"/>
    <mergeCell ref="H43:H44"/>
    <mergeCell ref="G43:G44"/>
    <mergeCell ref="H55:H56"/>
    <mergeCell ref="I55:I56"/>
    <mergeCell ref="J55:J56"/>
    <mergeCell ref="K55:K56"/>
    <mergeCell ref="L55:L56"/>
    <mergeCell ref="G53:G54"/>
    <mergeCell ref="L37:L38"/>
    <mergeCell ref="K37:K38"/>
    <mergeCell ref="J37:J38"/>
    <mergeCell ref="I37:I38"/>
    <mergeCell ref="H37:H38"/>
    <mergeCell ref="G37:G38"/>
    <mergeCell ref="G41:G42"/>
    <mergeCell ref="H41:H42"/>
    <mergeCell ref="I41:I42"/>
    <mergeCell ref="G63:G64"/>
    <mergeCell ref="H63:H64"/>
    <mergeCell ref="I63:I64"/>
    <mergeCell ref="J63:J64"/>
    <mergeCell ref="K63:K64"/>
    <mergeCell ref="L63:L64"/>
    <mergeCell ref="L61:L62"/>
    <mergeCell ref="K61:K62"/>
    <mergeCell ref="J61:J62"/>
    <mergeCell ref="I61:I62"/>
    <mergeCell ref="H61:H62"/>
    <mergeCell ref="G61:G62"/>
    <mergeCell ref="G59:G60"/>
    <mergeCell ref="H59:H60"/>
    <mergeCell ref="I59:I60"/>
    <mergeCell ref="J59:J60"/>
    <mergeCell ref="K59:K60"/>
    <mergeCell ref="L59:L60"/>
    <mergeCell ref="L53:L54"/>
    <mergeCell ref="K53:K54"/>
    <mergeCell ref="J53:J54"/>
    <mergeCell ref="I53:I54"/>
    <mergeCell ref="H53:H54"/>
    <mergeCell ref="H75:H76"/>
    <mergeCell ref="I75:I76"/>
    <mergeCell ref="J75:J76"/>
    <mergeCell ref="K75:K76"/>
    <mergeCell ref="L75:L76"/>
    <mergeCell ref="L73:L74"/>
    <mergeCell ref="K73:K74"/>
    <mergeCell ref="J73:J74"/>
    <mergeCell ref="I73:I74"/>
    <mergeCell ref="H73:H74"/>
    <mergeCell ref="G73:G74"/>
    <mergeCell ref="G71:G72"/>
    <mergeCell ref="H71:H72"/>
    <mergeCell ref="I71:I72"/>
    <mergeCell ref="J71:J72"/>
    <mergeCell ref="K71:K72"/>
    <mergeCell ref="L71:L72"/>
    <mergeCell ref="L57:L58"/>
    <mergeCell ref="K57:K58"/>
    <mergeCell ref="J57:J58"/>
    <mergeCell ref="I57:I58"/>
    <mergeCell ref="H57:H58"/>
    <mergeCell ref="G57:G58"/>
    <mergeCell ref="G55:G56"/>
    <mergeCell ref="L65:L66"/>
    <mergeCell ref="K65:K66"/>
    <mergeCell ref="J65:J66"/>
    <mergeCell ref="I65:I66"/>
    <mergeCell ref="H65:H66"/>
    <mergeCell ref="G65:G66"/>
    <mergeCell ref="L89:L90"/>
    <mergeCell ref="K89:K90"/>
    <mergeCell ref="J89:J90"/>
    <mergeCell ref="I89:I90"/>
    <mergeCell ref="H89:H90"/>
    <mergeCell ref="G89:G90"/>
    <mergeCell ref="G87:G88"/>
    <mergeCell ref="H87:H88"/>
    <mergeCell ref="I87:I88"/>
    <mergeCell ref="J87:J88"/>
    <mergeCell ref="K87:K88"/>
    <mergeCell ref="L87:L88"/>
    <mergeCell ref="L85:L86"/>
    <mergeCell ref="K85:K86"/>
    <mergeCell ref="J85:J86"/>
    <mergeCell ref="I85:I86"/>
    <mergeCell ref="H85:H86"/>
    <mergeCell ref="G85:G86"/>
    <mergeCell ref="I69:I70"/>
    <mergeCell ref="H69:H70"/>
    <mergeCell ref="G69:G70"/>
    <mergeCell ref="G67:G68"/>
    <mergeCell ref="H67:H68"/>
    <mergeCell ref="I67:I68"/>
    <mergeCell ref="J67:J68"/>
    <mergeCell ref="K67:K68"/>
    <mergeCell ref="L77:L78"/>
    <mergeCell ref="K77:K78"/>
    <mergeCell ref="J77:J78"/>
    <mergeCell ref="I77:I78"/>
    <mergeCell ref="H77:H78"/>
    <mergeCell ref="G77:G78"/>
    <mergeCell ref="G83:G84"/>
    <mergeCell ref="H83:H84"/>
    <mergeCell ref="I83:I84"/>
    <mergeCell ref="J83:J84"/>
    <mergeCell ref="K83:K84"/>
    <mergeCell ref="L83:L84"/>
    <mergeCell ref="L81:L82"/>
    <mergeCell ref="K81:K82"/>
    <mergeCell ref="J81:J82"/>
    <mergeCell ref="I81:I82"/>
    <mergeCell ref="H81:H82"/>
    <mergeCell ref="G81:G82"/>
    <mergeCell ref="G79:G80"/>
    <mergeCell ref="H79:H80"/>
    <mergeCell ref="I79:I80"/>
    <mergeCell ref="J79:J80"/>
    <mergeCell ref="K79:K80"/>
    <mergeCell ref="L79:L80"/>
    <mergeCell ref="G75:G76"/>
    <mergeCell ref="G91:G92"/>
    <mergeCell ref="I111:I112"/>
    <mergeCell ref="J111:J112"/>
    <mergeCell ref="K111:K112"/>
    <mergeCell ref="L111:L112"/>
    <mergeCell ref="L109:L110"/>
    <mergeCell ref="G103:G104"/>
    <mergeCell ref="G101:G102"/>
    <mergeCell ref="H101:H102"/>
    <mergeCell ref="I101:I102"/>
    <mergeCell ref="J101:J102"/>
    <mergeCell ref="K101:K102"/>
    <mergeCell ref="L101:L102"/>
    <mergeCell ref="L99:L100"/>
    <mergeCell ref="K99:K100"/>
    <mergeCell ref="J99:J100"/>
    <mergeCell ref="I99:I100"/>
    <mergeCell ref="H99:H100"/>
    <mergeCell ref="G99:G100"/>
    <mergeCell ref="G97:G98"/>
    <mergeCell ref="G93:G94"/>
    <mergeCell ref="H93:H94"/>
    <mergeCell ref="I93:I94"/>
    <mergeCell ref="J93:J94"/>
    <mergeCell ref="K93:K94"/>
    <mergeCell ref="L93:L94"/>
    <mergeCell ref="L91:L92"/>
    <mergeCell ref="H97:H98"/>
    <mergeCell ref="I97:I98"/>
    <mergeCell ref="J97:J98"/>
    <mergeCell ref="K97:K98"/>
    <mergeCell ref="G95:G96"/>
    <mergeCell ref="J115:J116"/>
    <mergeCell ref="K115:K116"/>
    <mergeCell ref="G107:G108"/>
    <mergeCell ref="H107:H108"/>
    <mergeCell ref="I107:I108"/>
    <mergeCell ref="J107:J108"/>
    <mergeCell ref="K107:K108"/>
    <mergeCell ref="L107:L108"/>
    <mergeCell ref="L105:L106"/>
    <mergeCell ref="K105:K106"/>
    <mergeCell ref="J105:J106"/>
    <mergeCell ref="I105:I106"/>
    <mergeCell ref="H105:H106"/>
    <mergeCell ref="G105:G106"/>
    <mergeCell ref="G111:G112"/>
    <mergeCell ref="H111:H112"/>
    <mergeCell ref="K103:K104"/>
    <mergeCell ref="J103:J104"/>
    <mergeCell ref="I103:I104"/>
    <mergeCell ref="H103:H104"/>
    <mergeCell ref="L129:L130"/>
    <mergeCell ref="K129:K130"/>
    <mergeCell ref="K109:K110"/>
    <mergeCell ref="J109:J110"/>
    <mergeCell ref="I109:I110"/>
    <mergeCell ref="H109:H110"/>
    <mergeCell ref="G109:G110"/>
    <mergeCell ref="L115:L116"/>
    <mergeCell ref="L113:L114"/>
    <mergeCell ref="K113:K114"/>
    <mergeCell ref="J113:J114"/>
    <mergeCell ref="I113:I114"/>
    <mergeCell ref="H113:H114"/>
    <mergeCell ref="G113:G114"/>
    <mergeCell ref="G127:G128"/>
    <mergeCell ref="H127:H128"/>
    <mergeCell ref="I127:I128"/>
    <mergeCell ref="J127:J128"/>
    <mergeCell ref="K127:K128"/>
    <mergeCell ref="L127:L128"/>
    <mergeCell ref="L125:L126"/>
    <mergeCell ref="K125:K126"/>
    <mergeCell ref="J125:J126"/>
    <mergeCell ref="I125:I126"/>
    <mergeCell ref="H125:H126"/>
    <mergeCell ref="G125:G126"/>
    <mergeCell ref="G123:G124"/>
    <mergeCell ref="H123:H124"/>
    <mergeCell ref="I123:I124"/>
    <mergeCell ref="K117:K118"/>
    <mergeCell ref="J117:J118"/>
    <mergeCell ref="I117:I118"/>
    <mergeCell ref="G139:G140"/>
    <mergeCell ref="H139:H140"/>
    <mergeCell ref="I139:I140"/>
    <mergeCell ref="J139:J140"/>
    <mergeCell ref="K139:K140"/>
    <mergeCell ref="H117:H118"/>
    <mergeCell ref="G117:G118"/>
    <mergeCell ref="G115:G116"/>
    <mergeCell ref="H115:H116"/>
    <mergeCell ref="I115:I116"/>
    <mergeCell ref="L123:L124"/>
    <mergeCell ref="L121:L122"/>
    <mergeCell ref="K121:K122"/>
    <mergeCell ref="J121:J122"/>
    <mergeCell ref="I121:I122"/>
    <mergeCell ref="H121:H122"/>
    <mergeCell ref="G121:G122"/>
    <mergeCell ref="G135:G136"/>
    <mergeCell ref="H135:H136"/>
    <mergeCell ref="I135:I136"/>
    <mergeCell ref="J135:J136"/>
    <mergeCell ref="K135:K136"/>
    <mergeCell ref="L135:L136"/>
    <mergeCell ref="L133:L134"/>
    <mergeCell ref="K133:K134"/>
    <mergeCell ref="J133:J134"/>
    <mergeCell ref="I133:I134"/>
    <mergeCell ref="H133:H134"/>
    <mergeCell ref="G133:G134"/>
    <mergeCell ref="G131:G132"/>
    <mergeCell ref="H131:H132"/>
    <mergeCell ref="I131:I132"/>
    <mergeCell ref="G143:G144"/>
    <mergeCell ref="H143:H144"/>
    <mergeCell ref="I143:I144"/>
    <mergeCell ref="J143:J144"/>
    <mergeCell ref="K143:K144"/>
    <mergeCell ref="L143:L144"/>
    <mergeCell ref="L141:L142"/>
    <mergeCell ref="K141:K142"/>
    <mergeCell ref="J141:J142"/>
    <mergeCell ref="I141:I142"/>
    <mergeCell ref="H141:H142"/>
    <mergeCell ref="G141:G142"/>
    <mergeCell ref="L145:L146"/>
    <mergeCell ref="K145:K146"/>
    <mergeCell ref="J145:J146"/>
    <mergeCell ref="I145:I146"/>
    <mergeCell ref="H145:H146"/>
    <mergeCell ref="G145:G146"/>
    <mergeCell ref="G159:G160"/>
    <mergeCell ref="H159:H160"/>
    <mergeCell ref="I159:I160"/>
    <mergeCell ref="J159:J160"/>
    <mergeCell ref="K159:K160"/>
    <mergeCell ref="L159:L160"/>
    <mergeCell ref="G163:G164"/>
    <mergeCell ref="G161:G162"/>
    <mergeCell ref="J149:J150"/>
    <mergeCell ref="I149:I150"/>
    <mergeCell ref="H149:H150"/>
    <mergeCell ref="G149:G150"/>
    <mergeCell ref="G147:G148"/>
    <mergeCell ref="H147:H148"/>
    <mergeCell ref="I147:I148"/>
    <mergeCell ref="J147:J148"/>
    <mergeCell ref="K147:K148"/>
    <mergeCell ref="L147:L148"/>
    <mergeCell ref="L149:L150"/>
    <mergeCell ref="K149:K150"/>
    <mergeCell ref="I167:I168"/>
    <mergeCell ref="J167:J168"/>
    <mergeCell ref="K167:K168"/>
    <mergeCell ref="L167:L168"/>
    <mergeCell ref="L165:L166"/>
    <mergeCell ref="K165:K166"/>
    <mergeCell ref="J165:J166"/>
    <mergeCell ref="I165:I166"/>
    <mergeCell ref="H165:H166"/>
    <mergeCell ref="H163:H164"/>
    <mergeCell ref="I163:I164"/>
    <mergeCell ref="J163:J164"/>
    <mergeCell ref="K163:K164"/>
    <mergeCell ref="L163:L164"/>
    <mergeCell ref="L161:L162"/>
    <mergeCell ref="K161:K162"/>
    <mergeCell ref="J161:J162"/>
    <mergeCell ref="I173:I174"/>
    <mergeCell ref="H173:H174"/>
    <mergeCell ref="G173:G174"/>
    <mergeCell ref="G171:G172"/>
    <mergeCell ref="H171:H172"/>
    <mergeCell ref="I171:I172"/>
    <mergeCell ref="L169:L170"/>
    <mergeCell ref="G151:G152"/>
    <mergeCell ref="H151:H152"/>
    <mergeCell ref="I151:I152"/>
    <mergeCell ref="J151:J152"/>
    <mergeCell ref="K151:K152"/>
    <mergeCell ref="L151:L152"/>
    <mergeCell ref="L157:L158"/>
    <mergeCell ref="K157:K158"/>
    <mergeCell ref="J157:J158"/>
    <mergeCell ref="I157:I158"/>
    <mergeCell ref="H157:H158"/>
    <mergeCell ref="G157:G158"/>
    <mergeCell ref="G155:G156"/>
    <mergeCell ref="H155:H156"/>
    <mergeCell ref="I155:I156"/>
    <mergeCell ref="J155:J156"/>
    <mergeCell ref="K155:K156"/>
    <mergeCell ref="L155:L156"/>
    <mergeCell ref="L153:L154"/>
    <mergeCell ref="K153:K154"/>
    <mergeCell ref="J153:J154"/>
    <mergeCell ref="I153:I154"/>
    <mergeCell ref="H153:H154"/>
    <mergeCell ref="G153:G154"/>
    <mergeCell ref="H167:H168"/>
    <mergeCell ref="G187:G188"/>
    <mergeCell ref="H187:H188"/>
    <mergeCell ref="I187:I188"/>
    <mergeCell ref="J187:J188"/>
    <mergeCell ref="K187:K188"/>
    <mergeCell ref="L187:L188"/>
    <mergeCell ref="I161:I162"/>
    <mergeCell ref="G181:G182"/>
    <mergeCell ref="G179:G180"/>
    <mergeCell ref="H179:H180"/>
    <mergeCell ref="I179:I180"/>
    <mergeCell ref="J179:J180"/>
    <mergeCell ref="K179:K180"/>
    <mergeCell ref="L179:L180"/>
    <mergeCell ref="L173:L174"/>
    <mergeCell ref="K173:K174"/>
    <mergeCell ref="J173:J174"/>
    <mergeCell ref="J171:J172"/>
    <mergeCell ref="K171:K172"/>
    <mergeCell ref="L171:L172"/>
    <mergeCell ref="I177:I178"/>
    <mergeCell ref="H177:H178"/>
    <mergeCell ref="G177:G178"/>
    <mergeCell ref="H161:H162"/>
    <mergeCell ref="G167:G168"/>
    <mergeCell ref="G165:G166"/>
    <mergeCell ref="K169:K170"/>
    <mergeCell ref="J169:J170"/>
    <mergeCell ref="I169:I170"/>
    <mergeCell ref="H169:H170"/>
    <mergeCell ref="G169:G170"/>
    <mergeCell ref="G183:G184"/>
    <mergeCell ref="H183:H184"/>
    <mergeCell ref="I183:I184"/>
    <mergeCell ref="J183:J184"/>
    <mergeCell ref="K183:K184"/>
    <mergeCell ref="L183:L184"/>
    <mergeCell ref="L181:L182"/>
    <mergeCell ref="K181:K182"/>
    <mergeCell ref="J181:J182"/>
    <mergeCell ref="I181:I182"/>
    <mergeCell ref="H181:H182"/>
    <mergeCell ref="L185:L186"/>
    <mergeCell ref="K185:K186"/>
    <mergeCell ref="J185:J186"/>
    <mergeCell ref="I185:I186"/>
    <mergeCell ref="H185:H186"/>
    <mergeCell ref="G185:G186"/>
    <mergeCell ref="J175:J176"/>
    <mergeCell ref="L177:L178"/>
    <mergeCell ref="K177:K178"/>
    <mergeCell ref="J177:J178"/>
    <mergeCell ref="G175:G176"/>
    <mergeCell ref="H175:H176"/>
    <mergeCell ref="I175:I176"/>
    <mergeCell ref="K175:K176"/>
    <mergeCell ref="L175:L176"/>
    <mergeCell ref="G197:G198"/>
    <mergeCell ref="G195:G196"/>
    <mergeCell ref="H195:H196"/>
    <mergeCell ref="I195:I196"/>
    <mergeCell ref="J195:J196"/>
    <mergeCell ref="K195:K196"/>
    <mergeCell ref="L195:L196"/>
    <mergeCell ref="L193:L194"/>
    <mergeCell ref="K193:K194"/>
    <mergeCell ref="J193:J194"/>
    <mergeCell ref="I193:I194"/>
    <mergeCell ref="H193:H194"/>
    <mergeCell ref="G193:G194"/>
    <mergeCell ref="G191:G192"/>
    <mergeCell ref="H191:H192"/>
    <mergeCell ref="J203:J204"/>
    <mergeCell ref="K203:K204"/>
    <mergeCell ref="L203:L204"/>
    <mergeCell ref="L201:L202"/>
    <mergeCell ref="K201:K202"/>
    <mergeCell ref="J201:J202"/>
    <mergeCell ref="I201:I202"/>
    <mergeCell ref="H201:H202"/>
    <mergeCell ref="G201:G202"/>
    <mergeCell ref="I191:I192"/>
    <mergeCell ref="J191:J192"/>
    <mergeCell ref="K191:K192"/>
    <mergeCell ref="L191:L192"/>
    <mergeCell ref="G203:G204"/>
    <mergeCell ref="H203:H204"/>
    <mergeCell ref="I203:I204"/>
    <mergeCell ref="G211:G212"/>
    <mergeCell ref="H211:H212"/>
    <mergeCell ref="I211:I212"/>
    <mergeCell ref="J211:J212"/>
    <mergeCell ref="K211:K212"/>
    <mergeCell ref="L211:L212"/>
    <mergeCell ref="L209:L210"/>
    <mergeCell ref="K209:K210"/>
    <mergeCell ref="J209:J210"/>
    <mergeCell ref="I209:I210"/>
    <mergeCell ref="L205:L206"/>
    <mergeCell ref="G221:G222"/>
    <mergeCell ref="G219:G220"/>
    <mergeCell ref="H219:H220"/>
    <mergeCell ref="I219:I220"/>
    <mergeCell ref="J219:J220"/>
    <mergeCell ref="K219:K220"/>
    <mergeCell ref="L219:L220"/>
    <mergeCell ref="L217:L218"/>
    <mergeCell ref="K217:K218"/>
    <mergeCell ref="J217:J218"/>
    <mergeCell ref="I217:I218"/>
    <mergeCell ref="H217:H218"/>
    <mergeCell ref="G217:G218"/>
    <mergeCell ref="H213:H214"/>
    <mergeCell ref="K205:K206"/>
    <mergeCell ref="J205:J206"/>
    <mergeCell ref="I205:I206"/>
    <mergeCell ref="H205:H206"/>
    <mergeCell ref="G205:G206"/>
    <mergeCell ref="G223:G224"/>
    <mergeCell ref="H223:H224"/>
    <mergeCell ref="I223:I224"/>
    <mergeCell ref="J223:J224"/>
    <mergeCell ref="K223:K224"/>
    <mergeCell ref="L223:L224"/>
    <mergeCell ref="J230:J231"/>
    <mergeCell ref="I230:I231"/>
    <mergeCell ref="H230:H231"/>
    <mergeCell ref="G230:G231"/>
    <mergeCell ref="G236:G237"/>
    <mergeCell ref="H236:H237"/>
    <mergeCell ref="I236:I237"/>
    <mergeCell ref="J236:J237"/>
    <mergeCell ref="K236:K237"/>
    <mergeCell ref="L236:L237"/>
    <mergeCell ref="L234:L235"/>
    <mergeCell ref="K234:K235"/>
    <mergeCell ref="J234:J235"/>
    <mergeCell ref="I234:I235"/>
    <mergeCell ref="H234:H235"/>
    <mergeCell ref="G234:G235"/>
    <mergeCell ref="I227:I228"/>
    <mergeCell ref="J227:J228"/>
    <mergeCell ref="K227:K228"/>
    <mergeCell ref="L227:L228"/>
    <mergeCell ref="L232:L233"/>
    <mergeCell ref="L230:L231"/>
    <mergeCell ref="K230:K231"/>
    <mergeCell ref="H240:H241"/>
    <mergeCell ref="I240:I241"/>
    <mergeCell ref="J240:J241"/>
    <mergeCell ref="K240:K241"/>
    <mergeCell ref="L240:L241"/>
    <mergeCell ref="L238:L239"/>
    <mergeCell ref="K238:K239"/>
    <mergeCell ref="J238:J239"/>
    <mergeCell ref="I238:I239"/>
    <mergeCell ref="H238:H239"/>
    <mergeCell ref="L252:L253"/>
    <mergeCell ref="L250:L251"/>
    <mergeCell ref="K250:K251"/>
    <mergeCell ref="J250:J251"/>
    <mergeCell ref="I250:I251"/>
    <mergeCell ref="H250:H251"/>
    <mergeCell ref="G250:G251"/>
    <mergeCell ref="G238:G239"/>
    <mergeCell ref="G244:G245"/>
    <mergeCell ref="H244:H245"/>
    <mergeCell ref="I244:I245"/>
    <mergeCell ref="J244:J245"/>
    <mergeCell ref="K244:K245"/>
    <mergeCell ref="L244:L245"/>
    <mergeCell ref="L242:L243"/>
    <mergeCell ref="K242:K243"/>
    <mergeCell ref="J242:J243"/>
    <mergeCell ref="I242:I243"/>
    <mergeCell ref="H242:H243"/>
    <mergeCell ref="L246:L247"/>
    <mergeCell ref="K246:K247"/>
    <mergeCell ref="J246:J247"/>
    <mergeCell ref="J278:J279"/>
    <mergeCell ref="I278:I279"/>
    <mergeCell ref="H278:H279"/>
    <mergeCell ref="G278:G279"/>
    <mergeCell ref="I246:I247"/>
    <mergeCell ref="H246:H247"/>
    <mergeCell ref="G246:G247"/>
    <mergeCell ref="I266:I267"/>
    <mergeCell ref="H266:H267"/>
    <mergeCell ref="G266:G267"/>
    <mergeCell ref="G264:G265"/>
    <mergeCell ref="H264:H265"/>
    <mergeCell ref="I264:I265"/>
    <mergeCell ref="J264:J265"/>
    <mergeCell ref="K264:K265"/>
    <mergeCell ref="L264:L265"/>
    <mergeCell ref="H262:H263"/>
    <mergeCell ref="G262:G263"/>
    <mergeCell ref="J258:J259"/>
    <mergeCell ref="I258:I259"/>
    <mergeCell ref="H258:H259"/>
    <mergeCell ref="G258:G259"/>
    <mergeCell ref="G256:G257"/>
    <mergeCell ref="H256:H257"/>
    <mergeCell ref="I256:I257"/>
    <mergeCell ref="J256:J257"/>
    <mergeCell ref="K256:K257"/>
    <mergeCell ref="L256:L257"/>
    <mergeCell ref="H248:H249"/>
    <mergeCell ref="I248:I249"/>
    <mergeCell ref="J248:J249"/>
    <mergeCell ref="K248:K249"/>
    <mergeCell ref="J272:J273"/>
    <mergeCell ref="K272:K273"/>
    <mergeCell ref="L272:L273"/>
    <mergeCell ref="G248:G249"/>
    <mergeCell ref="L254:L255"/>
    <mergeCell ref="K254:K255"/>
    <mergeCell ref="J254:J255"/>
    <mergeCell ref="I254:I255"/>
    <mergeCell ref="H254:H255"/>
    <mergeCell ref="G254:G255"/>
    <mergeCell ref="G268:G269"/>
    <mergeCell ref="H268:H269"/>
    <mergeCell ref="I268:I269"/>
    <mergeCell ref="J268:J269"/>
    <mergeCell ref="K268:K269"/>
    <mergeCell ref="L268:L269"/>
    <mergeCell ref="L266:L267"/>
    <mergeCell ref="K266:K267"/>
    <mergeCell ref="J266:J267"/>
    <mergeCell ref="L270:L271"/>
    <mergeCell ref="K270:K271"/>
    <mergeCell ref="J270:J271"/>
    <mergeCell ref="I270:I271"/>
    <mergeCell ref="H270:H271"/>
    <mergeCell ref="G270:G271"/>
    <mergeCell ref="L248:L249"/>
    <mergeCell ref="G276:G277"/>
    <mergeCell ref="H276:H277"/>
    <mergeCell ref="G288:G289"/>
    <mergeCell ref="H288:H289"/>
    <mergeCell ref="I288:I289"/>
    <mergeCell ref="J288:J289"/>
    <mergeCell ref="K288:K289"/>
    <mergeCell ref="L288:L289"/>
    <mergeCell ref="L286:L287"/>
    <mergeCell ref="K286:K287"/>
    <mergeCell ref="J286:J287"/>
    <mergeCell ref="I286:I287"/>
    <mergeCell ref="G284:G285"/>
    <mergeCell ref="H284:H285"/>
    <mergeCell ref="I284:I285"/>
    <mergeCell ref="J284:J285"/>
    <mergeCell ref="K284:K285"/>
    <mergeCell ref="L284:L285"/>
    <mergeCell ref="L282:L283"/>
    <mergeCell ref="K282:K283"/>
    <mergeCell ref="J282:J283"/>
    <mergeCell ref="I282:I283"/>
    <mergeCell ref="H282:H283"/>
    <mergeCell ref="G282:G283"/>
    <mergeCell ref="G280:G281"/>
    <mergeCell ref="H280:H281"/>
    <mergeCell ref="I280:I281"/>
    <mergeCell ref="J280:J281"/>
    <mergeCell ref="K280:K281"/>
    <mergeCell ref="L280:L281"/>
    <mergeCell ref="L278:L279"/>
    <mergeCell ref="K278:K279"/>
    <mergeCell ref="J294:J295"/>
    <mergeCell ref="I294:I295"/>
    <mergeCell ref="H294:H295"/>
    <mergeCell ref="G294:G295"/>
    <mergeCell ref="K292:K293"/>
    <mergeCell ref="L292:L293"/>
    <mergeCell ref="L290:L291"/>
    <mergeCell ref="K290:K291"/>
    <mergeCell ref="H308:H309"/>
    <mergeCell ref="I308:I309"/>
    <mergeCell ref="J308:J309"/>
    <mergeCell ref="K308:K309"/>
    <mergeCell ref="L308:L309"/>
    <mergeCell ref="L306:L307"/>
    <mergeCell ref="K306:K307"/>
    <mergeCell ref="J306:J307"/>
    <mergeCell ref="I306:I307"/>
    <mergeCell ref="H306:H307"/>
    <mergeCell ref="G306:G307"/>
    <mergeCell ref="G304:G305"/>
    <mergeCell ref="H304:H305"/>
    <mergeCell ref="I304:I305"/>
    <mergeCell ref="J304:J305"/>
    <mergeCell ref="K304:K305"/>
    <mergeCell ref="G290:G291"/>
    <mergeCell ref="J298:J299"/>
    <mergeCell ref="I298:I299"/>
    <mergeCell ref="H298:H299"/>
    <mergeCell ref="G298:G299"/>
    <mergeCell ref="G296:G297"/>
    <mergeCell ref="H296:H297"/>
    <mergeCell ref="I296:I297"/>
    <mergeCell ref="L304:L305"/>
    <mergeCell ref="L302:L303"/>
    <mergeCell ref="K302:K303"/>
    <mergeCell ref="J302:J303"/>
    <mergeCell ref="I302:I303"/>
    <mergeCell ref="H302:H303"/>
    <mergeCell ref="G302:G303"/>
    <mergeCell ref="G308:G309"/>
    <mergeCell ref="L324:L325"/>
    <mergeCell ref="K324:K325"/>
    <mergeCell ref="J324:J325"/>
    <mergeCell ref="I324:I325"/>
    <mergeCell ref="H324:H325"/>
    <mergeCell ref="G324:G325"/>
    <mergeCell ref="G316:G317"/>
    <mergeCell ref="H316:H317"/>
    <mergeCell ref="I316:I317"/>
    <mergeCell ref="J316:J317"/>
    <mergeCell ref="K316:K317"/>
    <mergeCell ref="L316:L317"/>
    <mergeCell ref="L314:L315"/>
    <mergeCell ref="K314:K315"/>
    <mergeCell ref="J314:J315"/>
    <mergeCell ref="I314:I315"/>
    <mergeCell ref="H314:H315"/>
    <mergeCell ref="G314:G315"/>
    <mergeCell ref="L312:L313"/>
    <mergeCell ref="L310:L311"/>
    <mergeCell ref="K310:K311"/>
    <mergeCell ref="J310:J311"/>
    <mergeCell ref="I310:I311"/>
    <mergeCell ref="H310:H311"/>
    <mergeCell ref="G310:G311"/>
    <mergeCell ref="L322:L323"/>
    <mergeCell ref="K322:K323"/>
    <mergeCell ref="J322:J323"/>
    <mergeCell ref="I322:I323"/>
    <mergeCell ref="H322:H323"/>
    <mergeCell ref="G322:G323"/>
    <mergeCell ref="G320:G321"/>
    <mergeCell ref="H320:H321"/>
    <mergeCell ref="I320:I321"/>
    <mergeCell ref="J320:J321"/>
    <mergeCell ref="K320:K321"/>
    <mergeCell ref="L320:L321"/>
    <mergeCell ref="L318:L319"/>
    <mergeCell ref="K318:K319"/>
    <mergeCell ref="J318:J319"/>
    <mergeCell ref="I318:I319"/>
    <mergeCell ref="H318:H319"/>
    <mergeCell ref="G318:G319"/>
    <mergeCell ref="G312:G313"/>
    <mergeCell ref="H312:H313"/>
    <mergeCell ref="I312:I313"/>
    <mergeCell ref="J312:J313"/>
    <mergeCell ref="K312:K313"/>
    <mergeCell ref="J332:J333"/>
    <mergeCell ref="I332:I333"/>
    <mergeCell ref="H332:H333"/>
    <mergeCell ref="G332:G333"/>
    <mergeCell ref="G330:G331"/>
    <mergeCell ref="H330:H331"/>
    <mergeCell ref="I330:I331"/>
    <mergeCell ref="J330:J331"/>
    <mergeCell ref="K330:K331"/>
    <mergeCell ref="L330:L331"/>
    <mergeCell ref="L328:L329"/>
    <mergeCell ref="K328:K329"/>
    <mergeCell ref="J328:J329"/>
    <mergeCell ref="I328:I329"/>
    <mergeCell ref="H328:H329"/>
    <mergeCell ref="G328:G329"/>
    <mergeCell ref="G326:G327"/>
    <mergeCell ref="H326:H327"/>
    <mergeCell ref="I326:I327"/>
    <mergeCell ref="J326:J327"/>
    <mergeCell ref="K326:K327"/>
    <mergeCell ref="L326:L327"/>
    <mergeCell ref="L332:L333"/>
    <mergeCell ref="K332:K333"/>
    <mergeCell ref="L336:L337"/>
    <mergeCell ref="K336:K337"/>
    <mergeCell ref="J336:J337"/>
    <mergeCell ref="I336:I337"/>
    <mergeCell ref="H336:H337"/>
    <mergeCell ref="G336:G337"/>
    <mergeCell ref="G334:G335"/>
    <mergeCell ref="H334:H335"/>
    <mergeCell ref="I334:I335"/>
    <mergeCell ref="J334:J335"/>
    <mergeCell ref="K334:K335"/>
    <mergeCell ref="L334:L335"/>
    <mergeCell ref="L340:L341"/>
    <mergeCell ref="K340:K341"/>
    <mergeCell ref="J340:J341"/>
    <mergeCell ref="I340:I341"/>
    <mergeCell ref="H340:H341"/>
    <mergeCell ref="G340:G341"/>
    <mergeCell ref="L346:L347"/>
    <mergeCell ref="L344:L345"/>
    <mergeCell ref="K344:K345"/>
    <mergeCell ref="J344:J345"/>
    <mergeCell ref="L352:L353"/>
    <mergeCell ref="K352:K353"/>
    <mergeCell ref="J352:J353"/>
    <mergeCell ref="I352:I353"/>
    <mergeCell ref="H352:H353"/>
    <mergeCell ref="G352:G353"/>
    <mergeCell ref="G350:G351"/>
    <mergeCell ref="H350:H351"/>
    <mergeCell ref="I350:I351"/>
    <mergeCell ref="J350:J351"/>
    <mergeCell ref="K350:K351"/>
    <mergeCell ref="L350:L351"/>
    <mergeCell ref="L348:L349"/>
    <mergeCell ref="K348:K349"/>
    <mergeCell ref="J348:J349"/>
    <mergeCell ref="I348:I349"/>
    <mergeCell ref="H348:H349"/>
    <mergeCell ref="G348:G349"/>
    <mergeCell ref="L354:L355"/>
    <mergeCell ref="K354:K355"/>
    <mergeCell ref="J354:J355"/>
    <mergeCell ref="I354:I355"/>
    <mergeCell ref="H354:H355"/>
    <mergeCell ref="G354:G355"/>
    <mergeCell ref="G366:G367"/>
    <mergeCell ref="H366:H367"/>
    <mergeCell ref="I366:I367"/>
    <mergeCell ref="J366:J367"/>
    <mergeCell ref="K366:K367"/>
    <mergeCell ref="L366:L367"/>
    <mergeCell ref="L364:L365"/>
    <mergeCell ref="K364:K365"/>
    <mergeCell ref="J364:J365"/>
    <mergeCell ref="I364:I365"/>
    <mergeCell ref="H364:H365"/>
    <mergeCell ref="G364:G365"/>
    <mergeCell ref="G362:G363"/>
    <mergeCell ref="H362:H363"/>
    <mergeCell ref="I362:I363"/>
    <mergeCell ref="J362:J363"/>
    <mergeCell ref="K362:K363"/>
    <mergeCell ref="L362:L363"/>
    <mergeCell ref="L358:L359"/>
    <mergeCell ref="K358:K359"/>
    <mergeCell ref="J358:J359"/>
    <mergeCell ref="I358:I359"/>
    <mergeCell ref="H358:H359"/>
    <mergeCell ref="G358:G359"/>
    <mergeCell ref="G356:G357"/>
    <mergeCell ref="H356:H357"/>
    <mergeCell ref="K372:K373"/>
    <mergeCell ref="J372:J373"/>
    <mergeCell ref="I372:I373"/>
    <mergeCell ref="H372:H373"/>
    <mergeCell ref="G372:G373"/>
    <mergeCell ref="G370:G371"/>
    <mergeCell ref="H370:H371"/>
    <mergeCell ref="I370:I371"/>
    <mergeCell ref="J370:J371"/>
    <mergeCell ref="K370:K371"/>
    <mergeCell ref="L370:L371"/>
    <mergeCell ref="L368:L369"/>
    <mergeCell ref="K368:K369"/>
    <mergeCell ref="J368:J369"/>
    <mergeCell ref="I368:I369"/>
    <mergeCell ref="H368:H369"/>
    <mergeCell ref="G368:G369"/>
    <mergeCell ref="G374:G375"/>
    <mergeCell ref="L384:L385"/>
    <mergeCell ref="K384:K385"/>
    <mergeCell ref="J384:J385"/>
    <mergeCell ref="I384:I385"/>
    <mergeCell ref="H384:H385"/>
    <mergeCell ref="G384:G385"/>
    <mergeCell ref="G382:G383"/>
    <mergeCell ref="H382:H383"/>
    <mergeCell ref="I382:I383"/>
    <mergeCell ref="J382:J383"/>
    <mergeCell ref="K382:K383"/>
    <mergeCell ref="L382:L383"/>
    <mergeCell ref="L380:L381"/>
    <mergeCell ref="K380:K381"/>
    <mergeCell ref="J380:J381"/>
    <mergeCell ref="I380:I381"/>
    <mergeCell ref="H380:H381"/>
    <mergeCell ref="G380:G381"/>
    <mergeCell ref="H376:H377"/>
    <mergeCell ref="I376:I377"/>
    <mergeCell ref="J376:J377"/>
    <mergeCell ref="K376:K377"/>
    <mergeCell ref="L376:L377"/>
    <mergeCell ref="G376:G377"/>
    <mergeCell ref="L374:L375"/>
    <mergeCell ref="K374:K375"/>
    <mergeCell ref="J374:J375"/>
    <mergeCell ref="I374:I375"/>
    <mergeCell ref="H374:H375"/>
    <mergeCell ref="H378:H379"/>
    <mergeCell ref="G378:G379"/>
    <mergeCell ref="I396:I397"/>
    <mergeCell ref="H396:H397"/>
    <mergeCell ref="G396:G397"/>
    <mergeCell ref="G394:G395"/>
    <mergeCell ref="H394:H395"/>
    <mergeCell ref="I394:I395"/>
    <mergeCell ref="J394:J395"/>
    <mergeCell ref="K394:K395"/>
    <mergeCell ref="L394:L395"/>
    <mergeCell ref="L392:L393"/>
    <mergeCell ref="K392:K393"/>
    <mergeCell ref="J392:J393"/>
    <mergeCell ref="I392:I393"/>
    <mergeCell ref="H392:H393"/>
    <mergeCell ref="G392:G393"/>
    <mergeCell ref="L390:L391"/>
    <mergeCell ref="K390:K391"/>
    <mergeCell ref="J390:J391"/>
    <mergeCell ref="I390:I391"/>
    <mergeCell ref="L401:L402"/>
    <mergeCell ref="K401:K402"/>
    <mergeCell ref="J401:J402"/>
    <mergeCell ref="I401:I402"/>
    <mergeCell ref="H401:H402"/>
    <mergeCell ref="G401:G402"/>
    <mergeCell ref="G413:G414"/>
    <mergeCell ref="H413:H414"/>
    <mergeCell ref="I413:I414"/>
    <mergeCell ref="J413:J414"/>
    <mergeCell ref="K413:K414"/>
    <mergeCell ref="L413:L414"/>
    <mergeCell ref="L411:L412"/>
    <mergeCell ref="K411:K412"/>
    <mergeCell ref="J411:J412"/>
    <mergeCell ref="I411:I412"/>
    <mergeCell ref="H411:H412"/>
    <mergeCell ref="G411:G412"/>
    <mergeCell ref="G409:G410"/>
    <mergeCell ref="H409:H410"/>
    <mergeCell ref="I409:I410"/>
    <mergeCell ref="J409:J410"/>
    <mergeCell ref="K409:K410"/>
    <mergeCell ref="L409:L410"/>
    <mergeCell ref="L405:L406"/>
    <mergeCell ref="K405:K406"/>
    <mergeCell ref="J405:J406"/>
    <mergeCell ref="I405:I406"/>
    <mergeCell ref="H405:H406"/>
    <mergeCell ref="G405:G406"/>
    <mergeCell ref="G403:G404"/>
    <mergeCell ref="H403:H404"/>
    <mergeCell ref="L407:L408"/>
    <mergeCell ref="K407:K408"/>
    <mergeCell ref="J407:J408"/>
    <mergeCell ref="I407:I408"/>
    <mergeCell ref="H407:H408"/>
    <mergeCell ref="G407:G408"/>
    <mergeCell ref="L419:L420"/>
    <mergeCell ref="K419:K420"/>
    <mergeCell ref="J419:J420"/>
    <mergeCell ref="I419:I420"/>
    <mergeCell ref="H419:H420"/>
    <mergeCell ref="G419:G420"/>
    <mergeCell ref="G417:G418"/>
    <mergeCell ref="H417:H418"/>
    <mergeCell ref="I417:I418"/>
    <mergeCell ref="J417:J418"/>
    <mergeCell ref="K417:K418"/>
    <mergeCell ref="L417:L418"/>
    <mergeCell ref="L415:L416"/>
    <mergeCell ref="K415:K416"/>
    <mergeCell ref="J415:J416"/>
    <mergeCell ref="I415:I416"/>
    <mergeCell ref="H415:H416"/>
    <mergeCell ref="G415:G416"/>
    <mergeCell ref="J423:J424"/>
    <mergeCell ref="K423:K424"/>
    <mergeCell ref="L423:L424"/>
    <mergeCell ref="L421:L422"/>
    <mergeCell ref="K421:K422"/>
    <mergeCell ref="J421:J422"/>
    <mergeCell ref="I421:I422"/>
    <mergeCell ref="H421:H422"/>
    <mergeCell ref="G421:G422"/>
    <mergeCell ref="J447:J448"/>
    <mergeCell ref="K447:K448"/>
    <mergeCell ref="L447:L448"/>
    <mergeCell ref="G433:G434"/>
    <mergeCell ref="L443:L444"/>
    <mergeCell ref="K443:K444"/>
    <mergeCell ref="J443:J444"/>
    <mergeCell ref="I443:I444"/>
    <mergeCell ref="H443:H444"/>
    <mergeCell ref="G443:G444"/>
    <mergeCell ref="G441:G442"/>
    <mergeCell ref="H441:H442"/>
    <mergeCell ref="I441:I442"/>
    <mergeCell ref="J441:J442"/>
    <mergeCell ref="K441:K442"/>
    <mergeCell ref="L441:L442"/>
    <mergeCell ref="G435:G436"/>
    <mergeCell ref="L433:L434"/>
    <mergeCell ref="K433:K434"/>
    <mergeCell ref="J433:J434"/>
    <mergeCell ref="I433:I434"/>
    <mergeCell ref="H433:H434"/>
    <mergeCell ref="K445:K446"/>
    <mergeCell ref="I445:I446"/>
    <mergeCell ref="H445:H446"/>
    <mergeCell ref="G445:G446"/>
    <mergeCell ref="L429:L430"/>
    <mergeCell ref="L427:L428"/>
    <mergeCell ref="K427:K428"/>
    <mergeCell ref="J427:J428"/>
    <mergeCell ref="I427:I428"/>
    <mergeCell ref="H427:H428"/>
    <mergeCell ref="G427:G428"/>
    <mergeCell ref="K453:K454"/>
    <mergeCell ref="L453:L454"/>
    <mergeCell ref="L451:L452"/>
    <mergeCell ref="K451:K452"/>
    <mergeCell ref="J451:J452"/>
    <mergeCell ref="I451:I452"/>
    <mergeCell ref="H451:H452"/>
    <mergeCell ref="G451:G452"/>
    <mergeCell ref="K439:K440"/>
    <mergeCell ref="J439:J440"/>
    <mergeCell ref="I439:I440"/>
    <mergeCell ref="H439:H440"/>
    <mergeCell ref="G439:G440"/>
    <mergeCell ref="H435:H436"/>
    <mergeCell ref="I435:I436"/>
    <mergeCell ref="J435:J436"/>
    <mergeCell ref="K435:K436"/>
    <mergeCell ref="L435:L436"/>
    <mergeCell ref="K449:K450"/>
    <mergeCell ref="J449:J450"/>
    <mergeCell ref="I449:I450"/>
    <mergeCell ref="H449:H450"/>
    <mergeCell ref="G449:G450"/>
    <mergeCell ref="G447:G448"/>
    <mergeCell ref="H447:H448"/>
    <mergeCell ref="I447:I448"/>
    <mergeCell ref="K457:K458"/>
    <mergeCell ref="J457:J458"/>
    <mergeCell ref="I457:I458"/>
    <mergeCell ref="H457:H458"/>
    <mergeCell ref="G457:G458"/>
    <mergeCell ref="K461:K462"/>
    <mergeCell ref="J461:J462"/>
    <mergeCell ref="I461:I462"/>
    <mergeCell ref="H461:H462"/>
    <mergeCell ref="G461:G462"/>
    <mergeCell ref="G459:G460"/>
    <mergeCell ref="H459:H460"/>
    <mergeCell ref="I459:I460"/>
    <mergeCell ref="J459:J460"/>
    <mergeCell ref="K459:K460"/>
    <mergeCell ref="K455:K456"/>
    <mergeCell ref="J455:J456"/>
    <mergeCell ref="I455:I456"/>
    <mergeCell ref="H455:H456"/>
    <mergeCell ref="G455:G456"/>
    <mergeCell ref="G453:G454"/>
    <mergeCell ref="H453:H454"/>
    <mergeCell ref="I453:I454"/>
    <mergeCell ref="J453:J454"/>
    <mergeCell ref="G467:G468"/>
    <mergeCell ref="G465:G466"/>
    <mergeCell ref="H465:H466"/>
    <mergeCell ref="I465:I466"/>
    <mergeCell ref="J465:J466"/>
    <mergeCell ref="K465:K466"/>
    <mergeCell ref="K463:K464"/>
    <mergeCell ref="J463:J464"/>
    <mergeCell ref="I463:I464"/>
    <mergeCell ref="H463:H464"/>
    <mergeCell ref="G463:G464"/>
    <mergeCell ref="J475:J476"/>
    <mergeCell ref="I475:I476"/>
    <mergeCell ref="H475:H476"/>
    <mergeCell ref="G475:G476"/>
    <mergeCell ref="L485:L486"/>
    <mergeCell ref="K485:K486"/>
    <mergeCell ref="J485:J486"/>
    <mergeCell ref="I485:I486"/>
    <mergeCell ref="H485:H486"/>
    <mergeCell ref="G485:G486"/>
    <mergeCell ref="G483:G484"/>
    <mergeCell ref="H483:H484"/>
    <mergeCell ref="I483:I484"/>
    <mergeCell ref="J483:J484"/>
    <mergeCell ref="K483:K484"/>
    <mergeCell ref="L483:L484"/>
    <mergeCell ref="L481:L482"/>
    <mergeCell ref="K481:K482"/>
    <mergeCell ref="J481:J482"/>
    <mergeCell ref="I481:I482"/>
    <mergeCell ref="K479:K480"/>
    <mergeCell ref="J479:J480"/>
    <mergeCell ref="I479:I480"/>
    <mergeCell ref="H479:H480"/>
    <mergeCell ref="G479:G480"/>
    <mergeCell ref="G477:G478"/>
    <mergeCell ref="H477:H478"/>
    <mergeCell ref="I477:I478"/>
    <mergeCell ref="J477:J478"/>
    <mergeCell ref="K493:K494"/>
    <mergeCell ref="J493:J494"/>
    <mergeCell ref="I493:I494"/>
    <mergeCell ref="H493:H494"/>
    <mergeCell ref="G493:G494"/>
    <mergeCell ref="H481:H482"/>
    <mergeCell ref="G481:G482"/>
    <mergeCell ref="L491:L492"/>
    <mergeCell ref="K491:K492"/>
    <mergeCell ref="J491:J492"/>
    <mergeCell ref="I491:I492"/>
    <mergeCell ref="H491:H492"/>
    <mergeCell ref="G491:G492"/>
    <mergeCell ref="G489:G490"/>
    <mergeCell ref="H489:H490"/>
    <mergeCell ref="I489:I490"/>
    <mergeCell ref="J489:J490"/>
    <mergeCell ref="K489:K490"/>
    <mergeCell ref="L489:L490"/>
    <mergeCell ref="L487:L488"/>
    <mergeCell ref="K487:K488"/>
    <mergeCell ref="J487:J488"/>
    <mergeCell ref="I487:I488"/>
    <mergeCell ref="H487:H488"/>
    <mergeCell ref="G487:G488"/>
    <mergeCell ref="G505:G506"/>
    <mergeCell ref="L503:L504"/>
    <mergeCell ref="K503:K504"/>
    <mergeCell ref="J503:J504"/>
    <mergeCell ref="I503:I504"/>
    <mergeCell ref="H503:H504"/>
    <mergeCell ref="G503:G504"/>
    <mergeCell ref="G501:G502"/>
    <mergeCell ref="H501:H502"/>
    <mergeCell ref="I501:I502"/>
    <mergeCell ref="J501:J502"/>
    <mergeCell ref="K501:K502"/>
    <mergeCell ref="L501:L502"/>
    <mergeCell ref="G497:G498"/>
    <mergeCell ref="G495:G496"/>
    <mergeCell ref="H495:H496"/>
    <mergeCell ref="I495:I496"/>
    <mergeCell ref="J495:J496"/>
    <mergeCell ref="K495:K496"/>
    <mergeCell ref="L495:L496"/>
    <mergeCell ref="L497:L498"/>
    <mergeCell ref="K497:K498"/>
    <mergeCell ref="J497:J498"/>
    <mergeCell ref="I497:I498"/>
    <mergeCell ref="H497:H498"/>
    <mergeCell ref="L499:L500"/>
    <mergeCell ref="K499:K500"/>
    <mergeCell ref="J499:J500"/>
    <mergeCell ref="I499:I500"/>
    <mergeCell ref="H499:H500"/>
    <mergeCell ref="G499:G500"/>
    <mergeCell ref="G507:G508"/>
    <mergeCell ref="H507:H508"/>
    <mergeCell ref="I507:I508"/>
    <mergeCell ref="J507:J508"/>
    <mergeCell ref="K507:K508"/>
    <mergeCell ref="L507:L508"/>
    <mergeCell ref="L505:L506"/>
    <mergeCell ref="K505:K506"/>
    <mergeCell ref="J505:J506"/>
    <mergeCell ref="I505:I506"/>
    <mergeCell ref="H505:H506"/>
    <mergeCell ref="K525:K526"/>
    <mergeCell ref="J525:J526"/>
    <mergeCell ref="I525:I526"/>
    <mergeCell ref="H525:H526"/>
    <mergeCell ref="G525:G526"/>
    <mergeCell ref="L511:L512"/>
    <mergeCell ref="K511:K512"/>
    <mergeCell ref="J511:J512"/>
    <mergeCell ref="I511:I512"/>
    <mergeCell ref="H511:H512"/>
    <mergeCell ref="G511:G512"/>
    <mergeCell ref="G523:G524"/>
    <mergeCell ref="H523:H524"/>
    <mergeCell ref="I523:I524"/>
    <mergeCell ref="J523:J524"/>
    <mergeCell ref="K523:K524"/>
    <mergeCell ref="L523:L524"/>
    <mergeCell ref="L519:L520"/>
    <mergeCell ref="L515:L516"/>
    <mergeCell ref="K515:K516"/>
    <mergeCell ref="J515:J516"/>
    <mergeCell ref="L525:L526"/>
    <mergeCell ref="L537:L538"/>
    <mergeCell ref="K537:K538"/>
    <mergeCell ref="J537:J538"/>
    <mergeCell ref="I537:I538"/>
    <mergeCell ref="H537:H538"/>
    <mergeCell ref="G537:G538"/>
    <mergeCell ref="L521:L522"/>
    <mergeCell ref="K521:K522"/>
    <mergeCell ref="J521:J522"/>
    <mergeCell ref="I521:I522"/>
    <mergeCell ref="H521:H522"/>
    <mergeCell ref="G521:G522"/>
    <mergeCell ref="K531:K532"/>
    <mergeCell ref="J531:J532"/>
    <mergeCell ref="I531:I532"/>
    <mergeCell ref="H531:H532"/>
    <mergeCell ref="G531:G532"/>
    <mergeCell ref="I533:I534"/>
    <mergeCell ref="K555:K556"/>
    <mergeCell ref="L555:L556"/>
    <mergeCell ref="L547:L548"/>
    <mergeCell ref="K547:K548"/>
    <mergeCell ref="J547:J548"/>
    <mergeCell ref="I547:I548"/>
    <mergeCell ref="H547:H548"/>
    <mergeCell ref="G547:G548"/>
    <mergeCell ref="G545:G546"/>
    <mergeCell ref="H545:H546"/>
    <mergeCell ref="I545:I546"/>
    <mergeCell ref="J545:J546"/>
    <mergeCell ref="K545:K546"/>
    <mergeCell ref="L545:L546"/>
    <mergeCell ref="L543:L544"/>
    <mergeCell ref="K543:K544"/>
    <mergeCell ref="J543:J544"/>
    <mergeCell ref="I543:I544"/>
    <mergeCell ref="H543:H544"/>
    <mergeCell ref="G543:G544"/>
    <mergeCell ref="H566:H567"/>
    <mergeCell ref="G566:G567"/>
    <mergeCell ref="L541:L542"/>
    <mergeCell ref="K541:K542"/>
    <mergeCell ref="J541:J542"/>
    <mergeCell ref="I541:I542"/>
    <mergeCell ref="H541:H542"/>
    <mergeCell ref="G541:G542"/>
    <mergeCell ref="G539:G540"/>
    <mergeCell ref="H539:H540"/>
    <mergeCell ref="G562:G563"/>
    <mergeCell ref="H562:H563"/>
    <mergeCell ref="I562:I563"/>
    <mergeCell ref="J562:J563"/>
    <mergeCell ref="K562:K563"/>
    <mergeCell ref="L562:L563"/>
    <mergeCell ref="G551:G552"/>
    <mergeCell ref="H551:H552"/>
    <mergeCell ref="I551:I552"/>
    <mergeCell ref="J551:J552"/>
    <mergeCell ref="K551:K552"/>
    <mergeCell ref="L551:L552"/>
    <mergeCell ref="L549:L550"/>
    <mergeCell ref="K549:K550"/>
    <mergeCell ref="J549:J550"/>
    <mergeCell ref="I549:I550"/>
    <mergeCell ref="H549:H550"/>
    <mergeCell ref="G549:G550"/>
    <mergeCell ref="G555:G556"/>
    <mergeCell ref="H555:H556"/>
    <mergeCell ref="I555:I556"/>
    <mergeCell ref="J555:J556"/>
    <mergeCell ref="J576:J577"/>
    <mergeCell ref="I576:I577"/>
    <mergeCell ref="L553:L554"/>
    <mergeCell ref="K553:K554"/>
    <mergeCell ref="J553:J554"/>
    <mergeCell ref="I553:I554"/>
    <mergeCell ref="H553:H554"/>
    <mergeCell ref="G553:G554"/>
    <mergeCell ref="K574:K575"/>
    <mergeCell ref="L574:L575"/>
    <mergeCell ref="L560:L561"/>
    <mergeCell ref="K560:K561"/>
    <mergeCell ref="J560:J561"/>
    <mergeCell ref="I560:I561"/>
    <mergeCell ref="H560:H561"/>
    <mergeCell ref="G560:G561"/>
    <mergeCell ref="L570:L571"/>
    <mergeCell ref="K570:K571"/>
    <mergeCell ref="J570:J571"/>
    <mergeCell ref="I570:I571"/>
    <mergeCell ref="H570:H571"/>
    <mergeCell ref="G570:G571"/>
    <mergeCell ref="G568:G569"/>
    <mergeCell ref="H568:H569"/>
    <mergeCell ref="I568:I569"/>
    <mergeCell ref="J568:J569"/>
    <mergeCell ref="K568:K569"/>
    <mergeCell ref="L568:L569"/>
    <mergeCell ref="L566:L567"/>
    <mergeCell ref="K566:K567"/>
    <mergeCell ref="J566:J567"/>
    <mergeCell ref="I566:I567"/>
    <mergeCell ref="L586:L587"/>
    <mergeCell ref="K586:K587"/>
    <mergeCell ref="L564:L565"/>
    <mergeCell ref="K564:K565"/>
    <mergeCell ref="J564:J565"/>
    <mergeCell ref="I564:I565"/>
    <mergeCell ref="H564:H565"/>
    <mergeCell ref="G564:G565"/>
    <mergeCell ref="I584:I585"/>
    <mergeCell ref="J584:J585"/>
    <mergeCell ref="K584:K585"/>
    <mergeCell ref="L584:L585"/>
    <mergeCell ref="L572:L573"/>
    <mergeCell ref="K572:K573"/>
    <mergeCell ref="J572:J573"/>
    <mergeCell ref="I572:I573"/>
    <mergeCell ref="H572:H573"/>
    <mergeCell ref="G572:G573"/>
    <mergeCell ref="G580:G581"/>
    <mergeCell ref="H580:H581"/>
    <mergeCell ref="I580:I581"/>
    <mergeCell ref="J580:J581"/>
    <mergeCell ref="K580:K581"/>
    <mergeCell ref="L580:L581"/>
    <mergeCell ref="L578:L579"/>
    <mergeCell ref="K578:K579"/>
    <mergeCell ref="J578:J579"/>
    <mergeCell ref="I578:I579"/>
    <mergeCell ref="H578:H579"/>
    <mergeCell ref="G578:G579"/>
    <mergeCell ref="L576:L577"/>
    <mergeCell ref="K576:K577"/>
    <mergeCell ref="I598:I599"/>
    <mergeCell ref="H598:H599"/>
    <mergeCell ref="H576:H577"/>
    <mergeCell ref="G576:G577"/>
    <mergeCell ref="G574:G575"/>
    <mergeCell ref="H574:H575"/>
    <mergeCell ref="I574:I575"/>
    <mergeCell ref="J574:J575"/>
    <mergeCell ref="L594:L595"/>
    <mergeCell ref="K594:K595"/>
    <mergeCell ref="J594:J595"/>
    <mergeCell ref="I594:I595"/>
    <mergeCell ref="H594:H595"/>
    <mergeCell ref="G594:G595"/>
    <mergeCell ref="L582:L583"/>
    <mergeCell ref="K582:K583"/>
    <mergeCell ref="J582:J583"/>
    <mergeCell ref="I582:I583"/>
    <mergeCell ref="H582:H583"/>
    <mergeCell ref="G582:G583"/>
    <mergeCell ref="G591:G592"/>
    <mergeCell ref="H591:H592"/>
    <mergeCell ref="I591:I592"/>
    <mergeCell ref="J591:J592"/>
    <mergeCell ref="K591:K592"/>
    <mergeCell ref="L591:L592"/>
    <mergeCell ref="L589:L590"/>
    <mergeCell ref="K589:K590"/>
    <mergeCell ref="J589:J590"/>
    <mergeCell ref="I589:I590"/>
    <mergeCell ref="H589:H590"/>
    <mergeCell ref="G589:G590"/>
    <mergeCell ref="L612:L613"/>
    <mergeCell ref="K612:K613"/>
    <mergeCell ref="J612:J613"/>
    <mergeCell ref="I612:I613"/>
    <mergeCell ref="J586:J587"/>
    <mergeCell ref="I586:I587"/>
    <mergeCell ref="H586:H587"/>
    <mergeCell ref="G586:G587"/>
    <mergeCell ref="G584:G585"/>
    <mergeCell ref="H584:H585"/>
    <mergeCell ref="L604:L605"/>
    <mergeCell ref="K604:K605"/>
    <mergeCell ref="J604:J605"/>
    <mergeCell ref="I604:I605"/>
    <mergeCell ref="H604:H605"/>
    <mergeCell ref="G604:G605"/>
    <mergeCell ref="G602:G603"/>
    <mergeCell ref="H602:H603"/>
    <mergeCell ref="I602:I603"/>
    <mergeCell ref="J602:J603"/>
    <mergeCell ref="K602:K603"/>
    <mergeCell ref="L602:L603"/>
    <mergeCell ref="G598:G599"/>
    <mergeCell ref="G596:G597"/>
    <mergeCell ref="H596:H597"/>
    <mergeCell ref="I596:I597"/>
    <mergeCell ref="J596:J597"/>
    <mergeCell ref="K596:K597"/>
    <mergeCell ref="L596:L597"/>
    <mergeCell ref="L598:L599"/>
    <mergeCell ref="K598:K599"/>
    <mergeCell ref="J598:J599"/>
    <mergeCell ref="L600:L601"/>
    <mergeCell ref="K600:K601"/>
    <mergeCell ref="J600:J601"/>
    <mergeCell ref="I600:I601"/>
    <mergeCell ref="H600:H601"/>
    <mergeCell ref="G600:G601"/>
    <mergeCell ref="L610:L611"/>
    <mergeCell ref="K610:K611"/>
    <mergeCell ref="J610:J611"/>
    <mergeCell ref="I610:I611"/>
    <mergeCell ref="H610:H611"/>
    <mergeCell ref="G610:G611"/>
    <mergeCell ref="G608:G609"/>
    <mergeCell ref="H608:H609"/>
    <mergeCell ref="I608:I609"/>
    <mergeCell ref="J608:J609"/>
    <mergeCell ref="K608:K609"/>
    <mergeCell ref="L608:L609"/>
    <mergeCell ref="L606:L607"/>
    <mergeCell ref="K606:K607"/>
    <mergeCell ref="J606:J607"/>
    <mergeCell ref="I606:I607"/>
    <mergeCell ref="H606:H607"/>
    <mergeCell ref="G606:G607"/>
    <mergeCell ref="H612:H613"/>
    <mergeCell ref="G612:G613"/>
    <mergeCell ref="L622:L623"/>
    <mergeCell ref="K622:K623"/>
    <mergeCell ref="J622:J623"/>
    <mergeCell ref="I622:I623"/>
    <mergeCell ref="H622:H623"/>
    <mergeCell ref="G622:G623"/>
    <mergeCell ref="G620:G621"/>
    <mergeCell ref="H620:H621"/>
    <mergeCell ref="I620:I621"/>
    <mergeCell ref="J620:J621"/>
    <mergeCell ref="K620:K621"/>
    <mergeCell ref="L620:L621"/>
    <mergeCell ref="L618:L619"/>
    <mergeCell ref="K618:K619"/>
    <mergeCell ref="J618:J619"/>
    <mergeCell ref="I618:I619"/>
    <mergeCell ref="H618:H619"/>
    <mergeCell ref="G618:G619"/>
    <mergeCell ref="L616:L617"/>
    <mergeCell ref="K616:K617"/>
    <mergeCell ref="J616:J617"/>
    <mergeCell ref="I616:I617"/>
    <mergeCell ref="H616:H617"/>
    <mergeCell ref="G616:G617"/>
    <mergeCell ref="G614:G615"/>
    <mergeCell ref="H614:H615"/>
    <mergeCell ref="I614:I615"/>
    <mergeCell ref="J614:J615"/>
    <mergeCell ref="K614:K615"/>
    <mergeCell ref="L614:L615"/>
    <mergeCell ref="I634:I635"/>
    <mergeCell ref="H634:H635"/>
    <mergeCell ref="G634:G635"/>
    <mergeCell ref="L632:L633"/>
    <mergeCell ref="K632:K633"/>
    <mergeCell ref="J632:J633"/>
    <mergeCell ref="I632:I633"/>
    <mergeCell ref="H632:H633"/>
    <mergeCell ref="G632:G633"/>
    <mergeCell ref="L630:L631"/>
    <mergeCell ref="K630:K631"/>
    <mergeCell ref="J630:J631"/>
    <mergeCell ref="I630:I631"/>
    <mergeCell ref="H630:H631"/>
    <mergeCell ref="G630:G631"/>
    <mergeCell ref="L628:L629"/>
    <mergeCell ref="K628:K629"/>
    <mergeCell ref="J628:J629"/>
    <mergeCell ref="I628:I629"/>
    <mergeCell ref="H628:H629"/>
    <mergeCell ref="G628:G629"/>
    <mergeCell ref="G626:G627"/>
    <mergeCell ref="H626:H627"/>
    <mergeCell ref="G636:G637"/>
    <mergeCell ref="L646:L647"/>
    <mergeCell ref="K646:K647"/>
    <mergeCell ref="J646:J647"/>
    <mergeCell ref="I646:I647"/>
    <mergeCell ref="H646:H647"/>
    <mergeCell ref="G646:G647"/>
    <mergeCell ref="G644:G645"/>
    <mergeCell ref="H644:H645"/>
    <mergeCell ref="I644:I645"/>
    <mergeCell ref="J644:J645"/>
    <mergeCell ref="K644:K645"/>
    <mergeCell ref="L644:L645"/>
    <mergeCell ref="L642:L643"/>
    <mergeCell ref="K642:K643"/>
    <mergeCell ref="J642:J643"/>
    <mergeCell ref="I642:I643"/>
    <mergeCell ref="H642:H643"/>
    <mergeCell ref="G642:G643"/>
    <mergeCell ref="H638:H639"/>
    <mergeCell ref="I638:I639"/>
    <mergeCell ref="J638:J639"/>
    <mergeCell ref="K638:K639"/>
    <mergeCell ref="L638:L639"/>
    <mergeCell ref="L636:L637"/>
    <mergeCell ref="K636:K637"/>
    <mergeCell ref="J636:J637"/>
    <mergeCell ref="I636:I637"/>
    <mergeCell ref="H636:H637"/>
    <mergeCell ref="J640:J641"/>
    <mergeCell ref="I640:I641"/>
    <mergeCell ref="H640:H641"/>
    <mergeCell ref="K654:K655"/>
    <mergeCell ref="J654:J655"/>
    <mergeCell ref="I654:I655"/>
    <mergeCell ref="H654:H655"/>
    <mergeCell ref="G654:G655"/>
    <mergeCell ref="L652:L653"/>
    <mergeCell ref="K652:K653"/>
    <mergeCell ref="J652:J653"/>
    <mergeCell ref="I652:I653"/>
    <mergeCell ref="H652:H653"/>
    <mergeCell ref="G652:G653"/>
    <mergeCell ref="G650:G651"/>
    <mergeCell ref="H650:H651"/>
    <mergeCell ref="I650:I651"/>
    <mergeCell ref="J650:J651"/>
    <mergeCell ref="K650:K651"/>
    <mergeCell ref="L650:L651"/>
    <mergeCell ref="L648:L649"/>
    <mergeCell ref="K648:K649"/>
    <mergeCell ref="J648:J649"/>
    <mergeCell ref="I648:I649"/>
    <mergeCell ref="H648:H649"/>
    <mergeCell ref="G648:G649"/>
    <mergeCell ref="G640:G641"/>
    <mergeCell ref="I658:I659"/>
    <mergeCell ref="H658:H659"/>
    <mergeCell ref="G658:G659"/>
    <mergeCell ref="G656:G657"/>
    <mergeCell ref="H656:H657"/>
    <mergeCell ref="I656:I657"/>
    <mergeCell ref="J656:J657"/>
    <mergeCell ref="K656:K657"/>
    <mergeCell ref="L656:L657"/>
    <mergeCell ref="L654:L655"/>
    <mergeCell ref="I674:I675"/>
    <mergeCell ref="J674:J675"/>
    <mergeCell ref="K674:K675"/>
    <mergeCell ref="L674:L675"/>
    <mergeCell ref="L672:L673"/>
    <mergeCell ref="K672:K673"/>
    <mergeCell ref="J672:J673"/>
    <mergeCell ref="I672:I673"/>
    <mergeCell ref="H672:H673"/>
    <mergeCell ref="L660:L661"/>
    <mergeCell ref="K660:K661"/>
    <mergeCell ref="J660:J661"/>
    <mergeCell ref="I660:I661"/>
    <mergeCell ref="H660:H661"/>
    <mergeCell ref="G660:G661"/>
    <mergeCell ref="L670:L671"/>
    <mergeCell ref="K670:K671"/>
    <mergeCell ref="J670:J671"/>
    <mergeCell ref="I670:I671"/>
    <mergeCell ref="H670:H671"/>
    <mergeCell ref="G670:G671"/>
    <mergeCell ref="I666:I667"/>
    <mergeCell ref="H666:H667"/>
    <mergeCell ref="L688:L689"/>
    <mergeCell ref="K688:K689"/>
    <mergeCell ref="J688:J689"/>
    <mergeCell ref="I688:I689"/>
    <mergeCell ref="H688:H689"/>
    <mergeCell ref="G688:G689"/>
    <mergeCell ref="G686:G687"/>
    <mergeCell ref="H686:H687"/>
    <mergeCell ref="I686:I687"/>
    <mergeCell ref="J686:J687"/>
    <mergeCell ref="K686:K687"/>
    <mergeCell ref="L686:L687"/>
    <mergeCell ref="G672:G673"/>
    <mergeCell ref="L682:L683"/>
    <mergeCell ref="K682:K683"/>
    <mergeCell ref="J682:J683"/>
    <mergeCell ref="I682:I683"/>
    <mergeCell ref="H682:H683"/>
    <mergeCell ref="G682:G683"/>
    <mergeCell ref="G680:G681"/>
    <mergeCell ref="H680:H681"/>
    <mergeCell ref="I680:I681"/>
    <mergeCell ref="J680:J681"/>
    <mergeCell ref="K680:K681"/>
    <mergeCell ref="L680:L681"/>
    <mergeCell ref="L678:L679"/>
    <mergeCell ref="K678:K679"/>
    <mergeCell ref="J678:J679"/>
    <mergeCell ref="I678:I679"/>
    <mergeCell ref="H678:H679"/>
    <mergeCell ref="G678:G679"/>
    <mergeCell ref="J698:J699"/>
    <mergeCell ref="K698:K699"/>
    <mergeCell ref="L698:L699"/>
    <mergeCell ref="L696:L697"/>
    <mergeCell ref="K696:K697"/>
    <mergeCell ref="I684:I685"/>
    <mergeCell ref="H684:H685"/>
    <mergeCell ref="G684:G685"/>
    <mergeCell ref="L694:L695"/>
    <mergeCell ref="K694:K695"/>
    <mergeCell ref="J694:J695"/>
    <mergeCell ref="I694:I695"/>
    <mergeCell ref="H694:H695"/>
    <mergeCell ref="G694:G695"/>
    <mergeCell ref="G692:G693"/>
    <mergeCell ref="H692:H693"/>
    <mergeCell ref="I692:I693"/>
    <mergeCell ref="J692:J693"/>
    <mergeCell ref="K692:K693"/>
    <mergeCell ref="L692:L693"/>
    <mergeCell ref="L690:L691"/>
    <mergeCell ref="K690:K691"/>
    <mergeCell ref="J690:J691"/>
    <mergeCell ref="I690:I691"/>
    <mergeCell ref="G690:G691"/>
    <mergeCell ref="J712:J713"/>
    <mergeCell ref="H731:H732"/>
    <mergeCell ref="G731:G732"/>
    <mergeCell ref="K726:K727"/>
    <mergeCell ref="L726:L727"/>
    <mergeCell ref="J726:J727"/>
    <mergeCell ref="K722:K723"/>
    <mergeCell ref="L722:L723"/>
    <mergeCell ref="I722:I723"/>
    <mergeCell ref="J722:J723"/>
    <mergeCell ref="H722:H723"/>
    <mergeCell ref="G696:G697"/>
    <mergeCell ref="L706:L707"/>
    <mergeCell ref="K706:K707"/>
    <mergeCell ref="J706:J707"/>
    <mergeCell ref="I706:I707"/>
    <mergeCell ref="H706:H707"/>
    <mergeCell ref="G706:G707"/>
    <mergeCell ref="G704:G705"/>
    <mergeCell ref="H704:H705"/>
    <mergeCell ref="I704:I705"/>
    <mergeCell ref="J704:J705"/>
    <mergeCell ref="K704:K705"/>
    <mergeCell ref="L704:L705"/>
    <mergeCell ref="L702:L703"/>
    <mergeCell ref="G708:G709"/>
    <mergeCell ref="G710:G711"/>
    <mergeCell ref="H710:H711"/>
    <mergeCell ref="G700:G701"/>
    <mergeCell ref="G698:G699"/>
    <mergeCell ref="H698:H699"/>
    <mergeCell ref="I698:I699"/>
    <mergeCell ref="L949:L950"/>
    <mergeCell ref="K949:K950"/>
    <mergeCell ref="J949:J950"/>
    <mergeCell ref="I949:I950"/>
    <mergeCell ref="H949:H950"/>
    <mergeCell ref="K813:K814"/>
    <mergeCell ref="J813:J814"/>
    <mergeCell ref="L931:L932"/>
    <mergeCell ref="K937:K938"/>
    <mergeCell ref="J937:J938"/>
    <mergeCell ref="I937:I938"/>
    <mergeCell ref="H937:H938"/>
    <mergeCell ref="G937:G938"/>
    <mergeCell ref="G922:G923"/>
    <mergeCell ref="H922:H923"/>
    <mergeCell ref="I922:I923"/>
    <mergeCell ref="J922:J923"/>
    <mergeCell ref="K922:K923"/>
    <mergeCell ref="L922:L923"/>
    <mergeCell ref="K928:K929"/>
    <mergeCell ref="L928:L929"/>
    <mergeCell ref="L925:L926"/>
    <mergeCell ref="L935:L936"/>
    <mergeCell ref="K935:K936"/>
    <mergeCell ref="J935:J936"/>
    <mergeCell ref="I935:I936"/>
    <mergeCell ref="H935:H936"/>
    <mergeCell ref="G935:G936"/>
    <mergeCell ref="G933:G934"/>
    <mergeCell ref="H933:H934"/>
    <mergeCell ref="I933:I934"/>
    <mergeCell ref="J933:J934"/>
    <mergeCell ref="L959:L960"/>
    <mergeCell ref="K959:K960"/>
    <mergeCell ref="J959:J960"/>
    <mergeCell ref="I959:I960"/>
    <mergeCell ref="H959:H960"/>
    <mergeCell ref="G959:G960"/>
    <mergeCell ref="I712:I713"/>
    <mergeCell ref="H712:H713"/>
    <mergeCell ref="G712:G713"/>
    <mergeCell ref="G770:G771"/>
    <mergeCell ref="L768:L769"/>
    <mergeCell ref="K931:K932"/>
    <mergeCell ref="J931:J932"/>
    <mergeCell ref="I931:I932"/>
    <mergeCell ref="H931:H932"/>
    <mergeCell ref="G931:G932"/>
    <mergeCell ref="G939:G940"/>
    <mergeCell ref="H939:H940"/>
    <mergeCell ref="I939:I940"/>
    <mergeCell ref="J939:J940"/>
    <mergeCell ref="K939:K940"/>
    <mergeCell ref="L939:L940"/>
    <mergeCell ref="L937:L938"/>
    <mergeCell ref="I754:I755"/>
    <mergeCell ref="J754:J755"/>
    <mergeCell ref="K754:K755"/>
    <mergeCell ref="G953:G954"/>
    <mergeCell ref="H953:H954"/>
    <mergeCell ref="I953:I954"/>
    <mergeCell ref="J953:J954"/>
    <mergeCell ref="K953:K954"/>
    <mergeCell ref="L953:L954"/>
    <mergeCell ref="K933:K934"/>
    <mergeCell ref="L933:L934"/>
    <mergeCell ref="G825:G826"/>
    <mergeCell ref="L860:L861"/>
    <mergeCell ref="K860:K861"/>
    <mergeCell ref="J860:J861"/>
    <mergeCell ref="I860:I861"/>
    <mergeCell ref="H860:H861"/>
    <mergeCell ref="G860:G861"/>
    <mergeCell ref="L858:L859"/>
    <mergeCell ref="K858:K859"/>
    <mergeCell ref="J858:J859"/>
    <mergeCell ref="I858:I859"/>
    <mergeCell ref="H858:H859"/>
    <mergeCell ref="G858:G859"/>
    <mergeCell ref="G928:G929"/>
    <mergeCell ref="H928:H929"/>
    <mergeCell ref="I928:I929"/>
    <mergeCell ref="J928:J929"/>
    <mergeCell ref="K825:K826"/>
    <mergeCell ref="L825:L826"/>
    <mergeCell ref="L828:L829"/>
    <mergeCell ref="G832:G833"/>
    <mergeCell ref="G830:G831"/>
    <mergeCell ref="K925:K926"/>
    <mergeCell ref="J925:J926"/>
    <mergeCell ref="I925:I926"/>
    <mergeCell ref="H925:H926"/>
    <mergeCell ref="G925:G926"/>
    <mergeCell ref="J830:J831"/>
    <mergeCell ref="K830:K831"/>
    <mergeCell ref="L830:L831"/>
    <mergeCell ref="H740:H741"/>
    <mergeCell ref="G740:G741"/>
    <mergeCell ref="L855:L856"/>
    <mergeCell ref="K855:K856"/>
    <mergeCell ref="J855:J856"/>
    <mergeCell ref="I855:I856"/>
    <mergeCell ref="H855:H856"/>
    <mergeCell ref="G855:G856"/>
    <mergeCell ref="L744:L745"/>
    <mergeCell ref="K744:K745"/>
    <mergeCell ref="J744:J745"/>
    <mergeCell ref="I744:I745"/>
    <mergeCell ref="H744:H745"/>
    <mergeCell ref="G744:G745"/>
    <mergeCell ref="L756:L757"/>
    <mergeCell ref="K756:K757"/>
    <mergeCell ref="J756:J757"/>
    <mergeCell ref="I756:I757"/>
    <mergeCell ref="H756:H757"/>
    <mergeCell ref="G756:G757"/>
    <mergeCell ref="G754:G755"/>
    <mergeCell ref="H754:H755"/>
    <mergeCell ref="K768:K769"/>
    <mergeCell ref="J768:J769"/>
    <mergeCell ref="L758:L759"/>
    <mergeCell ref="H758:H759"/>
    <mergeCell ref="I768:I769"/>
    <mergeCell ref="G766:G767"/>
    <mergeCell ref="H766:H767"/>
    <mergeCell ref="I766:I767"/>
    <mergeCell ref="J766:J767"/>
    <mergeCell ref="K766:K767"/>
    <mergeCell ref="L738:L739"/>
    <mergeCell ref="K738:K739"/>
    <mergeCell ref="J738:J739"/>
    <mergeCell ref="I738:I739"/>
    <mergeCell ref="H738:H739"/>
    <mergeCell ref="G738:G739"/>
    <mergeCell ref="L750:L751"/>
    <mergeCell ref="K750:K751"/>
    <mergeCell ref="J750:J751"/>
    <mergeCell ref="I750:I751"/>
    <mergeCell ref="H750:H751"/>
    <mergeCell ref="G750:G751"/>
    <mergeCell ref="G748:G749"/>
    <mergeCell ref="H748:H749"/>
    <mergeCell ref="I748:I749"/>
    <mergeCell ref="J748:J749"/>
    <mergeCell ref="K748:K749"/>
    <mergeCell ref="L748:L749"/>
    <mergeCell ref="L746:L747"/>
    <mergeCell ref="K746:K747"/>
    <mergeCell ref="J746:J747"/>
    <mergeCell ref="I746:I747"/>
    <mergeCell ref="H746:H747"/>
    <mergeCell ref="G746:G747"/>
    <mergeCell ref="G742:G743"/>
    <mergeCell ref="H742:H743"/>
    <mergeCell ref="I742:I743"/>
    <mergeCell ref="J742:J743"/>
    <mergeCell ref="K742:K743"/>
    <mergeCell ref="L742:L743"/>
    <mergeCell ref="L740:L741"/>
    <mergeCell ref="K740:K741"/>
    <mergeCell ref="L766:L767"/>
    <mergeCell ref="L752:L753"/>
    <mergeCell ref="K752:K753"/>
    <mergeCell ref="J752:J753"/>
    <mergeCell ref="I752:I753"/>
    <mergeCell ref="H752:H753"/>
    <mergeCell ref="G752:G753"/>
    <mergeCell ref="L762:L763"/>
    <mergeCell ref="K762:K763"/>
    <mergeCell ref="J762:J763"/>
    <mergeCell ref="I762:I763"/>
    <mergeCell ref="H762:H763"/>
    <mergeCell ref="G762:G763"/>
    <mergeCell ref="G760:G761"/>
    <mergeCell ref="H760:H761"/>
    <mergeCell ref="I760:I761"/>
    <mergeCell ref="L754:L755"/>
    <mergeCell ref="K758:K759"/>
    <mergeCell ref="J758:J759"/>
    <mergeCell ref="G758:G759"/>
    <mergeCell ref="I758:I759"/>
    <mergeCell ref="J760:J761"/>
    <mergeCell ref="K760:K761"/>
    <mergeCell ref="L760:L761"/>
    <mergeCell ref="I781:I782"/>
    <mergeCell ref="H781:H782"/>
    <mergeCell ref="G781:G782"/>
    <mergeCell ref="G778:G779"/>
    <mergeCell ref="H778:H779"/>
    <mergeCell ref="I778:I779"/>
    <mergeCell ref="J778:J779"/>
    <mergeCell ref="K778:K779"/>
    <mergeCell ref="L778:L779"/>
    <mergeCell ref="L764:L765"/>
    <mergeCell ref="K764:K765"/>
    <mergeCell ref="J764:J765"/>
    <mergeCell ref="I764:I765"/>
    <mergeCell ref="H764:H765"/>
    <mergeCell ref="G764:G765"/>
    <mergeCell ref="L774:L775"/>
    <mergeCell ref="K774:K775"/>
    <mergeCell ref="J774:J775"/>
    <mergeCell ref="I774:I775"/>
    <mergeCell ref="H774:H775"/>
    <mergeCell ref="G774:G775"/>
    <mergeCell ref="G772:G773"/>
    <mergeCell ref="H772:H773"/>
    <mergeCell ref="I772:I773"/>
    <mergeCell ref="J772:J773"/>
    <mergeCell ref="K772:K773"/>
    <mergeCell ref="L772:L773"/>
    <mergeCell ref="L770:L771"/>
    <mergeCell ref="H770:H771"/>
    <mergeCell ref="I770:I771"/>
    <mergeCell ref="H768:H769"/>
    <mergeCell ref="G768:G769"/>
    <mergeCell ref="I801:I802"/>
    <mergeCell ref="H791:H792"/>
    <mergeCell ref="I791:I792"/>
    <mergeCell ref="J791:J792"/>
    <mergeCell ref="K791:K792"/>
    <mergeCell ref="L791:L792"/>
    <mergeCell ref="L776:L777"/>
    <mergeCell ref="K776:K777"/>
    <mergeCell ref="J776:J777"/>
    <mergeCell ref="I776:I777"/>
    <mergeCell ref="H776:H777"/>
    <mergeCell ref="G776:G777"/>
    <mergeCell ref="L787:L788"/>
    <mergeCell ref="K787:K788"/>
    <mergeCell ref="J787:J788"/>
    <mergeCell ref="I787:I788"/>
    <mergeCell ref="H787:H788"/>
    <mergeCell ref="G787:G788"/>
    <mergeCell ref="G785:G786"/>
    <mergeCell ref="H785:H786"/>
    <mergeCell ref="I785:I786"/>
    <mergeCell ref="J785:J786"/>
    <mergeCell ref="K785:K786"/>
    <mergeCell ref="L785:L786"/>
    <mergeCell ref="L783:L784"/>
    <mergeCell ref="K783:K784"/>
    <mergeCell ref="G783:G784"/>
    <mergeCell ref="I793:I794"/>
    <mergeCell ref="I783:I784"/>
    <mergeCell ref="H783:H784"/>
    <mergeCell ref="L789:L790"/>
    <mergeCell ref="K789:K790"/>
    <mergeCell ref="J789:J790"/>
    <mergeCell ref="I789:I790"/>
    <mergeCell ref="H789:H790"/>
    <mergeCell ref="G789:G790"/>
    <mergeCell ref="L799:L800"/>
    <mergeCell ref="K799:K800"/>
    <mergeCell ref="J799:J800"/>
    <mergeCell ref="I799:I800"/>
    <mergeCell ref="H799:H800"/>
    <mergeCell ref="G799:G800"/>
    <mergeCell ref="G797:G798"/>
    <mergeCell ref="H797:H798"/>
    <mergeCell ref="I797:I798"/>
    <mergeCell ref="J797:J798"/>
    <mergeCell ref="K797:K798"/>
    <mergeCell ref="L797:L798"/>
    <mergeCell ref="L795:L796"/>
    <mergeCell ref="K795:K796"/>
    <mergeCell ref="J795:J796"/>
    <mergeCell ref="I795:I796"/>
    <mergeCell ref="H795:H796"/>
    <mergeCell ref="G795:G796"/>
    <mergeCell ref="H793:H794"/>
    <mergeCell ref="G793:G794"/>
    <mergeCell ref="G791:G792"/>
    <mergeCell ref="H801:H802"/>
    <mergeCell ref="G801:G802"/>
    <mergeCell ref="L811:L812"/>
    <mergeCell ref="K811:K812"/>
    <mergeCell ref="J811:J812"/>
    <mergeCell ref="I811:I812"/>
    <mergeCell ref="H811:H812"/>
    <mergeCell ref="G811:G812"/>
    <mergeCell ref="G809:G810"/>
    <mergeCell ref="H809:H810"/>
    <mergeCell ref="I809:I810"/>
    <mergeCell ref="J809:J810"/>
    <mergeCell ref="K809:K810"/>
    <mergeCell ref="L809:L810"/>
    <mergeCell ref="L807:L808"/>
    <mergeCell ref="K807:K808"/>
    <mergeCell ref="J807:J808"/>
    <mergeCell ref="I807:I808"/>
    <mergeCell ref="H807:H808"/>
    <mergeCell ref="G807:G808"/>
    <mergeCell ref="L805:L806"/>
    <mergeCell ref="K805:K806"/>
    <mergeCell ref="J805:J806"/>
    <mergeCell ref="I805:I806"/>
    <mergeCell ref="H805:H806"/>
    <mergeCell ref="G805:G806"/>
    <mergeCell ref="G803:G804"/>
    <mergeCell ref="H803:H804"/>
    <mergeCell ref="I803:I804"/>
    <mergeCell ref="J803:J804"/>
    <mergeCell ref="K803:K804"/>
    <mergeCell ref="L803:L804"/>
    <mergeCell ref="I813:I814"/>
    <mergeCell ref="H813:H814"/>
    <mergeCell ref="G813:G814"/>
    <mergeCell ref="L823:L824"/>
    <mergeCell ref="K823:K824"/>
    <mergeCell ref="J823:J824"/>
    <mergeCell ref="I823:I824"/>
    <mergeCell ref="H823:H824"/>
    <mergeCell ref="G823:G824"/>
    <mergeCell ref="G821:G822"/>
    <mergeCell ref="H821:H822"/>
    <mergeCell ref="I821:I822"/>
    <mergeCell ref="J821:J822"/>
    <mergeCell ref="K821:K822"/>
    <mergeCell ref="L821:L822"/>
    <mergeCell ref="L819:L820"/>
    <mergeCell ref="K819:K820"/>
    <mergeCell ref="J819:J820"/>
    <mergeCell ref="I819:I820"/>
    <mergeCell ref="H819:H820"/>
    <mergeCell ref="G819:G820"/>
    <mergeCell ref="H825:H826"/>
    <mergeCell ref="I825:I826"/>
    <mergeCell ref="J825:J826"/>
    <mergeCell ref="K842:K843"/>
    <mergeCell ref="L842:L843"/>
    <mergeCell ref="K828:K829"/>
    <mergeCell ref="J828:J829"/>
    <mergeCell ref="I828:I829"/>
    <mergeCell ref="H828:H829"/>
    <mergeCell ref="G828:G829"/>
    <mergeCell ref="L838:L839"/>
    <mergeCell ref="K838:K839"/>
    <mergeCell ref="J838:J839"/>
    <mergeCell ref="I838:I839"/>
    <mergeCell ref="H838:H839"/>
    <mergeCell ref="G838:G839"/>
    <mergeCell ref="G836:G837"/>
    <mergeCell ref="H836:H837"/>
    <mergeCell ref="I836:I837"/>
    <mergeCell ref="J836:J837"/>
    <mergeCell ref="K836:K837"/>
    <mergeCell ref="L836:L837"/>
    <mergeCell ref="L834:L835"/>
    <mergeCell ref="K834:K835"/>
    <mergeCell ref="J834:J835"/>
    <mergeCell ref="I834:I835"/>
    <mergeCell ref="H834:H835"/>
    <mergeCell ref="G834:G835"/>
    <mergeCell ref="L832:L833"/>
    <mergeCell ref="K832:K833"/>
    <mergeCell ref="J832:J833"/>
    <mergeCell ref="I832:I833"/>
    <mergeCell ref="H832:H833"/>
    <mergeCell ref="H830:H831"/>
    <mergeCell ref="I830:I831"/>
    <mergeCell ref="G868:G869"/>
    <mergeCell ref="L866:L867"/>
    <mergeCell ref="K866:K867"/>
    <mergeCell ref="J866:J867"/>
    <mergeCell ref="I866:I867"/>
    <mergeCell ref="H866:H867"/>
    <mergeCell ref="G866:G867"/>
    <mergeCell ref="G864:G865"/>
    <mergeCell ref="H864:H865"/>
    <mergeCell ref="I864:I865"/>
    <mergeCell ref="J864:J865"/>
    <mergeCell ref="K864:K865"/>
    <mergeCell ref="L864:L865"/>
    <mergeCell ref="L840:L841"/>
    <mergeCell ref="K840:K841"/>
    <mergeCell ref="J840:J841"/>
    <mergeCell ref="I840:I841"/>
    <mergeCell ref="H840:H841"/>
    <mergeCell ref="G840:G841"/>
    <mergeCell ref="L850:L851"/>
    <mergeCell ref="K850:K851"/>
    <mergeCell ref="J850:J851"/>
    <mergeCell ref="I850:I851"/>
    <mergeCell ref="H850:H851"/>
    <mergeCell ref="G850:G851"/>
    <mergeCell ref="G848:G849"/>
    <mergeCell ref="H848:H849"/>
    <mergeCell ref="I848:I849"/>
    <mergeCell ref="J848:J849"/>
    <mergeCell ref="K848:K849"/>
    <mergeCell ref="L848:L849"/>
    <mergeCell ref="L846:L847"/>
    <mergeCell ref="I878:I879"/>
    <mergeCell ref="H878:H879"/>
    <mergeCell ref="G878:G879"/>
    <mergeCell ref="G876:G877"/>
    <mergeCell ref="H876:H877"/>
    <mergeCell ref="I876:I877"/>
    <mergeCell ref="J876:J877"/>
    <mergeCell ref="K876:K877"/>
    <mergeCell ref="L876:L877"/>
    <mergeCell ref="L862:L863"/>
    <mergeCell ref="K862:K863"/>
    <mergeCell ref="J862:J863"/>
    <mergeCell ref="I862:I863"/>
    <mergeCell ref="H862:H863"/>
    <mergeCell ref="G862:G863"/>
    <mergeCell ref="L872:L873"/>
    <mergeCell ref="K872:K873"/>
    <mergeCell ref="J872:J873"/>
    <mergeCell ref="I872:I873"/>
    <mergeCell ref="H872:H873"/>
    <mergeCell ref="G872:G873"/>
    <mergeCell ref="G870:G871"/>
    <mergeCell ref="H870:H871"/>
    <mergeCell ref="I870:I871"/>
    <mergeCell ref="J870:J871"/>
    <mergeCell ref="K870:K871"/>
    <mergeCell ref="L870:L871"/>
    <mergeCell ref="L868:L869"/>
    <mergeCell ref="K868:K869"/>
    <mergeCell ref="J868:J869"/>
    <mergeCell ref="I868:I869"/>
    <mergeCell ref="H868:H869"/>
    <mergeCell ref="H888:H889"/>
    <mergeCell ref="I888:I889"/>
    <mergeCell ref="J888:J889"/>
    <mergeCell ref="K888:K889"/>
    <mergeCell ref="L888:L889"/>
    <mergeCell ref="L874:L875"/>
    <mergeCell ref="K874:K875"/>
    <mergeCell ref="J874:J875"/>
    <mergeCell ref="I874:I875"/>
    <mergeCell ref="H874:H875"/>
    <mergeCell ref="G874:G875"/>
    <mergeCell ref="L884:L885"/>
    <mergeCell ref="K884:K885"/>
    <mergeCell ref="J884:J885"/>
    <mergeCell ref="I884:I885"/>
    <mergeCell ref="H884:H885"/>
    <mergeCell ref="G884:G885"/>
    <mergeCell ref="G882:G883"/>
    <mergeCell ref="H882:H883"/>
    <mergeCell ref="I882:I883"/>
    <mergeCell ref="J882:J883"/>
    <mergeCell ref="K882:K883"/>
    <mergeCell ref="L882:L883"/>
    <mergeCell ref="L880:L881"/>
    <mergeCell ref="K880:K881"/>
    <mergeCell ref="J880:J881"/>
    <mergeCell ref="I880:I881"/>
    <mergeCell ref="H880:H881"/>
    <mergeCell ref="G880:G881"/>
    <mergeCell ref="L878:L879"/>
    <mergeCell ref="K878:K879"/>
    <mergeCell ref="J878:J879"/>
    <mergeCell ref="L900:L901"/>
    <mergeCell ref="L886:L887"/>
    <mergeCell ref="K886:K887"/>
    <mergeCell ref="J886:J887"/>
    <mergeCell ref="I886:I887"/>
    <mergeCell ref="H886:H887"/>
    <mergeCell ref="G886:G887"/>
    <mergeCell ref="L896:L897"/>
    <mergeCell ref="K896:K897"/>
    <mergeCell ref="J896:J897"/>
    <mergeCell ref="I896:I897"/>
    <mergeCell ref="H896:H897"/>
    <mergeCell ref="G896:G897"/>
    <mergeCell ref="G894:G895"/>
    <mergeCell ref="H894:H895"/>
    <mergeCell ref="I894:I895"/>
    <mergeCell ref="J894:J895"/>
    <mergeCell ref="K894:K895"/>
    <mergeCell ref="L894:L895"/>
    <mergeCell ref="L892:L893"/>
    <mergeCell ref="K892:K893"/>
    <mergeCell ref="J892:J893"/>
    <mergeCell ref="I892:I893"/>
    <mergeCell ref="H892:H893"/>
    <mergeCell ref="G892:G893"/>
    <mergeCell ref="L890:L891"/>
    <mergeCell ref="K890:K891"/>
    <mergeCell ref="J890:J891"/>
    <mergeCell ref="I890:I891"/>
    <mergeCell ref="I898:I899"/>
    <mergeCell ref="H898:H899"/>
    <mergeCell ref="G898:G899"/>
    <mergeCell ref="L908:L909"/>
    <mergeCell ref="K908:K909"/>
    <mergeCell ref="J908:J909"/>
    <mergeCell ref="I908:I909"/>
    <mergeCell ref="H908:H909"/>
    <mergeCell ref="G908:G909"/>
    <mergeCell ref="G906:G907"/>
    <mergeCell ref="H906:H907"/>
    <mergeCell ref="I906:I907"/>
    <mergeCell ref="J906:J907"/>
    <mergeCell ref="K906:K907"/>
    <mergeCell ref="L906:L907"/>
    <mergeCell ref="L904:L905"/>
    <mergeCell ref="K904:K905"/>
    <mergeCell ref="J904:J905"/>
    <mergeCell ref="I904:I905"/>
    <mergeCell ref="H904:H905"/>
    <mergeCell ref="G904:G905"/>
    <mergeCell ref="L902:L903"/>
    <mergeCell ref="K902:K903"/>
    <mergeCell ref="J902:J903"/>
    <mergeCell ref="I902:I903"/>
    <mergeCell ref="H902:H903"/>
    <mergeCell ref="G902:G903"/>
    <mergeCell ref="G900:G901"/>
    <mergeCell ref="H900:H901"/>
    <mergeCell ref="K947:K948"/>
    <mergeCell ref="J912:J913"/>
    <mergeCell ref="K912:K913"/>
    <mergeCell ref="L912:L913"/>
    <mergeCell ref="I900:I901"/>
    <mergeCell ref="J900:J901"/>
    <mergeCell ref="K900:K901"/>
    <mergeCell ref="A961:A962"/>
    <mergeCell ref="G961:G962"/>
    <mergeCell ref="H961:H962"/>
    <mergeCell ref="I961:I962"/>
    <mergeCell ref="J961:J962"/>
    <mergeCell ref="K961:K962"/>
    <mergeCell ref="L961:L962"/>
    <mergeCell ref="M961:M962"/>
    <mergeCell ref="N961:N962"/>
    <mergeCell ref="L910:L911"/>
    <mergeCell ref="K910:K911"/>
    <mergeCell ref="J910:J911"/>
    <mergeCell ref="I910:I911"/>
    <mergeCell ref="H910:H911"/>
    <mergeCell ref="G910:G911"/>
    <mergeCell ref="L920:L921"/>
    <mergeCell ref="K920:K921"/>
    <mergeCell ref="J920:J921"/>
    <mergeCell ref="I920:I921"/>
    <mergeCell ref="H920:H921"/>
    <mergeCell ref="G920:G921"/>
    <mergeCell ref="G918:G919"/>
    <mergeCell ref="H918:H919"/>
    <mergeCell ref="I918:I919"/>
    <mergeCell ref="J918:J919"/>
    <mergeCell ref="G942:G943"/>
    <mergeCell ref="H942:H943"/>
    <mergeCell ref="I942:I943"/>
    <mergeCell ref="J942:J943"/>
    <mergeCell ref="K942:K943"/>
    <mergeCell ref="L942:L943"/>
    <mergeCell ref="M942:M943"/>
    <mergeCell ref="N942:N943"/>
    <mergeCell ref="G720:G721"/>
    <mergeCell ref="H720:H721"/>
    <mergeCell ref="J720:J721"/>
    <mergeCell ref="K720:K721"/>
    <mergeCell ref="L720:L721"/>
    <mergeCell ref="M720:M721"/>
    <mergeCell ref="N720:N721"/>
    <mergeCell ref="G916:G917"/>
    <mergeCell ref="L914:L915"/>
    <mergeCell ref="K914:K915"/>
    <mergeCell ref="J914:J915"/>
    <mergeCell ref="I914:I915"/>
    <mergeCell ref="H914:H915"/>
    <mergeCell ref="G914:G915"/>
    <mergeCell ref="G912:G913"/>
    <mergeCell ref="H912:H913"/>
    <mergeCell ref="I912:I913"/>
    <mergeCell ref="K918:K919"/>
    <mergeCell ref="L918:L919"/>
    <mergeCell ref="L916:L917"/>
    <mergeCell ref="K916:K917"/>
    <mergeCell ref="H890:H891"/>
    <mergeCell ref="G890:G891"/>
    <mergeCell ref="G888:G889"/>
    <mergeCell ref="I844:I845"/>
    <mergeCell ref="H844:H845"/>
    <mergeCell ref="A957:A958"/>
    <mergeCell ref="G957:G958"/>
    <mergeCell ref="H957:H958"/>
    <mergeCell ref="I957:I958"/>
    <mergeCell ref="J957:J958"/>
    <mergeCell ref="K957:K958"/>
    <mergeCell ref="L957:L958"/>
    <mergeCell ref="M957:M958"/>
    <mergeCell ref="N957:N958"/>
    <mergeCell ref="A951:A952"/>
    <mergeCell ref="G951:G952"/>
    <mergeCell ref="H951:H952"/>
    <mergeCell ref="I951:I952"/>
    <mergeCell ref="J951:J952"/>
    <mergeCell ref="K951:K952"/>
    <mergeCell ref="L951:L952"/>
    <mergeCell ref="M951:M952"/>
    <mergeCell ref="N951:N952"/>
    <mergeCell ref="L955:L956"/>
    <mergeCell ref="K955:K956"/>
    <mergeCell ref="J955:J956"/>
    <mergeCell ref="I955:I956"/>
    <mergeCell ref="H955:H956"/>
    <mergeCell ref="G955:G956"/>
    <mergeCell ref="H947:H948"/>
    <mergeCell ref="I947:I948"/>
    <mergeCell ref="J947:J948"/>
    <mergeCell ref="J916:J917"/>
    <mergeCell ref="I916:I917"/>
    <mergeCell ref="H916:H917"/>
    <mergeCell ref="L712:L713"/>
    <mergeCell ref="K712:K713"/>
    <mergeCell ref="A726:A727"/>
    <mergeCell ref="G726:G727"/>
    <mergeCell ref="H726:H727"/>
    <mergeCell ref="I726:I727"/>
    <mergeCell ref="A942:A943"/>
    <mergeCell ref="G735:G736"/>
    <mergeCell ref="H735:H736"/>
    <mergeCell ref="I735:I736"/>
    <mergeCell ref="J735:J736"/>
    <mergeCell ref="K735:K736"/>
    <mergeCell ref="L735:L736"/>
    <mergeCell ref="M735:M736"/>
    <mergeCell ref="N735:N736"/>
    <mergeCell ref="A852:A853"/>
    <mergeCell ref="G852:G853"/>
    <mergeCell ref="H852:H853"/>
    <mergeCell ref="I852:I853"/>
    <mergeCell ref="J852:J853"/>
    <mergeCell ref="K852:K853"/>
    <mergeCell ref="L852:L853"/>
    <mergeCell ref="M852:M853"/>
    <mergeCell ref="N852:N853"/>
    <mergeCell ref="K846:K847"/>
    <mergeCell ref="J846:J847"/>
    <mergeCell ref="I846:I847"/>
    <mergeCell ref="H846:H847"/>
    <mergeCell ref="G846:G847"/>
    <mergeCell ref="L844:L845"/>
    <mergeCell ref="K844:K845"/>
    <mergeCell ref="J844:J845"/>
    <mergeCell ref="A947:A948"/>
    <mergeCell ref="G947:G948"/>
    <mergeCell ref="G557:G558"/>
    <mergeCell ref="H557:H558"/>
    <mergeCell ref="I557:I558"/>
    <mergeCell ref="J557:J558"/>
    <mergeCell ref="K557:K558"/>
    <mergeCell ref="L557:L558"/>
    <mergeCell ref="M557:M558"/>
    <mergeCell ref="N557:N558"/>
    <mergeCell ref="A724:A725"/>
    <mergeCell ref="G724:G725"/>
    <mergeCell ref="H724:H725"/>
    <mergeCell ref="I724:I725"/>
    <mergeCell ref="J724:J725"/>
    <mergeCell ref="K724:K725"/>
    <mergeCell ref="L724:L725"/>
    <mergeCell ref="M724:M725"/>
    <mergeCell ref="N724:N725"/>
    <mergeCell ref="G718:G719"/>
    <mergeCell ref="G716:G717"/>
    <mergeCell ref="H716:H717"/>
    <mergeCell ref="I716:I717"/>
    <mergeCell ref="J716:J717"/>
    <mergeCell ref="K716:K717"/>
    <mergeCell ref="L716:L717"/>
    <mergeCell ref="L714:L715"/>
    <mergeCell ref="K714:K715"/>
    <mergeCell ref="J714:J715"/>
    <mergeCell ref="I714:I715"/>
    <mergeCell ref="H714:H715"/>
    <mergeCell ref="G714:G715"/>
    <mergeCell ref="I23:I24"/>
    <mergeCell ref="I27:I28"/>
    <mergeCell ref="I720:I721"/>
    <mergeCell ref="L947:L948"/>
    <mergeCell ref="M947:M948"/>
    <mergeCell ref="N947:N948"/>
    <mergeCell ref="J842:J843"/>
    <mergeCell ref="A728:A729"/>
    <mergeCell ref="G728:G729"/>
    <mergeCell ref="H728:H729"/>
    <mergeCell ref="I728:I729"/>
    <mergeCell ref="J728:J729"/>
    <mergeCell ref="K728:K729"/>
    <mergeCell ref="L728:L729"/>
    <mergeCell ref="M728:M729"/>
    <mergeCell ref="N728:N729"/>
    <mergeCell ref="G844:G845"/>
    <mergeCell ref="G842:G843"/>
    <mergeCell ref="H842:H843"/>
    <mergeCell ref="I842:I843"/>
    <mergeCell ref="A945:A946"/>
    <mergeCell ref="G945:G946"/>
    <mergeCell ref="H945:H946"/>
    <mergeCell ref="I945:I946"/>
    <mergeCell ref="J945:J946"/>
    <mergeCell ref="K945:K946"/>
    <mergeCell ref="L945:L946"/>
    <mergeCell ref="M945:M946"/>
    <mergeCell ref="N945:N946"/>
    <mergeCell ref="L898:L899"/>
    <mergeCell ref="K898:K899"/>
    <mergeCell ref="J898:J899"/>
  </mergeCells>
  <hyperlinks>
    <hyperlink ref="A966:N966" location="Лист1!R1C1" display=" в начало &gt;&gt;"/>
    <hyperlink ref="F966" location="Лист1!R1C1" display=" в начало &gt;&gt;"/>
  </hyperlinks>
  <pageMargins left="0.7" right="0.7" top="0.75" bottom="0.75" header="0.3" footer="0.3"/>
  <pageSetup paperSize="9" orientation="portrait" r:id="rId1"/>
  <ignoredErrors>
    <ignoredError sqref="B14 B72 B66 B64 B62 B60 B58 B56 B54 B52 B50 B48 B46 B44 B42 B38 B36 B32 B30 B28 B26 B24 B22 B20 B18 B16 B915 B909 B907 B905 B954 B913 B40 B911 B70 B34 B68 B956 B919 B917 B921 B226 B779 B893 B575 B829 B563 B867 B831 B841 B843 B845 B851 B777 B734 B571 B556 B460 B397 B301 B307 B134 B73:E133 B135:E225 B576:E718 B846:E850 B853:E866 B780:E827 H823 H584 H586 B719:D719 H718 H821 B934 B957:E960 H959 G941:L941 H945 B725 C828 L615 L614 H76 H80 H86 H88 H90 H92 H94 H96 H98 H100 H104 H118 H134 H142 H148 H162 H204 H216 H218 H222 H224 H226 H231 H243 H247 H251 H269 H271 H273 H275 H279 H283 H285 H287 H297 H301 H305 H309 H311 H315 H327 H353 H408 H424 H426 H464 H466 H472 H480 H490 H500 H561 H581 H599 H603 H613 H619 H621 H631 H637 H647 H649 H651 H663 H687 H691 H699 H711 H715 H734 H796 H901 H903 H926 H414 H416 H418 H446 H450 H518 H206 H293 H474 H506 H639 H736 H865 H82 H122 H140 H160 H170 H214 H289 H325 H337 H339 H369 H412 H462 H542 H695 H74 H78 H84 H110 H128 H130 H132 H146 H150 H158 H186 H220 H245 H249 H281 H307 H333 H341 H397 H410 H428 H430 H440 H456 H484 H488 H492 H556 H671 H697 H719 H859 H873 H885 H895 H897 H106 H112 H116 H120 H124 H126 H154 H156 H166 H174 H188 H190 H194 H198 H202 H228 H233 H277 H313 H317 H321 H329 H343 H345 H347 H349 H355 B399 H399 H402 H406 H444 H448 H452 H458 H476 H717 H732 H784 H861 H863 H869 H881 H889 H899 H923 H102 H138 H208 H253 H259 H263 H299 H303 H367 H404 H436 H520 H522 H524 H550 H558 H595 H597 H601 H605 H607 H609 H611 H617 H623 H625 H627 H629 H633 H635 H641 H645 H653 H655 H657 H659 H661 H665 H669 H673 H675 H677 H679 H681 H683 H689 H693 H705 H707 H709 H713 H723 H725 H727 H788 H790 H792 H794 H798 H800 H822 H871 H114 H144 H152 H168 H172 H176 H182 H200 H319 H331 H335 H470 H478 H496 H498 H512 H877 H891 H164 H192 H196 H454 H468 H486 H494 H875 H178 H180 H184 H239 H241 H359 H363 H420 H422 H432 H530 H544 H546 H548 H571 H573 H579 H853 H867 H879 H883 H887 H893 H136 H237 H255 H291 H323 H438 H565 H567 H569 H577 H583 H585 H587 H685 H701 H703 H235 H351 H371 H257 H261 H643 H745 H751 H757 H759 H806 H810 H837 H265 H267 H295 H361 H365 H729 H771 H743 H829 H831 H833 H835 H847 H849 H381 H385 H389 H739 H741 H747 H761 H779 H755 H765 H946 H210 H804 H808 H812 H824 H962 H391 H212 H749 H753 H767 H775 H777 H950 H960 H769 H773 H373 H375 H377 H379 H383 H387 H590 H592 H839 H841 H843 H845 H851 H940 H952 H802 H820 H958 H393 H395 H357 H786 H938 H818 H814 H816 H782 H932 H934 H936 H563 H856 H163 H165 H167 H169 H171 H173 H175 H177 H179 H181 H183 H185 H187 H189 H191 H193 H195 H197 H199 H201 H203 H205 H207 H209 H674 H73 H155 H153 H151 H149 H147 H145 H143 H141 H139 H137 H135 H133 H131 H129 H121 H119 H117 H115 H113 H111 H109 H105 H103 H101 H99 H97 H95 H93 H91 H89 H87 H85 H83 H79 H77 H225 H221 H219 H217 H215 H213 H211 H161 H159 H157 H232 H236 H238 H274 H272 H270 H268 H266 H264 H262 H260 H258 H256 H254 H252 H250 H248 H246 H242 H328 H326 H324 H320 H318 H310 H308 H306 H304 H302 H298 H296 H294 H292 H290 H288 H282 H280 H278 H276 H378 H376 H374 H372 H368 H366 H364 H362 H360 H358 H352 H350 H348 H344 H342 H340 H336 H334 H332 H330 H380 H382 H384 H386 H388 H390 H392 G400:L400 H403 H407 H409 H411 H413 H415 H417 H419 H421 H425 H427 H429 H431 H437 H439 H443 H445 H451 H477 H475 H473 H471 H467 H465 H461 H457 H455 H453 H499 H497 H493 H491 H489 H487 H485 H483 H479 G559:L559 H555 H549 H545 H543 H523 H519 H517 H511 H505 H580 H578 H572 H570 H591 G593:L593 H638 H636 H634 H632 H630 H628 H626 H624 H622 H620 H618 H616 H612 H610 H608 H606 H604 H600 H598 H596 H688 H686 H684 H682 H680 H678 H676 H672 H670 H664 H662 H660 H656 H654 H652 H650 H648 H642 H716 H714 H712 H708 H706 H704 H702 H700 H698 H696 H694 H692 H690 H733 G737:L737 H778 H770 H768 H766 H764 H756 H754 H750 H746 H742 H740 H817 H815 H809 H807 H805 H803 H795 H789 G854:L854 H850 H848 H846 H844 H842 H840 H838 H836 H834 H832 H902 H900 H898 H888 H886 H884 H882 H880 H876 H874 H872 H870 H868 H866 H864 H862 H860 H463 H469 H244 H284 H286 H300 H312 H791 H793 H797 H799 H801 H314 H316 H322 H890 H125 H744 H564 H562 H758 H760 H640 H646 H644 H338 H346 H354 H356 H774 H776 H811 H813 H819 H830 G857:L857 H896 H568 H576 H582 H710 H541 H405 H449 H447 H495 H752 H772 H394 H396 H81 H748 H658 H547 H127 H602 H521 H529 H435 H894 H785 H370 H787 H566 H892 H783 G588:L588 H423 H223 H234 H668 G780:L780 G229:L229 G924:L924 G927:L927 G930:L930 H935 H937 H939 G944:L944 H933 H957 H949 H961 H722 H724 H726 H735 G730:L730 H728 H398 H227 H922 H852 H557 H828 H123 H589 H855 H75 H878 H240 G827:L827 H951 H230 H401 H560 H594 H731 H738 H781 H858 H925 H931 D725:E725 D399:E399 B946:E946 E828 C852:E852 C922:E922 C728:E728 C726:E726 B727:E727 C724:E724 C722:E722 B723:E723 E719:E720 C961:E961 C945:E945 B949:E952 C942:E942 B962:E962 B923:E933 B935:E941 B943:E944 D934:E934 C226:E227 B461:E555 B228:E300 B400:E459 B721:E721 B868:E892 B564:E570 B308:E396 D893:E893 B736:E776 D575:E575 B894:E903 B558:E562 D563:E563 D867:E867 C829:E831 B832:E840 C841:E844 D845:E845 D851:E851 C777:E779 C734:E735 B729:E733 D571:E571 B572:E574 C556:E557 D460:E460 C397:E398 D301:E301 B302:E306 D307:E307 D134:E134 L76 L80 L86 L88 L90 L92 L94 L96 L98 L100 L104 L118 L134 L142 L148 L162 L204 L216 L218 L222 L224 L226 L206 L82 L122 L140 L160 L170 L214 L74 L78 L84 L110 L128 L130 L132 L146 L150 L158 L186 L220 L106 L112 L116 L120 L124 L126 L154 L156 L166 L174 L188 L190 L194 L198 L202 L228 L102 L138 L208 L114 L144 L152 L168 L172 L176 L182 L200 L164 L192 L196 L178 L180 L184 L136 L210 L212 L163 L165 L167 L169 L171 L173 L175 L177 L179 L181 L183 L185 L187 L189 L191 L193 L195 L197 L199 L201 L203 L205 L207 L209 L73 L155 L153 L151 L149 L147 L145 L143 L141 L139 L137 L135 L133 L131 L129 L121 L119 L117 L115 L113 L111 L109 L105 L103 L101 L99 L97 L95 L93 L91 L89 L87 L85 L83 L79 L77 L225 L221 L219 L217 L215 L213 L211 L161 L159 L157 L125 L81 L127 L223 L227 L123 L75 L231 L230 L243 L247 L251 L269 L271 L273 L275 L279 L283 L285 L287 L297 L301 L305 L309 L311 L315 L327 L353 L293 L289 L325 L337 L339 L369 L245 L249 L281 L307 L333 L341 L397 L233 L277 L313 L317 L321 L329 L343 L345 L347 L349 L355 L399 L253 L259 L263 L299 L303 L367 L319 L331 L335 L239 L241 L359 L363 L237 L255 L291 L323 L235 L351 L371 L257 L261 L265 L267 L295 L361 L365 L381 L385 L389 L391 L373 L375 L377 L379 L383 L387 L393 L395 L357 L232 L236 L238 L274 L272 L270 L268 L266 L264 L262 L260 L258 L256 L254 L252 L250 L248 L246 L242 L328 L326 L324 L320 L318 L310 L308 L306 L304 L302 L298 L296 L294 L292 L290 L288 L282 L280 L278 L276 L378 L376 L374 L372 L368 L366 L364 L362 L360 L358 L352 L350 L348 L344 L342 L340 L336 L334 L332 L330 L380 L382 L384 L386 L388 L390 L392 L244 L284 L286 L300 L312 L314 L316 L322 L338 L346 L354 L356 L394 L396 L370 L234 L398 L240 L402 L401 L408 L424 L426 L464 L466 L472 L480 L490 L500 L414 L416 L418 L446 L450 L518 L474 L506 L412 L462 L542 L410 L428 L430 L440 L456 L484 L488 L492 L556 L406 L444 L448 L452 L458 L476 L404 L436 L520 L522 L524 L550 L558 L470 L478 L496 L498 L512 L454 L468 L486 L494 L420 L422 L432 L530 L544 L546 L548 L438 L403 L407 L409 L411 L413 L415 L417 L419 L421 L425 L427 L429 L431 L437 L439 L443 L445 L451 L477 L475 L473 L471 L467 L465 L461 L457 L455 L453 L499 L497 L493 L491 L489 L487 L485 L483 L479 L555 L549 L545 L543 L523 L519 L517 L511 L505 L463 L469 L541 L405 L449 L447 L495 L547 L521 L529 L435 L423 L557 L561 L560 L584 L586 L581 L571 L573 L579 L565 L567 L569 L577 L583 L585 L587 L563 L580 L578 L572 L570 L564 L562 L568 L576 L582 L566 L590 L592 L591 L589 L718 L599 L603 L613 L619 L621 L631 L637 L647 L649 L651 L663 L687 L691 L699 L711 L715 L639 L695 L671 L697 L719 L717 L595 L597 L601 L605 L607 L609 L611 L617 L623 L625 L627 L629 L633 L635 L641 L645 L653 L655 L657 L659 L661 L665 L669 L673 L675 L677 L679 L681 L683 L689 L693 L705 L707 L709 L713 L723 L725 L727 L685 L701 L703 L643 L729 L674 L638 L636 L634 L632 L630 L628 L626 L624 L622 L620 L618 L616 L612 L610 L608 L606 L604 L600 L598 L596 L688 L686 L684 L682 L680 L678 L676 L672 L670 L664 L662 L660 L656 L654 L652 L650 L648 L642 L716 L714 L712 L708 L706 L704 L702 L700 L698 L696 L694 L692 L690 L640 L646 L644 L710 L658 L602 L668 L722 L724 L726 L728 L594 L734 L736 L732 L733 L735 L731 L745 L751 L757 L759 L771 L743 L739 L741 L747 L761 L779 L755 L765 L749 L753 L767 L775 L777 L769 L773 L778 L770 L768 L766 L764 L756 L754 L750 L746 L742 L740 L744 L758 L760 L774 L776 L752 L772 L748 L738 L823 L821 L796 L784 L788 L790 L792 L794 L798 L800 L822 L806 L810 L804 L808 L812 L824 L802 L820 L786 L818 L814 L816 L782 L817 L815 L809 L807 L805 L803 L795 L789 L791 L793 L797 L799 L801 L811 L813 L819 L785 L787 L783 L781 L853 L837 L829 L831 L833 L835 L847 L849 L839 L841 L843 L845 L851 L850 L848 L846 L844 L842 L840 L838 L836 L834 L832 L830 L852 L828 L856 L855 L901 L903 L865 L859 L873 L885 L895 L897 L861 L863 L869 L881 L889 L899 L923 L871 L877 L891 L875 L867 L879 L883 L887 L893 L902 L900 L898 L888 L886 L884 L882 L880 L876 L874 L872 L870 L868 L866 L864 L862 L860 L890 L896 L894 L892 L922 L878 L858 L926 L925 L940 L938 L932 L934 L936 L935 L937 L939 L933 L931 L959 L945 L946 L962 L950 L960 L952 L958 L957 L949 L961 L951 J76 J80 J86 J88 J90 J92 J94 J96 J98 J100 J104 J118 J134 J142 J148 J162 J204 J216 J218 J222 J224 J226 J206 J82 J122 J140 J160 J170 J214 J74 J78 J84 J110 J128 J130 J132 J146 J150 J158 J186 J220 J106 J112 J116 J120 J124 J126 J154 J156 J166 J174 J188 J190 J194 J198 J202 J228 J102 J138 J208 J114 J144 J152 J168 J172 J176 J182 J200 J164 J192 J196 J178 J180 J184 J136 J210 J212 J163 J165 J167 J169 J171 J173 J175 J177 J179 J181 J183 J185 J187 J189 J191 J193 J195 J197 J199 J201 J203 J205 J207 J209 J73 J155 J153 J151 J149 J147 J145 J143 J141 J139 J137 J135 J133 J131 J129 J121 J119 J117 J115 J113 J111 J109 J105 J103 J101 J99 J97 J95 J93 J91 J89 J87 J85 J83 J79 J77 J225 J221 J219 J217 J215 J213 J211 J161 J159 J157 J125 J81 J127 J223 J227 J123 J75 J231 J230 J243 J247 J251 J269 J271 J273 J275 J279 J283 J285 J287 J297 J301 J305 J309 J311 J315 J327 J353 J293 J289 J325 J337 J339 J369 J245 J249 J281 J307 J333 J341 J397 J233 J277 J313 J317 J321 J329 J343 J345 J347 J349 J355 J399 J253 J259 J263 J299 J303 J367 J319 J331 J335 J239 J241 J359 J363 J237 J255 J291 J323 J235 J351 J371 J257 J261 J265 J267 J295 J361 J365 J381 J385 J389 J391 J373 J375 J377 J379 J383 J387 J393 J395 J357 J232 J236 J238 J274 J272 J270 J268 J266 J264 J262 J260 J258 J256 J254 J252 J250 J248 J246 J242 J328 J326 J324 J320 J318 J310 J308 J306 J304 J302 J298 J296 J294 J292 J290 J288 J282 J280 J278 J276 J378 J376 J374 J372 J368 J366 J364 J362 J360 J358 J352 J350 J348 J344 J342 J340 J336 J334 J332 J330 J380 J382 J384 J386 J388 J390 J392 J244 J284 J286 J300 J312 J314 J316 J322 J338 J346 J354 J356 J394 J396 J370 J234 J398 J240 J402 J401 J408 J424 J426 J464 J466 J472 J480 J490 J500 J414 J416 J418 J446 J450 J518 J474 J506 J412 J462 J542 J410 J428 J430 J440 J456 J484 J488 J492 J556 J406 J444 J448 J452 J458 J476 J404 J436 J520 J522 J524 J550 J558 J470 J478 J496 J498 J512 J454 J468 J486 J494 J420 J422 J432 J530 J544 J546 J548 J438 J403 J407 J409 J411 J413 J415 J417 J419 J421 J425 J427 J429 J431 J437 J439 J443 J445 J451 J477 J475 J473 J471 J467 J465 J461 J457 J455 J453 J499 J497 J493 J491 J489 J487 J485 J483 J479 J555 J549 J545 J543 J523 J519 J517 J511 J505 J463 J469 J541 J405 J449 J447 J495 J547 J521 J529 J435 J423 J557 J561 J560 J584 J586 J581 J571 J573 J579 J565 J567 J569 J577 J583 J585 J587 J563 J580 J578 J572 J570 J564 J562 J568 J576 J582 J566 J590 J589 J592 J591 J595 J594 J599 J603 J613 J619 J621 J597 J601 J605 J607 J609 J611 J617 J623 J622 J620 J618 J616 J612 J610 J608 J606 J604 J600 J598 J596 J602 J631 J637 J625 J627 J629 J633 J635 J636 J634 J632 J630 J628 J626 J624 J647 J649 J639 J641 J645 J643 J638 J648 J642 J640 J646 J644 J651 J663 J653 J655 J657 J659 J661 J662 J660 J656 J654 J652 J650 J658 J671 J665 J669 J673 J675 J677 J679 J674 J678 J676 J672 J670 J664 J668 J687 J691 J695 J681 J683 J689 J693 J685 J688 J686 J684 J682 J680 J694 J692 J690 J699 J711 J697 J705 J707 J709 J701 J703 J708 J706 J704 J702 J700 J698 J696 J710 J713 J712 J715 J714 J717 J716 J718 J719 J723 J722 J725 J724 J727 J726 J729 J728 J732 J731 J734 J736 J733 J735 J739 J738 J745 J751 J757 J759 J771 J743 J741 J747 J761 J779 J755 J765 J749 J753 J767 J775 J777 J769 J773 J778 J770 J768 J766 J764 J756 J754 J750 J746 J742 J740 J744 J758 J760 J774 J776 J752 J772 J748 J782 J781 J823 J821 J796 J784 J788 J790 J792 J794 J798 J800 J822 J806 J810 J804 J808 J812 J824 J802 J820 J786 J818 J814 J816 J817 J815 J809 J807 J805 J803 J795 J789 J791 J793 J797 J799 J801 J811 J813 J819 J785 J787 J783 J829 J828 J853 J837 J831 J833 J835 J847 J849 J839 J841 J843 J845 J851 J850 J848 J846 J844 J842 J840 J838 J836 J834 J832 J830 J852 J856 J855 J859 J858 J901 J903 J865 J873 J885 J895 J897 J861 J863 J869 J881 J889 J899 J923 J871 J877 J891 J875 J867 J879 J883 J887 J893 J902 J900 J898 J888 J886 J884 J882 J880 J876 J874 J872 J870 J868 J866 J864 J862 J860 J890 J896 J894 J892 J922 J878 J926 J925 J932 J931 J940 J938 J934 J936 J935 J937 J939 J933 J945 J946 J959 J962 J950 J960 J952 J958 J957 J949 J961 J95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ARLEN</cp:lastModifiedBy>
  <dcterms:created xsi:type="dcterms:W3CDTF">2016-10-20T14:27:03Z</dcterms:created>
  <dcterms:modified xsi:type="dcterms:W3CDTF">2026-03-26T11:43:27Z</dcterms:modified>
</cp:coreProperties>
</file>