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29040" windowHeight="15720" tabRatio="1000"/>
  </bookViews>
  <sheets>
    <sheet name="Лист1" sheetId="1" r:id="rId1"/>
    <sheet name="Лист3" sheetId="3" r:id="rId2"/>
  </sheets>
  <definedNames>
    <definedName name="_xlnm._FilterDatabase" localSheetId="0" hidden="1">Лист1!$A$12:$U$485</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6" i="1" l="1"/>
  <c r="G484" i="1"/>
  <c r="G482" i="1"/>
  <c r="G480" i="1"/>
  <c r="G478" i="1"/>
  <c r="G475" i="1"/>
  <c r="G473" i="1"/>
  <c r="G470" i="1"/>
  <c r="G467" i="1"/>
  <c r="G465" i="1"/>
  <c r="G463" i="1"/>
  <c r="G461" i="1"/>
  <c r="G459" i="1"/>
  <c r="G457" i="1"/>
  <c r="G455" i="1"/>
  <c r="G453" i="1"/>
  <c r="G451" i="1"/>
  <c r="G448" i="1"/>
  <c r="G445" i="1"/>
  <c r="G443" i="1"/>
  <c r="G441" i="1"/>
  <c r="G439" i="1"/>
  <c r="G437" i="1"/>
  <c r="G435" i="1"/>
  <c r="G433" i="1"/>
  <c r="G431" i="1"/>
  <c r="G429" i="1"/>
  <c r="G427" i="1"/>
  <c r="G425" i="1"/>
  <c r="G423" i="1"/>
  <c r="H423" i="1" s="1"/>
  <c r="G421" i="1"/>
  <c r="G419" i="1"/>
  <c r="G417" i="1"/>
  <c r="G415" i="1"/>
  <c r="G413" i="1"/>
  <c r="G411" i="1"/>
  <c r="G409" i="1"/>
  <c r="G407" i="1"/>
  <c r="G405" i="1"/>
  <c r="G403" i="1"/>
  <c r="G401" i="1"/>
  <c r="G399" i="1"/>
  <c r="G397" i="1"/>
  <c r="G395" i="1"/>
  <c r="G393" i="1"/>
  <c r="G391" i="1"/>
  <c r="G389" i="1"/>
  <c r="G387" i="1"/>
  <c r="G385" i="1"/>
  <c r="G383" i="1"/>
  <c r="H383" i="1" s="1"/>
  <c r="G381" i="1"/>
  <c r="G379" i="1"/>
  <c r="G376" i="1"/>
  <c r="G374" i="1"/>
  <c r="G372" i="1"/>
  <c r="G370" i="1"/>
  <c r="G368" i="1"/>
  <c r="G366" i="1"/>
  <c r="G364" i="1"/>
  <c r="G362" i="1"/>
  <c r="G360" i="1"/>
  <c r="G358" i="1"/>
  <c r="G356" i="1"/>
  <c r="G354" i="1"/>
  <c r="G352" i="1"/>
  <c r="G349" i="1"/>
  <c r="G347" i="1"/>
  <c r="G345" i="1"/>
  <c r="G343" i="1"/>
  <c r="G341" i="1"/>
  <c r="G339" i="1"/>
  <c r="G337" i="1"/>
  <c r="G335" i="1"/>
  <c r="G333" i="1"/>
  <c r="G331" i="1"/>
  <c r="G329" i="1"/>
  <c r="G327" i="1"/>
  <c r="G325" i="1"/>
  <c r="G323" i="1"/>
  <c r="G321" i="1"/>
  <c r="G319" i="1"/>
  <c r="G317" i="1"/>
  <c r="G315" i="1"/>
  <c r="G313" i="1"/>
  <c r="G311" i="1"/>
  <c r="G309" i="1"/>
  <c r="G306" i="1"/>
  <c r="G304" i="1"/>
  <c r="G302" i="1"/>
  <c r="G300" i="1"/>
  <c r="G298" i="1"/>
  <c r="G296" i="1"/>
  <c r="G294" i="1"/>
  <c r="G292" i="1"/>
  <c r="G290" i="1"/>
  <c r="G288" i="1"/>
  <c r="G285" i="1"/>
  <c r="G283" i="1"/>
  <c r="G281" i="1"/>
  <c r="G278" i="1"/>
  <c r="G276" i="1"/>
  <c r="G273" i="1"/>
  <c r="G271" i="1"/>
  <c r="G269" i="1"/>
  <c r="G267" i="1"/>
  <c r="G265" i="1"/>
  <c r="G263" i="1"/>
  <c r="G261" i="1"/>
  <c r="G259" i="1"/>
  <c r="G257" i="1"/>
  <c r="G255" i="1"/>
  <c r="G253" i="1"/>
  <c r="G251" i="1"/>
  <c r="G249" i="1"/>
  <c r="G247" i="1"/>
  <c r="G245" i="1"/>
  <c r="G243" i="1"/>
  <c r="G241" i="1"/>
  <c r="G239" i="1"/>
  <c r="G237" i="1"/>
  <c r="G235" i="1"/>
  <c r="G233" i="1"/>
  <c r="G231" i="1"/>
  <c r="G229" i="1"/>
  <c r="G227" i="1"/>
  <c r="G225" i="1"/>
  <c r="G223" i="1"/>
  <c r="G221" i="1"/>
  <c r="G219" i="1"/>
  <c r="G217" i="1"/>
  <c r="G215" i="1"/>
  <c r="G213" i="1"/>
  <c r="G211" i="1"/>
  <c r="H211" i="1" s="1"/>
  <c r="G209" i="1"/>
  <c r="G207" i="1"/>
  <c r="G205" i="1"/>
  <c r="G203" i="1"/>
  <c r="G201" i="1"/>
  <c r="G198" i="1"/>
  <c r="G196" i="1"/>
  <c r="G194" i="1"/>
  <c r="G192" i="1"/>
  <c r="G190" i="1"/>
  <c r="G188" i="1"/>
  <c r="G186" i="1"/>
  <c r="G184" i="1"/>
  <c r="G182" i="1"/>
  <c r="G180" i="1"/>
  <c r="G178" i="1"/>
  <c r="G176" i="1"/>
  <c r="G174" i="1"/>
  <c r="G172" i="1"/>
  <c r="G170" i="1"/>
  <c r="G168" i="1"/>
  <c r="G166" i="1"/>
  <c r="G164" i="1"/>
  <c r="G162" i="1"/>
  <c r="G160" i="1"/>
  <c r="G158" i="1"/>
  <c r="G156" i="1"/>
  <c r="G154" i="1"/>
  <c r="G152" i="1"/>
  <c r="G150" i="1"/>
  <c r="G148" i="1"/>
  <c r="G146" i="1"/>
  <c r="G144" i="1"/>
  <c r="G142" i="1"/>
  <c r="G140" i="1"/>
  <c r="G138" i="1"/>
  <c r="G136" i="1"/>
  <c r="G133" i="1"/>
  <c r="G131" i="1"/>
  <c r="G129" i="1"/>
  <c r="G127" i="1"/>
  <c r="H127" i="1" s="1"/>
  <c r="G125" i="1"/>
  <c r="G123" i="1"/>
  <c r="G121" i="1"/>
  <c r="G119" i="1"/>
  <c r="G117" i="1"/>
  <c r="G115" i="1"/>
  <c r="G113" i="1"/>
  <c r="G111" i="1"/>
  <c r="G109" i="1"/>
  <c r="G107" i="1"/>
  <c r="G105" i="1"/>
  <c r="G103" i="1"/>
  <c r="G101" i="1"/>
  <c r="G99" i="1"/>
  <c r="G97" i="1"/>
  <c r="G95" i="1"/>
  <c r="G93" i="1"/>
  <c r="G91" i="1"/>
  <c r="G89" i="1"/>
  <c r="G87" i="1"/>
  <c r="G85" i="1"/>
  <c r="G83" i="1"/>
  <c r="G81" i="1"/>
  <c r="G79" i="1"/>
  <c r="G77" i="1"/>
  <c r="G75" i="1"/>
  <c r="G73" i="1"/>
  <c r="G71" i="1"/>
  <c r="G69" i="1"/>
  <c r="G67" i="1"/>
  <c r="G65" i="1"/>
  <c r="G63" i="1"/>
  <c r="H63" i="1" s="1"/>
  <c r="G61" i="1"/>
  <c r="G59" i="1"/>
  <c r="G57" i="1"/>
  <c r="G55" i="1"/>
  <c r="G53" i="1"/>
  <c r="G51" i="1"/>
  <c r="G49" i="1"/>
  <c r="G47" i="1"/>
  <c r="G45" i="1"/>
  <c r="G43" i="1"/>
  <c r="G41" i="1"/>
  <c r="G39" i="1"/>
  <c r="G37" i="1"/>
  <c r="G35" i="1"/>
  <c r="G33" i="1"/>
  <c r="G31" i="1"/>
  <c r="G29" i="1"/>
  <c r="G27" i="1"/>
  <c r="G25" i="1"/>
  <c r="G23" i="1"/>
  <c r="G21" i="1"/>
  <c r="G19" i="1"/>
  <c r="G17" i="1"/>
  <c r="G15" i="1"/>
  <c r="I484" i="1"/>
  <c r="I482" i="1"/>
  <c r="I480" i="1"/>
  <c r="I478" i="1"/>
  <c r="I475" i="1"/>
  <c r="I473" i="1"/>
  <c r="I470" i="1"/>
  <c r="I467" i="1"/>
  <c r="I465" i="1"/>
  <c r="I463" i="1"/>
  <c r="I461" i="1"/>
  <c r="I459" i="1"/>
  <c r="I457" i="1"/>
  <c r="I455" i="1"/>
  <c r="I453" i="1"/>
  <c r="I451" i="1"/>
  <c r="I448" i="1"/>
  <c r="I445" i="1"/>
  <c r="I443" i="1"/>
  <c r="I441" i="1"/>
  <c r="I439" i="1"/>
  <c r="I437" i="1"/>
  <c r="I435" i="1"/>
  <c r="I433" i="1"/>
  <c r="I431" i="1"/>
  <c r="I429" i="1"/>
  <c r="I427" i="1"/>
  <c r="I425" i="1"/>
  <c r="I423" i="1"/>
  <c r="I421" i="1"/>
  <c r="I419" i="1"/>
  <c r="I417" i="1"/>
  <c r="I415" i="1"/>
  <c r="I413" i="1"/>
  <c r="I411" i="1"/>
  <c r="I409" i="1"/>
  <c r="I407" i="1"/>
  <c r="I405" i="1"/>
  <c r="I403" i="1"/>
  <c r="I401" i="1"/>
  <c r="I399" i="1"/>
  <c r="I397" i="1"/>
  <c r="I395" i="1"/>
  <c r="I393" i="1"/>
  <c r="I391" i="1"/>
  <c r="I389" i="1"/>
  <c r="I387" i="1"/>
  <c r="I385" i="1"/>
  <c r="I383" i="1"/>
  <c r="J383" i="1" s="1"/>
  <c r="I381" i="1"/>
  <c r="I379" i="1"/>
  <c r="I376" i="1"/>
  <c r="I374" i="1"/>
  <c r="I372" i="1"/>
  <c r="I370" i="1"/>
  <c r="I368" i="1"/>
  <c r="I366" i="1"/>
  <c r="I364" i="1"/>
  <c r="I362" i="1"/>
  <c r="I360" i="1"/>
  <c r="I358" i="1"/>
  <c r="I356" i="1"/>
  <c r="I354" i="1"/>
  <c r="I352" i="1"/>
  <c r="I349" i="1"/>
  <c r="I347" i="1"/>
  <c r="I345" i="1"/>
  <c r="I343" i="1"/>
  <c r="I341" i="1"/>
  <c r="I339" i="1"/>
  <c r="I337" i="1"/>
  <c r="I335" i="1"/>
  <c r="I333" i="1"/>
  <c r="I331" i="1"/>
  <c r="I329" i="1"/>
  <c r="I327" i="1"/>
  <c r="I325" i="1"/>
  <c r="I323" i="1"/>
  <c r="I321" i="1"/>
  <c r="I319" i="1"/>
  <c r="J319" i="1" s="1"/>
  <c r="I317" i="1"/>
  <c r="I315" i="1"/>
  <c r="I313" i="1"/>
  <c r="I311" i="1"/>
  <c r="I309" i="1"/>
  <c r="I306" i="1"/>
  <c r="I304" i="1"/>
  <c r="I302" i="1"/>
  <c r="I300" i="1"/>
  <c r="I298" i="1"/>
  <c r="I296" i="1"/>
  <c r="I294" i="1"/>
  <c r="I292" i="1"/>
  <c r="I290" i="1"/>
  <c r="I288" i="1"/>
  <c r="I285" i="1"/>
  <c r="I283" i="1"/>
  <c r="I281" i="1"/>
  <c r="I278" i="1"/>
  <c r="I276" i="1"/>
  <c r="I273" i="1"/>
  <c r="I271" i="1"/>
  <c r="I269" i="1"/>
  <c r="I267" i="1"/>
  <c r="I265" i="1"/>
  <c r="I263" i="1"/>
  <c r="I261" i="1"/>
  <c r="I259" i="1"/>
  <c r="I257" i="1"/>
  <c r="I255" i="1"/>
  <c r="I253" i="1"/>
  <c r="I251" i="1"/>
  <c r="I249" i="1"/>
  <c r="I247" i="1"/>
  <c r="I245" i="1"/>
  <c r="I243" i="1"/>
  <c r="I241" i="1"/>
  <c r="I239" i="1"/>
  <c r="I237" i="1"/>
  <c r="I235" i="1"/>
  <c r="I233" i="1"/>
  <c r="I231" i="1"/>
  <c r="I229" i="1"/>
  <c r="I227" i="1"/>
  <c r="I225" i="1"/>
  <c r="I223" i="1"/>
  <c r="I221" i="1"/>
  <c r="I219" i="1"/>
  <c r="I217" i="1"/>
  <c r="I215" i="1"/>
  <c r="I213" i="1"/>
  <c r="I211" i="1"/>
  <c r="I209" i="1"/>
  <c r="I207" i="1"/>
  <c r="I205" i="1"/>
  <c r="I203" i="1"/>
  <c r="I201" i="1"/>
  <c r="I198" i="1"/>
  <c r="I196" i="1"/>
  <c r="I194" i="1"/>
  <c r="I192" i="1"/>
  <c r="I190" i="1"/>
  <c r="I188" i="1"/>
  <c r="I186" i="1"/>
  <c r="I184" i="1"/>
  <c r="I182" i="1"/>
  <c r="I180" i="1"/>
  <c r="I178" i="1"/>
  <c r="I176" i="1"/>
  <c r="I174" i="1"/>
  <c r="I172" i="1"/>
  <c r="I170" i="1"/>
  <c r="I168" i="1"/>
  <c r="I166" i="1"/>
  <c r="I164" i="1"/>
  <c r="I162" i="1"/>
  <c r="I160" i="1"/>
  <c r="I158" i="1"/>
  <c r="I156" i="1"/>
  <c r="I154" i="1"/>
  <c r="I152" i="1"/>
  <c r="I150" i="1"/>
  <c r="I148" i="1"/>
  <c r="I146" i="1"/>
  <c r="I144" i="1"/>
  <c r="I142" i="1"/>
  <c r="I140" i="1"/>
  <c r="I138" i="1"/>
  <c r="I136" i="1"/>
  <c r="I133" i="1"/>
  <c r="I131" i="1"/>
  <c r="I129" i="1"/>
  <c r="I127" i="1"/>
  <c r="J127" i="1" s="1"/>
  <c r="I125" i="1"/>
  <c r="I123" i="1"/>
  <c r="I121" i="1"/>
  <c r="I119" i="1"/>
  <c r="I117" i="1"/>
  <c r="I115" i="1"/>
  <c r="I113" i="1"/>
  <c r="I111" i="1"/>
  <c r="I109" i="1"/>
  <c r="I107" i="1"/>
  <c r="I105" i="1"/>
  <c r="I103" i="1"/>
  <c r="I101" i="1"/>
  <c r="I99" i="1"/>
  <c r="I97" i="1"/>
  <c r="I95" i="1"/>
  <c r="I93" i="1"/>
  <c r="I91" i="1"/>
  <c r="I89" i="1"/>
  <c r="I87" i="1"/>
  <c r="I85" i="1"/>
  <c r="I83" i="1"/>
  <c r="I81" i="1"/>
  <c r="I79" i="1"/>
  <c r="I77" i="1"/>
  <c r="I75" i="1"/>
  <c r="I73" i="1"/>
  <c r="I71" i="1"/>
  <c r="I69" i="1"/>
  <c r="I67" i="1"/>
  <c r="I65" i="1"/>
  <c r="I63" i="1"/>
  <c r="J63" i="1" s="1"/>
  <c r="I61" i="1"/>
  <c r="I59" i="1"/>
  <c r="I57" i="1"/>
  <c r="I55" i="1"/>
  <c r="I53" i="1"/>
  <c r="I51" i="1"/>
  <c r="I49" i="1"/>
  <c r="I47" i="1"/>
  <c r="I45" i="1"/>
  <c r="I43" i="1"/>
  <c r="I41" i="1"/>
  <c r="I39" i="1"/>
  <c r="I37" i="1"/>
  <c r="I35" i="1"/>
  <c r="I33" i="1"/>
  <c r="I31" i="1"/>
  <c r="I29" i="1"/>
  <c r="I27" i="1"/>
  <c r="I25" i="1"/>
  <c r="I23" i="1"/>
  <c r="I21" i="1"/>
  <c r="I19" i="1"/>
  <c r="I17" i="1"/>
  <c r="I15" i="1"/>
  <c r="K484" i="1"/>
  <c r="K482" i="1"/>
  <c r="K480" i="1"/>
  <c r="K478" i="1"/>
  <c r="K475" i="1"/>
  <c r="K473" i="1"/>
  <c r="K470" i="1"/>
  <c r="K467" i="1"/>
  <c r="K465" i="1"/>
  <c r="K463" i="1"/>
  <c r="K461" i="1"/>
  <c r="K459" i="1"/>
  <c r="K457" i="1"/>
  <c r="K455" i="1"/>
  <c r="K453" i="1"/>
  <c r="K451" i="1"/>
  <c r="K448" i="1"/>
  <c r="K445" i="1"/>
  <c r="K443" i="1"/>
  <c r="K441" i="1"/>
  <c r="K439" i="1"/>
  <c r="K437" i="1"/>
  <c r="K435" i="1"/>
  <c r="K433" i="1"/>
  <c r="K431" i="1"/>
  <c r="K429" i="1"/>
  <c r="K427" i="1"/>
  <c r="K425" i="1"/>
  <c r="K423" i="1"/>
  <c r="L423" i="1" s="1"/>
  <c r="K421" i="1"/>
  <c r="K419" i="1"/>
  <c r="K417" i="1"/>
  <c r="K415" i="1"/>
  <c r="K413" i="1"/>
  <c r="K411" i="1"/>
  <c r="K409" i="1"/>
  <c r="K407" i="1"/>
  <c r="K405" i="1"/>
  <c r="K403" i="1"/>
  <c r="K401" i="1"/>
  <c r="K399" i="1"/>
  <c r="K397" i="1"/>
  <c r="K395" i="1"/>
  <c r="K393" i="1"/>
  <c r="K391" i="1"/>
  <c r="K389" i="1"/>
  <c r="K387" i="1"/>
  <c r="K385" i="1"/>
  <c r="K383" i="1"/>
  <c r="L383" i="1" s="1"/>
  <c r="K381" i="1"/>
  <c r="K379" i="1"/>
  <c r="K376" i="1"/>
  <c r="K374" i="1"/>
  <c r="K372" i="1"/>
  <c r="K370" i="1"/>
  <c r="K368" i="1"/>
  <c r="K366" i="1"/>
  <c r="K364" i="1"/>
  <c r="K362" i="1"/>
  <c r="K360" i="1"/>
  <c r="K358" i="1"/>
  <c r="K356" i="1"/>
  <c r="K354" i="1"/>
  <c r="K352" i="1"/>
  <c r="K349" i="1"/>
  <c r="K347" i="1"/>
  <c r="K345" i="1"/>
  <c r="K343" i="1"/>
  <c r="K341" i="1"/>
  <c r="K339" i="1"/>
  <c r="K337" i="1"/>
  <c r="K335" i="1"/>
  <c r="K333" i="1"/>
  <c r="K331" i="1"/>
  <c r="K329" i="1"/>
  <c r="K327" i="1"/>
  <c r="K325" i="1"/>
  <c r="K323" i="1"/>
  <c r="K321" i="1"/>
  <c r="K319" i="1"/>
  <c r="L319" i="1" s="1"/>
  <c r="K317" i="1"/>
  <c r="K315" i="1"/>
  <c r="K313" i="1"/>
  <c r="K311" i="1"/>
  <c r="K309" i="1"/>
  <c r="K306" i="1"/>
  <c r="K304" i="1"/>
  <c r="K302" i="1"/>
  <c r="K300" i="1"/>
  <c r="K298" i="1"/>
  <c r="K296" i="1"/>
  <c r="K294" i="1"/>
  <c r="K292" i="1"/>
  <c r="K290" i="1"/>
  <c r="K288" i="1"/>
  <c r="K285" i="1"/>
  <c r="K283" i="1"/>
  <c r="K281" i="1"/>
  <c r="K278" i="1"/>
  <c r="K276" i="1"/>
  <c r="K273" i="1"/>
  <c r="K271" i="1"/>
  <c r="K269" i="1"/>
  <c r="K267" i="1"/>
  <c r="K265" i="1"/>
  <c r="K263" i="1"/>
  <c r="K261" i="1"/>
  <c r="K259" i="1"/>
  <c r="K257" i="1"/>
  <c r="K255" i="1"/>
  <c r="K253" i="1"/>
  <c r="K251" i="1"/>
  <c r="K249" i="1"/>
  <c r="K247" i="1"/>
  <c r="K245" i="1"/>
  <c r="K243" i="1"/>
  <c r="K241" i="1"/>
  <c r="K239" i="1"/>
  <c r="K237" i="1"/>
  <c r="K235" i="1"/>
  <c r="K233" i="1"/>
  <c r="K231" i="1"/>
  <c r="K229" i="1"/>
  <c r="K227" i="1"/>
  <c r="K225" i="1"/>
  <c r="K223" i="1"/>
  <c r="K221" i="1"/>
  <c r="K219" i="1"/>
  <c r="K217" i="1"/>
  <c r="K215" i="1"/>
  <c r="K213" i="1"/>
  <c r="K211" i="1"/>
  <c r="L211" i="1" s="1"/>
  <c r="K209" i="1"/>
  <c r="K207" i="1"/>
  <c r="K205" i="1"/>
  <c r="K203" i="1"/>
  <c r="K201" i="1"/>
  <c r="K198" i="1"/>
  <c r="K196" i="1"/>
  <c r="K194" i="1"/>
  <c r="K192" i="1"/>
  <c r="K190" i="1"/>
  <c r="K188" i="1"/>
  <c r="K186" i="1"/>
  <c r="K184" i="1"/>
  <c r="K182" i="1"/>
  <c r="K180" i="1"/>
  <c r="K178" i="1"/>
  <c r="K176" i="1"/>
  <c r="K174" i="1"/>
  <c r="K172" i="1"/>
  <c r="K170" i="1"/>
  <c r="K168" i="1"/>
  <c r="K166" i="1"/>
  <c r="K164" i="1"/>
  <c r="K162" i="1"/>
  <c r="K160" i="1"/>
  <c r="K158" i="1"/>
  <c r="K156" i="1"/>
  <c r="K154" i="1"/>
  <c r="K152" i="1"/>
  <c r="K150" i="1"/>
  <c r="K148" i="1"/>
  <c r="K146" i="1"/>
  <c r="K144" i="1"/>
  <c r="K142" i="1"/>
  <c r="K140" i="1"/>
  <c r="K138" i="1"/>
  <c r="K136" i="1"/>
  <c r="K133" i="1"/>
  <c r="K131" i="1"/>
  <c r="K129" i="1"/>
  <c r="K127" i="1"/>
  <c r="L127" i="1" s="1"/>
  <c r="K125" i="1"/>
  <c r="K123" i="1"/>
  <c r="K121" i="1"/>
  <c r="K119" i="1"/>
  <c r="K117" i="1"/>
  <c r="K115" i="1"/>
  <c r="K113" i="1"/>
  <c r="K111" i="1"/>
  <c r="K109" i="1"/>
  <c r="K107" i="1"/>
  <c r="K105" i="1"/>
  <c r="K103" i="1"/>
  <c r="K101" i="1"/>
  <c r="K99" i="1"/>
  <c r="K97" i="1"/>
  <c r="K95" i="1"/>
  <c r="K93" i="1"/>
  <c r="K91" i="1"/>
  <c r="K89" i="1"/>
  <c r="K87" i="1"/>
  <c r="K85" i="1"/>
  <c r="K83" i="1"/>
  <c r="K81" i="1"/>
  <c r="K79" i="1"/>
  <c r="K77" i="1"/>
  <c r="K75" i="1"/>
  <c r="K73" i="1"/>
  <c r="L73" i="1" s="1"/>
  <c r="K71" i="1"/>
  <c r="K69" i="1"/>
  <c r="K67" i="1"/>
  <c r="K65" i="1"/>
  <c r="K63" i="1"/>
  <c r="K61" i="1"/>
  <c r="K59" i="1"/>
  <c r="K57" i="1"/>
  <c r="K55" i="1"/>
  <c r="K53" i="1"/>
  <c r="K51" i="1"/>
  <c r="K49" i="1"/>
  <c r="K47" i="1"/>
  <c r="K45" i="1"/>
  <c r="K43" i="1"/>
  <c r="K41" i="1"/>
  <c r="K39" i="1"/>
  <c r="K37" i="1"/>
  <c r="K35" i="1"/>
  <c r="K33" i="1"/>
  <c r="K31" i="1"/>
  <c r="K29" i="1"/>
  <c r="K27" i="1"/>
  <c r="K25" i="1"/>
  <c r="K23" i="1"/>
  <c r="K21" i="1"/>
  <c r="K19" i="1"/>
  <c r="K17" i="1"/>
  <c r="K15" i="1"/>
  <c r="G13" i="1"/>
  <c r="I13" i="1"/>
  <c r="K13" i="1"/>
  <c r="L445" i="1"/>
  <c r="J445" i="1"/>
  <c r="H445" i="1"/>
  <c r="L437" i="1"/>
  <c r="J437" i="1"/>
  <c r="H437" i="1"/>
  <c r="L443" i="1"/>
  <c r="J443" i="1"/>
  <c r="H443" i="1"/>
  <c r="L482" i="1"/>
  <c r="J482" i="1"/>
  <c r="H482" i="1"/>
  <c r="L475" i="1"/>
  <c r="J475" i="1"/>
  <c r="H475" i="1"/>
  <c r="J423" i="1"/>
  <c r="L253" i="1"/>
  <c r="J253" i="1"/>
  <c r="H253" i="1"/>
  <c r="J211" i="1"/>
  <c r="L186" i="1"/>
  <c r="J186" i="1"/>
  <c r="H186" i="1"/>
  <c r="L154" i="1"/>
  <c r="J154" i="1"/>
  <c r="H154" i="1"/>
  <c r="L63" i="1"/>
  <c r="H319" i="1"/>
  <c r="J73" i="1"/>
  <c r="H73" i="1"/>
  <c r="L473" i="1" l="1"/>
  <c r="J473" i="1"/>
  <c r="H473" i="1"/>
  <c r="H13" i="1" l="1"/>
  <c r="L273" i="1" l="1"/>
  <c r="J273" i="1"/>
  <c r="H273" i="1"/>
  <c r="L271" i="1"/>
  <c r="J271" i="1"/>
  <c r="H271" i="1"/>
  <c r="L198" i="1"/>
  <c r="J198" i="1"/>
  <c r="H198" i="1"/>
  <c r="L133" i="1"/>
  <c r="J133" i="1"/>
  <c r="H133" i="1"/>
  <c r="L131" i="1"/>
  <c r="J131" i="1"/>
  <c r="H131" i="1"/>
  <c r="L125" i="1"/>
  <c r="J125" i="1"/>
  <c r="H125" i="1"/>
  <c r="J455" i="1" l="1"/>
  <c r="H455" i="1"/>
  <c r="H35" i="1"/>
  <c r="J35" i="1"/>
  <c r="J372" i="1"/>
  <c r="H372" i="1"/>
  <c r="H331" i="1"/>
  <c r="J331" i="1"/>
  <c r="J269" i="1"/>
  <c r="H269" i="1"/>
  <c r="J237" i="1"/>
  <c r="H237" i="1"/>
  <c r="J65" i="1"/>
  <c r="H65" i="1"/>
  <c r="J47" i="1"/>
  <c r="H47" i="1"/>
  <c r="L345" i="1" l="1"/>
  <c r="J345" i="1"/>
  <c r="H345" i="1"/>
  <c r="L317" i="1"/>
  <c r="J317" i="1"/>
  <c r="H317" i="1"/>
  <c r="L315" i="1"/>
  <c r="J315" i="1"/>
  <c r="H315" i="1"/>
  <c r="L484" i="1" l="1"/>
  <c r="J484" i="1"/>
  <c r="H484" i="1"/>
  <c r="L201" i="1"/>
  <c r="J201" i="1"/>
  <c r="H201" i="1"/>
  <c r="L480" i="1" l="1"/>
  <c r="J480" i="1"/>
  <c r="H480" i="1"/>
  <c r="L478" i="1"/>
  <c r="J478" i="1"/>
  <c r="H478" i="1"/>
  <c r="L470" i="1"/>
  <c r="J470" i="1"/>
  <c r="H470" i="1"/>
  <c r="L467" i="1"/>
  <c r="J467" i="1"/>
  <c r="H467" i="1"/>
  <c r="L465" i="1"/>
  <c r="J465" i="1"/>
  <c r="H465" i="1"/>
  <c r="L463" i="1"/>
  <c r="J463" i="1"/>
  <c r="H463" i="1"/>
  <c r="L461" i="1"/>
  <c r="J461" i="1"/>
  <c r="H461" i="1"/>
  <c r="L459" i="1"/>
  <c r="J459" i="1"/>
  <c r="H459" i="1"/>
  <c r="L457" i="1"/>
  <c r="J457" i="1"/>
  <c r="H457" i="1"/>
  <c r="L455" i="1"/>
  <c r="L453" i="1"/>
  <c r="J453" i="1"/>
  <c r="H453" i="1"/>
  <c r="L451" i="1"/>
  <c r="J451" i="1"/>
  <c r="H451" i="1"/>
  <c r="L448" i="1"/>
  <c r="J448" i="1"/>
  <c r="H448" i="1"/>
  <c r="L441" i="1"/>
  <c r="J441" i="1"/>
  <c r="H441" i="1"/>
  <c r="L439" i="1"/>
  <c r="J439" i="1"/>
  <c r="H439" i="1"/>
  <c r="L435" i="1"/>
  <c r="J435" i="1"/>
  <c r="H435" i="1"/>
  <c r="L433" i="1"/>
  <c r="J433" i="1"/>
  <c r="H433" i="1"/>
  <c r="L431" i="1"/>
  <c r="J431" i="1"/>
  <c r="H431" i="1"/>
  <c r="L429" i="1"/>
  <c r="J429" i="1"/>
  <c r="H429" i="1"/>
  <c r="L427" i="1"/>
  <c r="J427" i="1"/>
  <c r="H427" i="1"/>
  <c r="L425" i="1"/>
  <c r="J425" i="1"/>
  <c r="H425" i="1"/>
  <c r="L421" i="1"/>
  <c r="J421" i="1"/>
  <c r="H421" i="1"/>
  <c r="L419" i="1"/>
  <c r="J419" i="1"/>
  <c r="H419" i="1"/>
  <c r="L417" i="1"/>
  <c r="J417" i="1"/>
  <c r="H417" i="1"/>
  <c r="L415" i="1"/>
  <c r="J415" i="1"/>
  <c r="H415" i="1"/>
  <c r="L413" i="1"/>
  <c r="J413" i="1"/>
  <c r="H413" i="1"/>
  <c r="L411" i="1"/>
  <c r="J411" i="1"/>
  <c r="H411" i="1"/>
  <c r="L409" i="1"/>
  <c r="J409" i="1"/>
  <c r="H409" i="1"/>
  <c r="L407" i="1"/>
  <c r="J407" i="1"/>
  <c r="H407" i="1"/>
  <c r="L405" i="1"/>
  <c r="J405" i="1"/>
  <c r="H405" i="1"/>
  <c r="L403" i="1"/>
  <c r="J403" i="1"/>
  <c r="H403" i="1"/>
  <c r="L401" i="1"/>
  <c r="J401" i="1"/>
  <c r="H401" i="1"/>
  <c r="L399" i="1"/>
  <c r="J399" i="1"/>
  <c r="H399" i="1"/>
  <c r="L397" i="1"/>
  <c r="J397" i="1"/>
  <c r="H397" i="1"/>
  <c r="L395" i="1"/>
  <c r="J395" i="1"/>
  <c r="H395" i="1"/>
  <c r="L393" i="1"/>
  <c r="J393" i="1"/>
  <c r="H393" i="1"/>
  <c r="L391" i="1"/>
  <c r="J391" i="1"/>
  <c r="H391" i="1"/>
  <c r="L389" i="1"/>
  <c r="J389" i="1"/>
  <c r="H389" i="1"/>
  <c r="L387" i="1"/>
  <c r="J387" i="1"/>
  <c r="H387" i="1"/>
  <c r="L385" i="1"/>
  <c r="J385" i="1"/>
  <c r="H385" i="1"/>
  <c r="L381" i="1"/>
  <c r="J381" i="1"/>
  <c r="H381" i="1"/>
  <c r="L379" i="1"/>
  <c r="J379" i="1"/>
  <c r="H379" i="1"/>
  <c r="L376" i="1"/>
  <c r="J376" i="1"/>
  <c r="H376" i="1"/>
  <c r="L374" i="1"/>
  <c r="J374" i="1"/>
  <c r="H374" i="1"/>
  <c r="L372" i="1"/>
  <c r="L370" i="1"/>
  <c r="J370" i="1"/>
  <c r="H370" i="1"/>
  <c r="L368" i="1"/>
  <c r="J368" i="1"/>
  <c r="H368" i="1"/>
  <c r="L366" i="1"/>
  <c r="J366" i="1"/>
  <c r="H366" i="1"/>
  <c r="L364" i="1"/>
  <c r="J364" i="1"/>
  <c r="H364" i="1"/>
  <c r="L362" i="1"/>
  <c r="J362" i="1"/>
  <c r="H362" i="1"/>
  <c r="L360" i="1"/>
  <c r="J360" i="1"/>
  <c r="H360" i="1"/>
  <c r="L358" i="1"/>
  <c r="J358" i="1"/>
  <c r="H358" i="1"/>
  <c r="L356" i="1"/>
  <c r="J356" i="1"/>
  <c r="H356" i="1"/>
  <c r="L354" i="1"/>
  <c r="J354" i="1"/>
  <c r="H354" i="1"/>
  <c r="L352" i="1"/>
  <c r="J352" i="1"/>
  <c r="H352" i="1"/>
  <c r="L349" i="1"/>
  <c r="J349" i="1"/>
  <c r="H349" i="1"/>
  <c r="L347" i="1"/>
  <c r="J347" i="1"/>
  <c r="H347" i="1"/>
  <c r="L343" i="1"/>
  <c r="J343" i="1"/>
  <c r="H343" i="1"/>
  <c r="L341" i="1"/>
  <c r="J341" i="1"/>
  <c r="H341" i="1"/>
  <c r="L339" i="1"/>
  <c r="J339" i="1"/>
  <c r="H339" i="1"/>
  <c r="L337" i="1"/>
  <c r="J337" i="1"/>
  <c r="H337" i="1"/>
  <c r="L335" i="1"/>
  <c r="J335" i="1"/>
  <c r="H335" i="1"/>
  <c r="L333" i="1"/>
  <c r="J333" i="1"/>
  <c r="H333" i="1"/>
  <c r="L331" i="1"/>
  <c r="L329" i="1"/>
  <c r="J329" i="1"/>
  <c r="H329" i="1"/>
  <c r="L327" i="1"/>
  <c r="J327" i="1"/>
  <c r="H327" i="1"/>
  <c r="L325" i="1"/>
  <c r="J325" i="1"/>
  <c r="H325" i="1"/>
  <c r="L323" i="1"/>
  <c r="J323" i="1"/>
  <c r="H323" i="1"/>
  <c r="L321" i="1"/>
  <c r="J321" i="1"/>
  <c r="H321" i="1"/>
  <c r="L313" i="1"/>
  <c r="J313" i="1"/>
  <c r="H313" i="1"/>
  <c r="L311" i="1"/>
  <c r="J311" i="1"/>
  <c r="H311" i="1"/>
  <c r="L309" i="1"/>
  <c r="J309" i="1"/>
  <c r="H309" i="1"/>
  <c r="L306" i="1"/>
  <c r="J306" i="1"/>
  <c r="H306" i="1"/>
  <c r="L304" i="1"/>
  <c r="J304" i="1"/>
  <c r="H304" i="1"/>
  <c r="L302" i="1"/>
  <c r="J302" i="1"/>
  <c r="H302" i="1"/>
  <c r="L300" i="1"/>
  <c r="J300" i="1"/>
  <c r="H300" i="1"/>
  <c r="L298" i="1"/>
  <c r="J298" i="1"/>
  <c r="H298" i="1"/>
  <c r="L296" i="1"/>
  <c r="J296" i="1"/>
  <c r="H296" i="1"/>
  <c r="L294" i="1"/>
  <c r="J294" i="1"/>
  <c r="H294" i="1"/>
  <c r="L292" i="1"/>
  <c r="J292" i="1"/>
  <c r="H292" i="1"/>
  <c r="L290" i="1"/>
  <c r="J290" i="1"/>
  <c r="H290" i="1"/>
  <c r="L288" i="1"/>
  <c r="J288" i="1"/>
  <c r="H288" i="1"/>
  <c r="L285" i="1"/>
  <c r="J285" i="1"/>
  <c r="H285" i="1"/>
  <c r="L283" i="1"/>
  <c r="J283" i="1"/>
  <c r="H283" i="1"/>
  <c r="L267" i="1"/>
  <c r="J267" i="1"/>
  <c r="H267" i="1"/>
  <c r="L261" i="1"/>
  <c r="J261" i="1"/>
  <c r="H261" i="1"/>
  <c r="L255" i="1"/>
  <c r="J255" i="1"/>
  <c r="H255" i="1"/>
  <c r="L249" i="1"/>
  <c r="J249" i="1"/>
  <c r="H249" i="1"/>
  <c r="L117" i="1"/>
  <c r="J117" i="1"/>
  <c r="H117" i="1"/>
  <c r="L281" i="1" l="1"/>
  <c r="J281" i="1"/>
  <c r="H281" i="1"/>
  <c r="L278" i="1"/>
  <c r="J278" i="1"/>
  <c r="H278" i="1"/>
  <c r="L276" i="1"/>
  <c r="J276" i="1"/>
  <c r="H276" i="1"/>
  <c r="L269" i="1"/>
  <c r="L265" i="1"/>
  <c r="J265" i="1"/>
  <c r="H265" i="1"/>
  <c r="L263" i="1"/>
  <c r="J263" i="1"/>
  <c r="H263" i="1"/>
  <c r="L259" i="1"/>
  <c r="J259" i="1"/>
  <c r="H259" i="1"/>
  <c r="L257" i="1"/>
  <c r="J257" i="1"/>
  <c r="H257" i="1"/>
  <c r="L251" i="1"/>
  <c r="J251" i="1"/>
  <c r="H251" i="1"/>
  <c r="L247" i="1"/>
  <c r="J247" i="1"/>
  <c r="H247" i="1"/>
  <c r="L245" i="1"/>
  <c r="J245" i="1"/>
  <c r="H245" i="1"/>
  <c r="L243" i="1"/>
  <c r="J243" i="1"/>
  <c r="H243" i="1"/>
  <c r="L241" i="1"/>
  <c r="J241" i="1"/>
  <c r="H241" i="1"/>
  <c r="L239" i="1"/>
  <c r="J239" i="1"/>
  <c r="H239" i="1"/>
  <c r="L237" i="1"/>
  <c r="L235" i="1"/>
  <c r="J235" i="1"/>
  <c r="H235" i="1"/>
  <c r="L233" i="1"/>
  <c r="J233" i="1"/>
  <c r="H233" i="1"/>
  <c r="L231" i="1"/>
  <c r="J231" i="1"/>
  <c r="H231" i="1"/>
  <c r="L229" i="1"/>
  <c r="J229" i="1"/>
  <c r="H229" i="1"/>
  <c r="L227" i="1"/>
  <c r="J227" i="1"/>
  <c r="H227" i="1"/>
  <c r="L225" i="1"/>
  <c r="J225" i="1"/>
  <c r="H225" i="1"/>
  <c r="L223" i="1"/>
  <c r="J223" i="1"/>
  <c r="H223" i="1"/>
  <c r="L221" i="1"/>
  <c r="J221" i="1"/>
  <c r="H221" i="1"/>
  <c r="L219" i="1"/>
  <c r="J219" i="1"/>
  <c r="H219" i="1"/>
  <c r="L217" i="1"/>
  <c r="J217" i="1"/>
  <c r="H217" i="1"/>
  <c r="L215" i="1"/>
  <c r="J215" i="1"/>
  <c r="H215" i="1"/>
  <c r="L213" i="1"/>
  <c r="J213" i="1"/>
  <c r="H213" i="1"/>
  <c r="L209" i="1"/>
  <c r="J209" i="1"/>
  <c r="H209" i="1"/>
  <c r="L207" i="1"/>
  <c r="J207" i="1"/>
  <c r="H207" i="1"/>
  <c r="L205" i="1"/>
  <c r="J205" i="1"/>
  <c r="H205" i="1"/>
  <c r="L203" i="1"/>
  <c r="J203" i="1"/>
  <c r="H203" i="1"/>
  <c r="L196" i="1"/>
  <c r="J196" i="1"/>
  <c r="H196" i="1"/>
  <c r="L194" i="1"/>
  <c r="J194" i="1"/>
  <c r="H194" i="1"/>
  <c r="L192" i="1"/>
  <c r="J192" i="1"/>
  <c r="H192" i="1"/>
  <c r="L191" i="1"/>
  <c r="J191" i="1"/>
  <c r="H191" i="1"/>
  <c r="L188" i="1"/>
  <c r="J188" i="1"/>
  <c r="H188" i="1"/>
  <c r="L184" i="1"/>
  <c r="J184" i="1"/>
  <c r="H184" i="1"/>
  <c r="L182" i="1"/>
  <c r="J182" i="1"/>
  <c r="H182" i="1"/>
  <c r="L180" i="1"/>
  <c r="J180" i="1"/>
  <c r="H180" i="1"/>
  <c r="L178" i="1"/>
  <c r="J178" i="1"/>
  <c r="H178" i="1"/>
  <c r="L176" i="1"/>
  <c r="J176" i="1"/>
  <c r="H176" i="1"/>
  <c r="L174" i="1"/>
  <c r="J174" i="1"/>
  <c r="H174" i="1"/>
  <c r="L172" i="1"/>
  <c r="J172" i="1"/>
  <c r="H172" i="1"/>
  <c r="L170" i="1"/>
  <c r="J170" i="1"/>
  <c r="H170" i="1"/>
  <c r="L168" i="1"/>
  <c r="J168" i="1"/>
  <c r="H168" i="1"/>
  <c r="L166" i="1"/>
  <c r="J166" i="1"/>
  <c r="H166" i="1"/>
  <c r="L164" i="1"/>
  <c r="J164" i="1"/>
  <c r="H164" i="1"/>
  <c r="L162" i="1"/>
  <c r="J162" i="1"/>
  <c r="H162" i="1"/>
  <c r="L160" i="1"/>
  <c r="J160" i="1"/>
  <c r="H160" i="1"/>
  <c r="L158" i="1"/>
  <c r="J158" i="1"/>
  <c r="H158" i="1"/>
  <c r="L156" i="1"/>
  <c r="J156" i="1"/>
  <c r="H156" i="1"/>
  <c r="L152" i="1"/>
  <c r="J152" i="1"/>
  <c r="H152" i="1"/>
  <c r="L150" i="1"/>
  <c r="J150" i="1"/>
  <c r="H150" i="1"/>
  <c r="L148" i="1"/>
  <c r="J148" i="1"/>
  <c r="H148" i="1"/>
  <c r="L146" i="1"/>
  <c r="J146" i="1"/>
  <c r="H146" i="1"/>
  <c r="L144" i="1"/>
  <c r="J144" i="1"/>
  <c r="H144" i="1"/>
  <c r="L142" i="1"/>
  <c r="J142" i="1"/>
  <c r="H142" i="1"/>
  <c r="L140" i="1"/>
  <c r="J140" i="1"/>
  <c r="H140" i="1"/>
  <c r="L138" i="1"/>
  <c r="J138" i="1"/>
  <c r="H138" i="1"/>
  <c r="L136" i="1"/>
  <c r="J136" i="1"/>
  <c r="H136" i="1"/>
  <c r="L129" i="1"/>
  <c r="J129" i="1"/>
  <c r="H129" i="1"/>
  <c r="L123" i="1"/>
  <c r="J123" i="1"/>
  <c r="H123" i="1"/>
  <c r="L121" i="1"/>
  <c r="J121" i="1"/>
  <c r="H121" i="1"/>
  <c r="L119" i="1"/>
  <c r="J119" i="1"/>
  <c r="H119" i="1"/>
  <c r="L115" i="1"/>
  <c r="J115" i="1"/>
  <c r="H115" i="1"/>
  <c r="L113" i="1"/>
  <c r="J113" i="1"/>
  <c r="H113" i="1"/>
  <c r="L111" i="1"/>
  <c r="J111" i="1"/>
  <c r="H111" i="1"/>
  <c r="L109" i="1"/>
  <c r="J109" i="1"/>
  <c r="H109" i="1"/>
  <c r="L107" i="1"/>
  <c r="J107" i="1"/>
  <c r="H107" i="1"/>
  <c r="L105" i="1"/>
  <c r="J105" i="1"/>
  <c r="H105" i="1"/>
  <c r="L103" i="1"/>
  <c r="J103" i="1"/>
  <c r="H103" i="1"/>
  <c r="L101" i="1"/>
  <c r="J101" i="1"/>
  <c r="H101" i="1"/>
  <c r="L99" i="1"/>
  <c r="J99" i="1"/>
  <c r="H99" i="1"/>
  <c r="L97" i="1"/>
  <c r="J97" i="1"/>
  <c r="H97" i="1"/>
  <c r="L95" i="1"/>
  <c r="J95" i="1"/>
  <c r="H95" i="1"/>
  <c r="L93" i="1"/>
  <c r="J93" i="1"/>
  <c r="H93" i="1"/>
  <c r="L91" i="1"/>
  <c r="J91" i="1"/>
  <c r="H91" i="1"/>
  <c r="L89" i="1"/>
  <c r="J89" i="1"/>
  <c r="H89" i="1"/>
  <c r="L87" i="1"/>
  <c r="J87" i="1"/>
  <c r="H87" i="1"/>
  <c r="L85" i="1"/>
  <c r="J85" i="1"/>
  <c r="H85" i="1"/>
  <c r="L83" i="1"/>
  <c r="J83" i="1"/>
  <c r="H83" i="1"/>
  <c r="L81" i="1"/>
  <c r="J81" i="1"/>
  <c r="H81" i="1"/>
  <c r="L79" i="1"/>
  <c r="J79" i="1"/>
  <c r="H79" i="1"/>
  <c r="L77" i="1"/>
  <c r="J77" i="1"/>
  <c r="H77" i="1"/>
  <c r="L75" i="1"/>
  <c r="J75" i="1"/>
  <c r="H75" i="1"/>
  <c r="L71" i="1"/>
  <c r="J71" i="1"/>
  <c r="H71" i="1"/>
  <c r="L69" i="1"/>
  <c r="J69" i="1"/>
  <c r="H69" i="1"/>
  <c r="L67" i="1"/>
  <c r="J67" i="1"/>
  <c r="H67" i="1"/>
  <c r="L65" i="1"/>
  <c r="L61" i="1"/>
  <c r="J61" i="1"/>
  <c r="H61" i="1"/>
  <c r="L59" i="1"/>
  <c r="J59" i="1"/>
  <c r="H59" i="1"/>
  <c r="L57" i="1"/>
  <c r="J57" i="1"/>
  <c r="H57" i="1"/>
  <c r="L55" i="1"/>
  <c r="J55" i="1"/>
  <c r="H55" i="1"/>
  <c r="L53" i="1"/>
  <c r="J53" i="1"/>
  <c r="H53" i="1"/>
  <c r="L51" i="1"/>
  <c r="J51" i="1"/>
  <c r="H51" i="1"/>
  <c r="L49" i="1"/>
  <c r="J49" i="1"/>
  <c r="H49" i="1"/>
  <c r="L47" i="1"/>
  <c r="L45" i="1"/>
  <c r="J45" i="1"/>
  <c r="H45" i="1"/>
  <c r="L43" i="1"/>
  <c r="J43" i="1"/>
  <c r="H43" i="1"/>
  <c r="L41" i="1"/>
  <c r="J41" i="1"/>
  <c r="H41" i="1"/>
  <c r="L39" i="1"/>
  <c r="J39" i="1"/>
  <c r="H39" i="1"/>
  <c r="L37" i="1"/>
  <c r="J37" i="1"/>
  <c r="H37" i="1"/>
  <c r="L35" i="1"/>
  <c r="L33" i="1"/>
  <c r="J33" i="1"/>
  <c r="H33" i="1"/>
  <c r="L31" i="1"/>
  <c r="J31" i="1"/>
  <c r="H31" i="1"/>
  <c r="L29" i="1"/>
  <c r="J29" i="1"/>
  <c r="H29" i="1"/>
  <c r="L27" i="1"/>
  <c r="J27" i="1"/>
  <c r="H27" i="1"/>
  <c r="L25" i="1"/>
  <c r="J25" i="1"/>
  <c r="H25" i="1"/>
  <c r="L23" i="1"/>
  <c r="J23" i="1"/>
  <c r="H23" i="1"/>
  <c r="L21" i="1"/>
  <c r="J21" i="1"/>
  <c r="H21" i="1"/>
  <c r="L19" i="1"/>
  <c r="J19" i="1"/>
  <c r="H19" i="1"/>
  <c r="L17" i="1"/>
  <c r="J17" i="1"/>
  <c r="H17" i="1"/>
  <c r="L15" i="1"/>
  <c r="J15" i="1"/>
  <c r="H15" i="1"/>
  <c r="L13" i="1"/>
  <c r="J13" i="1"/>
  <c r="G7" i="1" l="1"/>
  <c r="I7" i="1"/>
  <c r="K7" i="1"/>
</calcChain>
</file>

<file path=xl/sharedStrings.xml><?xml version="1.0" encoding="utf-8"?>
<sst xmlns="http://schemas.openxmlformats.org/spreadsheetml/2006/main" count="1283" uniqueCount="732">
  <si>
    <r>
      <t xml:space="preserve">                                                                                                       </t>
    </r>
    <r>
      <rPr>
        <sz val="14"/>
        <color rgb="FF000000"/>
        <rFont val="Arial"/>
        <family val="2"/>
        <charset val="204"/>
      </rPr>
      <t xml:space="preserve">                                                                                  </t>
    </r>
  </si>
  <si>
    <t xml:space="preserve">Бланк-заказа:  </t>
  </si>
  <si>
    <t xml:space="preserve">ФИО, организация, адрес:  </t>
  </si>
  <si>
    <t xml:space="preserve">Контактный телефон:  </t>
  </si>
  <si>
    <t>Артикул</t>
  </si>
  <si>
    <t>Упаковка</t>
  </si>
  <si>
    <t>Наличие</t>
  </si>
  <si>
    <t>Прозрачные (Transparent)</t>
  </si>
  <si>
    <t>Прозрачный (Transparent), кристалл (Crystal)</t>
  </si>
  <si>
    <t>001</t>
  </si>
  <si>
    <t>TR-15-1</t>
  </si>
  <si>
    <r>
      <rPr>
        <b/>
        <sz val="11"/>
        <color rgb="FF000000"/>
        <rFont val="Calibri"/>
        <family val="2"/>
        <charset val="204"/>
      </rPr>
      <t>15/0</t>
    </r>
    <r>
      <rPr>
        <sz val="11"/>
        <color rgb="FF000000"/>
        <rFont val="Calibri"/>
        <family val="2"/>
        <charset val="204"/>
      </rPr>
      <t xml:space="preserve"> (1.5 мм)</t>
    </r>
  </si>
  <si>
    <t>10 гр</t>
  </si>
  <si>
    <t>Прозрачный (Transparent), светлый топаз (Light Topaz)</t>
  </si>
  <si>
    <t>002</t>
  </si>
  <si>
    <t>TR-15-2</t>
  </si>
  <si>
    <t xml:space="preserve">Прозрачный (Transparent), </t>
  </si>
  <si>
    <t>003</t>
  </si>
  <si>
    <t>TR-15-2C</t>
  </si>
  <si>
    <t>Прозрачный (Transparent), аквамарин (Aquamarine)</t>
  </si>
  <si>
    <t>004</t>
  </si>
  <si>
    <t>TR-15-3</t>
  </si>
  <si>
    <t>Прозрачный (Transparent), аквамарин средний (Medium Aquamarine)</t>
  </si>
  <si>
    <t>005</t>
  </si>
  <si>
    <t>TR-15-3B</t>
  </si>
  <si>
    <t>Прозрачный (Transparent), светло-зеленый (Lime Green)</t>
  </si>
  <si>
    <t>006</t>
  </si>
  <si>
    <t>TR-15-4</t>
  </si>
  <si>
    <t>Прозрачный (Transparent), сиамский рубин (Siam Ruby)</t>
  </si>
  <si>
    <t>007</t>
  </si>
  <si>
    <t>TR-15-5B</t>
  </si>
  <si>
    <t>Прозрачный матовый (Transparent Frosted), сиамский рубин (Siam Ruby)</t>
  </si>
  <si>
    <t>008</t>
  </si>
  <si>
    <t>TR-15-5BF</t>
  </si>
  <si>
    <t>Прозрачный (Transparent), рубин (Ruby)</t>
  </si>
  <si>
    <t>009</t>
  </si>
  <si>
    <t>TR-15-5C</t>
  </si>
  <si>
    <t>Прозрачный матовый (Transparent Frosted), рубин (Ruby)</t>
  </si>
  <si>
    <t>010</t>
  </si>
  <si>
    <t>TR-15-5CF</t>
  </si>
  <si>
    <t>Прозрачный матовый (Transparent Frosted), светлый аметист (Light Amethyst)</t>
  </si>
  <si>
    <t>011</t>
  </si>
  <si>
    <t>TR-15-6F</t>
  </si>
  <si>
    <t>Прозрачный матовый (Transparent Frosted), средний аметист (Medium Amethyst)</t>
  </si>
  <si>
    <t>012</t>
  </si>
  <si>
    <t>TR-15-6BF</t>
  </si>
  <si>
    <t>Прозрачный (Transparent), изумруд (Emerald)</t>
  </si>
  <si>
    <t>013</t>
  </si>
  <si>
    <t>TR-15-7B</t>
  </si>
  <si>
    <t>Прозрачный (Transparent), бирюзовый (Teal)</t>
  </si>
  <si>
    <t>014</t>
  </si>
  <si>
    <t>TR-15-7BD</t>
  </si>
  <si>
    <t>Прозрачный матовый (Transparent Frosted), серый (Gray)</t>
  </si>
  <si>
    <t>015</t>
  </si>
  <si>
    <t>TR-15-9F</t>
  </si>
  <si>
    <t>Прозрачный (Transparent), серый (Gray)</t>
  </si>
  <si>
    <t>016</t>
  </si>
  <si>
    <t>TR-15-9B</t>
  </si>
  <si>
    <t>Прозрачный матовый (Transparent Frosted), Светлый сапфир (Light Sapphire)</t>
  </si>
  <si>
    <t>017</t>
  </si>
  <si>
    <t>TR-15-13F</t>
  </si>
  <si>
    <t>Прозрачный (Transparent), орхидея (Orchid)</t>
  </si>
  <si>
    <t>018</t>
  </si>
  <si>
    <t>TR-15-19</t>
  </si>
  <si>
    <t>Прозрачный (Transparent), пляжное зеленое стекло (Beach Glass Green)</t>
  </si>
  <si>
    <t>056</t>
  </si>
  <si>
    <t>TR-15-72</t>
  </si>
  <si>
    <t>Прозрачный радужный матовый (Transp. Rainbow Frosted), темный топаз (Dark Topaz)</t>
  </si>
  <si>
    <t>065</t>
  </si>
  <si>
    <t>TR-15-162CF</t>
  </si>
  <si>
    <t>Прозрачный радужный (Transparent Rainbow), рубин (Ruby)</t>
  </si>
  <si>
    <t>066</t>
  </si>
  <si>
    <t>TR-15-165C</t>
  </si>
  <si>
    <t>Прозрачный радужный (Transparent Rainbow), бирюзовый (Teal)</t>
  </si>
  <si>
    <t>067</t>
  </si>
  <si>
    <t>TR-15-167BD</t>
  </si>
  <si>
    <t>Прозрачный радужный (Transparent Rainbow), черный алмаз (Black Diamond)</t>
  </si>
  <si>
    <t>069</t>
  </si>
  <si>
    <t>TR-15-176</t>
  </si>
  <si>
    <t>Прозрачный радужный (Transparent Rainbow), дымчатый топаз (Smoky Topaz)</t>
  </si>
  <si>
    <t>070</t>
  </si>
  <si>
    <t>TR-15-177</t>
  </si>
  <si>
    <t>Прозрачный радужный матовый (Transp. Rainbow Frosted), дымный топаз (Smoky Topaz)</t>
  </si>
  <si>
    <t>071</t>
  </si>
  <si>
    <t>TR-15-177F</t>
  </si>
  <si>
    <t>Прозрачный (Transparent), светлая французкая роза (Light French Rose)</t>
  </si>
  <si>
    <t>082</t>
  </si>
  <si>
    <t>TR-15-289</t>
  </si>
  <si>
    <t>Прозрачный матовый (Transparent Frosted), дымчатый топаз (Smoky Topaz)</t>
  </si>
  <si>
    <t>091</t>
  </si>
  <si>
    <t>TR-15-423F</t>
  </si>
  <si>
    <t>Прозрачный (Transparent), зеленый, изумрудный (Green Emerald)</t>
  </si>
  <si>
    <t>119</t>
  </si>
  <si>
    <t>TR-15-939</t>
  </si>
  <si>
    <t>Прозрачный (Transparent), оливин (Olivine)</t>
  </si>
  <si>
    <t>120</t>
  </si>
  <si>
    <t>TR-15-940</t>
  </si>
  <si>
    <t>Прозрачный матовый (Transparent Frosted), оливин (Olivine)</t>
  </si>
  <si>
    <t>121</t>
  </si>
  <si>
    <t>TR-15-940F</t>
  </si>
  <si>
    <t>прозрачный радужный (Transparent Rainbow), кристалл (Crystal)</t>
  </si>
  <si>
    <t>141</t>
  </si>
  <si>
    <t>TR-15-161</t>
  </si>
  <si>
    <t>Прозрачный (Transparent), Розалина (Rosaline)</t>
  </si>
  <si>
    <t>142</t>
  </si>
  <si>
    <t>TR-15-11</t>
  </si>
  <si>
    <t>Прозрачный матовый (Transparent Frosted), зеленый изумруд (Green Emerald)</t>
  </si>
  <si>
    <t>143</t>
  </si>
  <si>
    <t>TR-15-939F</t>
  </si>
  <si>
    <t>Прозрачный (Transparent), перидот (Peridot)</t>
  </si>
  <si>
    <t>144</t>
  </si>
  <si>
    <t>TR-15-7</t>
  </si>
  <si>
    <t>Прозрачный матовый (Transparent Frosted), Сахарная слива (Sugar Plum)</t>
  </si>
  <si>
    <t>145</t>
  </si>
  <si>
    <t>TR-15-19F</t>
  </si>
  <si>
    <t>Прозрачный матовый (Transparent Frosted), бирюзовый (Teal)</t>
  </si>
  <si>
    <t>147</t>
  </si>
  <si>
    <t>TR-15-7BDF</t>
  </si>
  <si>
    <t>Прозрачный (Transparent), светлый аметист (Light Amethyst)</t>
  </si>
  <si>
    <t>150</t>
  </si>
  <si>
    <t>TR-15-6</t>
  </si>
  <si>
    <t>Прозрачный матовый (Transparent Frosted), темный аметист (Dark Amethyst)</t>
  </si>
  <si>
    <t>151</t>
  </si>
  <si>
    <t>TR-15-6CF</t>
  </si>
  <si>
    <t>Прозрачный (Transparent), Лимон (Lemon)</t>
  </si>
  <si>
    <t>153</t>
  </si>
  <si>
    <t>TR-15-12</t>
  </si>
  <si>
    <t>Прозрачный матовый (Transparent Frosted), светлый топаз (Light Topaz)</t>
  </si>
  <si>
    <t>157</t>
  </si>
  <si>
    <t>TR-15-2F</t>
  </si>
  <si>
    <t>Прозрачный матовый (Transparent Frosted), темный топаз (Dark Topaz)</t>
  </si>
  <si>
    <t>158</t>
  </si>
  <si>
    <t>TR-15-2CF</t>
  </si>
  <si>
    <t>Прозрачный матовый (Transparent Frosted), зеленый лайм (Lime Green)</t>
  </si>
  <si>
    <t>170</t>
  </si>
  <si>
    <t>TR-15-4F</t>
  </si>
  <si>
    <t>Прозрачный матовый (Transparent Frosted), Кобальт (Cobalt)</t>
  </si>
  <si>
    <t>171</t>
  </si>
  <si>
    <t>TR-15-8DF</t>
  </si>
  <si>
    <t>Прозрачный (Transparent), темный аметист (Dark Amethyst)</t>
  </si>
  <si>
    <t>172</t>
  </si>
  <si>
    <t>TR-15-6C</t>
  </si>
  <si>
    <t>Прозрачный матовый (Transparent Frosted), Розалина (Rosaline)</t>
  </si>
  <si>
    <t>173</t>
  </si>
  <si>
    <t>TR-15-11F</t>
  </si>
  <si>
    <t>Прозрачный матовый (Transparent Frosted), темный сапфир (Dark Sapphire)</t>
  </si>
  <si>
    <t>174</t>
  </si>
  <si>
    <t>TR-15-8F</t>
  </si>
  <si>
    <t>Прозрачный (Transparent), оранжевый (Medium Orange)</t>
  </si>
  <si>
    <t>175</t>
  </si>
  <si>
    <t>TR-15-10B</t>
  </si>
  <si>
    <t>Прозрачный матовый (Transparent Frosted), перидот (Peridot)</t>
  </si>
  <si>
    <t>177</t>
  </si>
  <si>
    <t>TR-15-7F</t>
  </si>
  <si>
    <t>Прозрачный радужный (Transparent Rainbow), кобальт (Cobalt)</t>
  </si>
  <si>
    <t>178</t>
  </si>
  <si>
    <t>TR-15-87</t>
  </si>
  <si>
    <t>Прозрачный (Transparent), Кобальт (Cobalt)</t>
  </si>
  <si>
    <t>179</t>
  </si>
  <si>
    <t>TR-15-8</t>
  </si>
  <si>
    <t>Прозрачный матовый (Transparent Frosted), кристалл (Crystal)</t>
  </si>
  <si>
    <t>180</t>
  </si>
  <si>
    <t>TR-15-1F</t>
  </si>
  <si>
    <t>Прозрачный (Transparent), светлый сапфир (Light Sapphire)</t>
  </si>
  <si>
    <t>181</t>
  </si>
  <si>
    <t>TR-15-13</t>
  </si>
  <si>
    <t>Прозрачный матовый (Transparent Frosted), оранжевый (Medium Orange)</t>
  </si>
  <si>
    <t>182</t>
  </si>
  <si>
    <t>TR-15-10BF</t>
  </si>
  <si>
    <t>Прозрачный матовый (Transparent Frosted), темный перидот (Dark Peridot)</t>
  </si>
  <si>
    <t>186</t>
  </si>
  <si>
    <t>TR-15-72F</t>
  </si>
  <si>
    <t>Прозрачный, радужный (Transparent Rainbow), Розалина (Rosaline)</t>
  </si>
  <si>
    <t>193</t>
  </si>
  <si>
    <t>TR-15-169</t>
  </si>
  <si>
    <t>Прозрачный, радужный (Transparent Rainbow), Аметист (Medium Amethyst)</t>
  </si>
  <si>
    <t>218</t>
  </si>
  <si>
    <t>TR-15-166B</t>
  </si>
  <si>
    <t>Непрозрачные (Opaque)</t>
  </si>
  <si>
    <t>Непрозрачный (Opaque), Белый (White)</t>
  </si>
  <si>
    <t>040</t>
  </si>
  <si>
    <t>TR-15-41</t>
  </si>
  <si>
    <t>Непрозрачный (Opaque), Одуванчик (Dandelion)</t>
  </si>
  <si>
    <t>041</t>
  </si>
  <si>
    <t>TR-15-42</t>
  </si>
  <si>
    <t>Непрозрачный (Opaque), Сине-бирюзовый (Blue Turquoise)</t>
  </si>
  <si>
    <t>042</t>
  </si>
  <si>
    <t>TR-15-43</t>
  </si>
  <si>
    <t>Непрозрачный (Opaque), Васильковый (Cornflower)</t>
  </si>
  <si>
    <t>043</t>
  </si>
  <si>
    <t>TR-15-43D</t>
  </si>
  <si>
    <t>Непрозрачный (Opaque), Кислое яблоко (Sour Apple)</t>
  </si>
  <si>
    <t>044</t>
  </si>
  <si>
    <t>TR-15-44</t>
  </si>
  <si>
    <t>Непрозрачный (Opaque), красный перец (Pepper Red)</t>
  </si>
  <si>
    <t>045</t>
  </si>
  <si>
    <t>TR-15-45</t>
  </si>
  <si>
    <t>Непрозрачный (Opaque), красно-коричневый (Oxblood)</t>
  </si>
  <si>
    <t>046</t>
  </si>
  <si>
    <t>TR-15-46</t>
  </si>
  <si>
    <t>Непрозрачный матовый (Opaque Frosted), темно-красный (Oxblood)</t>
  </si>
  <si>
    <t>047</t>
  </si>
  <si>
    <t>TR-15-46F</t>
  </si>
  <si>
    <t>Непрозрачный (Opaque), терракотовый (Terra Cotta)</t>
  </si>
  <si>
    <t>048</t>
  </si>
  <si>
    <t>TR-15-46L</t>
  </si>
  <si>
    <t>Непрозрачный матовый (Opaque Frosted), терракотовый (Terra Cotta)</t>
  </si>
  <si>
    <t>049</t>
  </si>
  <si>
    <t>TR-15-46LF</t>
  </si>
  <si>
    <t>Непрозрачный (Opaque), зеленая мята (Mint Green)</t>
  </si>
  <si>
    <t>050</t>
  </si>
  <si>
    <t>TR-15-47</t>
  </si>
  <si>
    <t>Непрозрачный (Opaque), Темно-синий (Navy Blue)</t>
  </si>
  <si>
    <t>051</t>
  </si>
  <si>
    <t>TR-15-48</t>
  </si>
  <si>
    <t>Непрозрачный матовый (Opaque Frosted), черный (Jet)</t>
  </si>
  <si>
    <t>052</t>
  </si>
  <si>
    <t>TR-15-49F</t>
  </si>
  <si>
    <t>Непрозрачный (Opaque), оранжевый закат (Sunset Orange)</t>
  </si>
  <si>
    <t>053</t>
  </si>
  <si>
    <t>TR-15-50</t>
  </si>
  <si>
    <t>Непрозрачный (Opaque), серый (Gray)</t>
  </si>
  <si>
    <t>054</t>
  </si>
  <si>
    <t>TR-15-53</t>
  </si>
  <si>
    <t>Непрозрачный (Opaque), бирюзовый (Turquoise)</t>
  </si>
  <si>
    <t>055</t>
  </si>
  <si>
    <t>TR-15-55</t>
  </si>
  <si>
    <t>Непрозрачный, глянцевый (Opaque-Lustered), навахо белый (Navajo White)</t>
  </si>
  <si>
    <t>062</t>
  </si>
  <si>
    <t>TR-15-122</t>
  </si>
  <si>
    <t>Непрозрачный, глянцевый (Opaque-Lustered), светло-бежевый (Light Beige)</t>
  </si>
  <si>
    <t>063</t>
  </si>
  <si>
    <t>TR-15-123</t>
  </si>
  <si>
    <t>Непрозрачный, глянцевый (Opaque-Lustered), темно-бежевый (Dark Beige)</t>
  </si>
  <si>
    <t>064</t>
  </si>
  <si>
    <t>TR-15-123D</t>
  </si>
  <si>
    <t>Непрозрачный (Opaque), лаванда (Lavender)</t>
  </si>
  <si>
    <t>084</t>
  </si>
  <si>
    <t>TR-15-52</t>
  </si>
  <si>
    <t>Непрозрачный, пастель, матовый (Opaque Pastel Frosted), яичная скорлупа (Egg Shell)</t>
  </si>
  <si>
    <t>104</t>
  </si>
  <si>
    <t>TR-15-762</t>
  </si>
  <si>
    <t>Непрозрачный, пастель, матовый (Opaque Pastel Frosted), абрикос (Apricot)</t>
  </si>
  <si>
    <t>105</t>
  </si>
  <si>
    <t>TR-15-763</t>
  </si>
  <si>
    <t>Непрозрачный, пастель, матовый (Opaque Pastel Frosted), цвета креветки (Shrimp)</t>
  </si>
  <si>
    <t>106</t>
  </si>
  <si>
    <t>TR-15-764</t>
  </si>
  <si>
    <t>Непрозрачный, пастель, матовый (Opaque Pastel Frosted), плюмерия (Plumeria)</t>
  </si>
  <si>
    <t>107</t>
  </si>
  <si>
    <t>TR-15-765</t>
  </si>
  <si>
    <t>Непрозрачный, пастель, матовый (Opaque Pastel Frosted), Светло-лиловый (Light Lilac)</t>
  </si>
  <si>
    <t>108</t>
  </si>
  <si>
    <t>TR-15-766</t>
  </si>
  <si>
    <t>Непрозрачный, пастель, матовый (Opaque Pastel Frosted), cветло-cерый (Light Gray)</t>
  </si>
  <si>
    <t>109</t>
  </si>
  <si>
    <t>TR-15-767</t>
  </si>
  <si>
    <t>Непрозрачный, матовый (Opaque Frosted), Белый (White)</t>
  </si>
  <si>
    <t>139</t>
  </si>
  <si>
    <t>Непрозрачный (Opaque), черный (Jet)</t>
  </si>
  <si>
    <t>140</t>
  </si>
  <si>
    <t>TR-15-49</t>
  </si>
  <si>
    <t>Непрозрачный (Opaque), вишневый (Cherry)</t>
  </si>
  <si>
    <t>149</t>
  </si>
  <si>
    <t>TR-15-45A</t>
  </si>
  <si>
    <t>Непрозрачный (Opaque), светлый бежевый (Light Beige)</t>
  </si>
  <si>
    <t>156</t>
  </si>
  <si>
    <t>TR-15-51</t>
  </si>
  <si>
    <t>Непрозрачный, радужный (Opaque Rainbow), Белый (White)</t>
  </si>
  <si>
    <t>192</t>
  </si>
  <si>
    <t>TR-15-401</t>
  </si>
  <si>
    <t>Внутреннее серебрение (Silver-lined)</t>
  </si>
  <si>
    <t>Внутреннее серебрение (Silver-Lined), кристалл (Crystal)</t>
  </si>
  <si>
    <t>019</t>
  </si>
  <si>
    <t>TR-15-21</t>
  </si>
  <si>
    <t>Внутреннее серебрение (Silver-Lined), светлый топаз (Light Topaz)</t>
  </si>
  <si>
    <t>020</t>
  </si>
  <si>
    <t>TR-15-22</t>
  </si>
  <si>
    <t>Внутреннее серебрение (Silver-Lined),  темный топаз (Dark Topaz)</t>
  </si>
  <si>
    <t>021</t>
  </si>
  <si>
    <t>TR-15-22C</t>
  </si>
  <si>
    <t>Внутреннее серебрение (Silver-Lined)</t>
  </si>
  <si>
    <t>022</t>
  </si>
  <si>
    <t>TR-15-23</t>
  </si>
  <si>
    <t>Внутреннее серебрение (Silver-Lined), темная морская волна (Dark Aqua)</t>
  </si>
  <si>
    <t>023</t>
  </si>
  <si>
    <t>TR-15-23B</t>
  </si>
  <si>
    <t>Внутреннее серебрение матовое (Silver-Lined Frosted), Темный перидот (Dark Peridot)</t>
  </si>
  <si>
    <t>024</t>
  </si>
  <si>
    <t>TR-15-24BF</t>
  </si>
  <si>
    <t>Внутреннее серебрение (Silver-Lined), сиамский рубин светлый (Light Siam Ruby)</t>
  </si>
  <si>
    <t>025</t>
  </si>
  <si>
    <t>TR-15-25</t>
  </si>
  <si>
    <t>Внутреннее серебрение (Silver-Lined), рубин (Ruby)</t>
  </si>
  <si>
    <t>026</t>
  </si>
  <si>
    <t>TR-15-25C</t>
  </si>
  <si>
    <t>Внутреннее серебрение (Silver-Lined), светлый аметист (Light amethyst)</t>
  </si>
  <si>
    <t>027</t>
  </si>
  <si>
    <t>TR-15-26</t>
  </si>
  <si>
    <t>Внутреннее серебрение (Silver-Lined), перидот (Peridot)</t>
  </si>
  <si>
    <t>028</t>
  </si>
  <si>
    <t>TR-15-27</t>
  </si>
  <si>
    <t>Внутреннее серебрение (Silver-Lined), трава зеленая (Grass Green)</t>
  </si>
  <si>
    <t>029</t>
  </si>
  <si>
    <t>TR-15-27B</t>
  </si>
  <si>
    <t>Внутреннее серебрение (Silver-Lined), кобальт (Cobalt)</t>
  </si>
  <si>
    <t>030</t>
  </si>
  <si>
    <t>TR-15-28</t>
  </si>
  <si>
    <t>Внутреннее серебрение (Silver-Lined), серый (Gray)</t>
  </si>
  <si>
    <t>031</t>
  </si>
  <si>
    <t>TR-15-29B</t>
  </si>
  <si>
    <t>Внутреннее серебрение (Silver-Lined), гиацинт (Hyacinth)</t>
  </si>
  <si>
    <t>032</t>
  </si>
  <si>
    <t>TR-15-30B</t>
  </si>
  <si>
    <t>Внутреннее серебрение (Silver-Lined), розалин (Rosaline)</t>
  </si>
  <si>
    <t>033</t>
  </si>
  <si>
    <t>TR-15-31</t>
  </si>
  <si>
    <t>Внутреннее серебрение (Silver-Lined), лимонный (Lemon)</t>
  </si>
  <si>
    <t>034</t>
  </si>
  <si>
    <t>TR-15-32</t>
  </si>
  <si>
    <t>Внутреннее серебрение (Silver-Lined), светлый сапфир (Light Sapphire)</t>
  </si>
  <si>
    <t>035</t>
  </si>
  <si>
    <t>TR-15-33</t>
  </si>
  <si>
    <t>Внутреннее серебрение (Silver-Lined), дымный топаз (Smokey Topaz)</t>
  </si>
  <si>
    <t>036</t>
  </si>
  <si>
    <t>TR-15-34</t>
  </si>
  <si>
    <t>Внутреннее серебрение (Silver-Lined), изумруд (Green Emerald)</t>
  </si>
  <si>
    <t>037</t>
  </si>
  <si>
    <t>TR-15-36</t>
  </si>
  <si>
    <t>Внутреннее серебрение (Silver-Lined), оливин (Olivine)</t>
  </si>
  <si>
    <t>038</t>
  </si>
  <si>
    <t>TR-15-37</t>
  </si>
  <si>
    <t>Внутреннее серебрение (Silver-Lined), розовый (Pink)</t>
  </si>
  <si>
    <t>039</t>
  </si>
  <si>
    <t>TR-15-38</t>
  </si>
  <si>
    <t>Внутреннее серебрение (Silver-Lined), молочно белый (Milky White)</t>
  </si>
  <si>
    <t>128</t>
  </si>
  <si>
    <t>TR-15-2100</t>
  </si>
  <si>
    <t>Внутреннее серебрение (Silver-Lined), молочный светлый топаз (Milky Light Topaz)</t>
  </si>
  <si>
    <t>129</t>
  </si>
  <si>
    <t>TR-15-2110</t>
  </si>
  <si>
    <t>Внутреннее серебрение (Silver-Lined), розовато-лиловый (Mauve)</t>
  </si>
  <si>
    <t>130</t>
  </si>
  <si>
    <t>TR-15-2218</t>
  </si>
  <si>
    <t>Внутреннее серебрение (Silver-Lined), светлый виноград (Light Grape)</t>
  </si>
  <si>
    <t>131</t>
  </si>
  <si>
    <t>TR-15-2219</t>
  </si>
  <si>
    <t>Внутреннее серебрение (Silver-Lined), фиолетовый (Purple)</t>
  </si>
  <si>
    <t>132</t>
  </si>
  <si>
    <t>TR-15-2224</t>
  </si>
  <si>
    <t>Внутреннее серебрение матовое (Silver-Lined Frosted), темный морской волны (Dark Aquamarine)</t>
  </si>
  <si>
    <t>134</t>
  </si>
  <si>
    <t>TR-15-23BF</t>
  </si>
  <si>
    <t>Внутреннее серебрение (Silver-Lined), сиамский рубин (Siam Ruby)</t>
  </si>
  <si>
    <t>148</t>
  </si>
  <si>
    <t>TR-15-25B</t>
  </si>
  <si>
    <t>Внутреннее серебрение матовое (Silver-Lined Frosted), бирюзовый (Teal)</t>
  </si>
  <si>
    <t>152</t>
  </si>
  <si>
    <t>TR-15-27BDF</t>
  </si>
  <si>
    <t>Внутреннее серебрение матовое (Silver-Lined Frosted), кристалл (Crystal)</t>
  </si>
  <si>
    <t>154</t>
  </si>
  <si>
    <t>TR-15-21F</t>
  </si>
  <si>
    <t>Внутреннее серебрение (Silver-Lined), сапфир (Sapphire)</t>
  </si>
  <si>
    <t>183</t>
  </si>
  <si>
    <t>TR-15-35</t>
  </si>
  <si>
    <t>Внутреннее серебрение (Silver-Lined), аметист (Medium Amethyst)</t>
  </si>
  <si>
    <t>185</t>
  </si>
  <si>
    <t>TR-15-26B</t>
  </si>
  <si>
    <t>Внутреннее серебрение (Silver-Lined), бирюзовый (Teal)</t>
  </si>
  <si>
    <t>187</t>
  </si>
  <si>
    <t>TR-15-27BD</t>
  </si>
  <si>
    <t>Внутреннее серебрение (Silver-Lined), аметист (Amethyst)</t>
  </si>
  <si>
    <t>191</t>
  </si>
  <si>
    <t>TR-15-26C</t>
  </si>
  <si>
    <t>Внутреннее серебрение (Silver-Lined), танзанит (Tanzanite)</t>
  </si>
  <si>
    <t>197</t>
  </si>
  <si>
    <t>TR-15-39</t>
  </si>
  <si>
    <t>Внутреннее меднение Copper-Lined)</t>
  </si>
  <si>
    <t>Внутреннее покрытие медью (Copper-Lined), Кристалл (Crystal)</t>
  </si>
  <si>
    <t>159</t>
  </si>
  <si>
    <t>TR-15-740</t>
  </si>
  <si>
    <t>Внутреннее покрытие медью (Copper-Lined), Алебастр (Alabaster)</t>
  </si>
  <si>
    <t>162</t>
  </si>
  <si>
    <t>TR-15-741</t>
  </si>
  <si>
    <t>Внутренняя позолота (Gold-Lined)</t>
  </si>
  <si>
    <t>Внутренняя позолота, радужный (Gold-Lined Rainbow), кристалл (Crystal)</t>
  </si>
  <si>
    <t>124</t>
  </si>
  <si>
    <t>TR-15-994</t>
  </si>
  <si>
    <t>Внутренняя позолота, радужный (Gold-Lined Rainbow), цвет морской волны (Aqua)</t>
  </si>
  <si>
    <t>125</t>
  </si>
  <si>
    <t>TR-15-995</t>
  </si>
  <si>
    <t>Внутренняя позолота, радужный (Gold-Lined Rainbow), черный бриллиант (Black Diamond)</t>
  </si>
  <si>
    <t>126</t>
  </si>
  <si>
    <t>TR-15-999</t>
  </si>
  <si>
    <t>Глянцевый (Luster)</t>
  </si>
  <si>
    <t>Золотой глянец (Gold Lustered), аметист (Amethyst)</t>
  </si>
  <si>
    <t>074</t>
  </si>
  <si>
    <t>TR-15-201</t>
  </si>
  <si>
    <t>Золотой глянец (Gold Lustered), изумруд (Emerald)</t>
  </si>
  <si>
    <t>083</t>
  </si>
  <si>
    <t>TR-15-322</t>
  </si>
  <si>
    <t>Золотой глянец (Gold Lustered), африканский закат (African Sunset)</t>
  </si>
  <si>
    <t>085</t>
  </si>
  <si>
    <t>TR-15-329</t>
  </si>
  <si>
    <t>Золотой глянец (Gold Lustered), малина (Raspberry)</t>
  </si>
  <si>
    <t>086</t>
  </si>
  <si>
    <t>TR-15-332</t>
  </si>
  <si>
    <t>Золотой глянец, прозрачный (Gold Lustered Transp.), розовый (Pink)</t>
  </si>
  <si>
    <t>090</t>
  </si>
  <si>
    <t>TR-15-421</t>
  </si>
  <si>
    <t>Золотой глянец (Gold Lustered), зеленый чай (Green Tea)</t>
  </si>
  <si>
    <t>092</t>
  </si>
  <si>
    <t>TR-15-457</t>
  </si>
  <si>
    <t>Золотой глянец (Gold Lustered), темный топаз (Dark Topaz)</t>
  </si>
  <si>
    <t>093</t>
  </si>
  <si>
    <t>TR-15-459</t>
  </si>
  <si>
    <t>Золотой глянец (Gold Lustered),  темная бронза (Dark Chocolate Bronze)</t>
  </si>
  <si>
    <t>133</t>
  </si>
  <si>
    <t>TR-15-422</t>
  </si>
  <si>
    <t>Золотой глянец (Gold Lustered),  Голубой Монтана (Montana Blue)</t>
  </si>
  <si>
    <t>199</t>
  </si>
  <si>
    <t>TR-15-204</t>
  </si>
  <si>
    <t>Золотой глянец (Gold Lustered), Гортензия (Hydrangea)</t>
  </si>
  <si>
    <t>200</t>
  </si>
  <si>
    <t>TR-15-206</t>
  </si>
  <si>
    <t>Металлизированный (Metallic)</t>
  </si>
  <si>
    <t>Металлизированный (Metallic), Гематит (Hematite)</t>
  </si>
  <si>
    <t>057</t>
  </si>
  <si>
    <t>TR-15-81</t>
  </si>
  <si>
    <t>Металлизированный (Metallic), Туманный (Nebula)</t>
  </si>
  <si>
    <t>058</t>
  </si>
  <si>
    <t>TR-15-82</t>
  </si>
  <si>
    <t>Металлизированный ирис (Metallic Iris), Коричневый (Brown)</t>
  </si>
  <si>
    <t>059</t>
  </si>
  <si>
    <t>TR-15-83</t>
  </si>
  <si>
    <t>Металлизированный ирис (Metallic Iris), Зеленый/коричневый (Green/Brown)</t>
  </si>
  <si>
    <t>060</t>
  </si>
  <si>
    <t>TR-15-84</t>
  </si>
  <si>
    <t>Металлизированный (Metallic), Мох (Moss)</t>
  </si>
  <si>
    <t>061</t>
  </si>
  <si>
    <t>TR-15-89</t>
  </si>
  <si>
    <t>Металлизированный (Metallic), бронза (Bronze)</t>
  </si>
  <si>
    <t>075</t>
  </si>
  <si>
    <t>TR-15-221</t>
  </si>
  <si>
    <t>Металлизированный золотом (Higher-Metallic), виноградный (Grape)</t>
  </si>
  <si>
    <t>094</t>
  </si>
  <si>
    <t>TR-15-461</t>
  </si>
  <si>
    <t>Металлизированный золотом (Higher-Metallic), Пандора (Pandora)</t>
  </si>
  <si>
    <t>095</t>
  </si>
  <si>
    <t>TR-15-504</t>
  </si>
  <si>
    <t>Металлизированный золотом (Higher-Metallic), стрекоза (Dragonfly)</t>
  </si>
  <si>
    <t>096</t>
  </si>
  <si>
    <t>TR-15-505</t>
  </si>
  <si>
    <t>Металлизированный золотом (Higher-Metallic), майский жук (June Bug)</t>
  </si>
  <si>
    <t>097</t>
  </si>
  <si>
    <t>TR-15-506</t>
  </si>
  <si>
    <t>Металлизированный золотом ирис (Higher-Metallic Iris), фиолетовый/ зеленый (Purple/Green)</t>
  </si>
  <si>
    <t>098</t>
  </si>
  <si>
    <t>TR-15-509</t>
  </si>
  <si>
    <t>Металлизированный, матовый (Metallic Frosted), ирис фиолетовый (Iris Purple)</t>
  </si>
  <si>
    <t>146</t>
  </si>
  <si>
    <t>TR-15-85F</t>
  </si>
  <si>
    <t>Металлизированный (Metallic), темная бронза (Dark Bronze)</t>
  </si>
  <si>
    <t>161</t>
  </si>
  <si>
    <t>TR-15-222</t>
  </si>
  <si>
    <t>Металлизированный, радужный (Metallic Rainbow), ирис (Iris)</t>
  </si>
  <si>
    <t>176</t>
  </si>
  <si>
    <t>TR-15-86</t>
  </si>
  <si>
    <t>Металлизированный (Metallic), космос (Cosmos)</t>
  </si>
  <si>
    <t>184</t>
  </si>
  <si>
    <t>TR-15-88</t>
  </si>
  <si>
    <t>Металлизированный (Metallic), ирис фиолетовый (Iris Purple)</t>
  </si>
  <si>
    <t>188</t>
  </si>
  <si>
    <t>TR-15-85</t>
  </si>
  <si>
    <t>Металлизированный (Metallic), аметист оружейный металл (Amethyst Gun Metal)</t>
  </si>
  <si>
    <t>194</t>
  </si>
  <si>
    <t>TR-15-90</t>
  </si>
  <si>
    <t>Металлизированный золотом ирис (Higher-Metallic Iris), оливин (Olivine)</t>
  </si>
  <si>
    <t>196</t>
  </si>
  <si>
    <t>TR-15-508</t>
  </si>
  <si>
    <t>Металлизированный (Metallic), Никель (Nickel)</t>
  </si>
  <si>
    <t>711</t>
  </si>
  <si>
    <t>TR-15-711</t>
  </si>
  <si>
    <t>Металлизированный (Metallic), золото 24 карата(24K Gold Plated)</t>
  </si>
  <si>
    <t>712</t>
  </si>
  <si>
    <t>TR-15-712</t>
  </si>
  <si>
    <t>Матовый с подкрасом (Matte-Color)</t>
  </si>
  <si>
    <t>Матовый с подкрасом (Matte-Color), темно-серый (Gun Metal)</t>
  </si>
  <si>
    <t>099</t>
  </si>
  <si>
    <t>TR-15-612</t>
  </si>
  <si>
    <t>Матовый с подкрасом (Matte-Color), серый ирис (Iris Gray)</t>
  </si>
  <si>
    <t>100</t>
  </si>
  <si>
    <t>TR-15-613</t>
  </si>
  <si>
    <t>Матовый с подкрасом (Matte-Color), темно-оливковый (Dark Olive)</t>
  </si>
  <si>
    <t>101</t>
  </si>
  <si>
    <t>TR-15-617</t>
  </si>
  <si>
    <t>Матовый с подкрасом (Matte-Color), лиловый мокко (Mauve Mocha)</t>
  </si>
  <si>
    <t>102</t>
  </si>
  <si>
    <t>TR-15-703</t>
  </si>
  <si>
    <t>Матовый с подкрасом (Matte-Color), молочный кристалл (Milk Crystal)</t>
  </si>
  <si>
    <t>103</t>
  </si>
  <si>
    <t>TR-15-761</t>
  </si>
  <si>
    <t>Матовый с подкрасом (Matte-Color), Темно-медный (Dark Copper)</t>
  </si>
  <si>
    <t>160</t>
  </si>
  <si>
    <t>TR-15-702</t>
  </si>
  <si>
    <t>Матовый с подкрасом (Matte-Color), ирис перидот (Iris Peridot)</t>
  </si>
  <si>
    <t>163</t>
  </si>
  <si>
    <t>TR-15-707</t>
  </si>
  <si>
    <t>Матовый с подкрасом (Matte-Color), серый (Gray)</t>
  </si>
  <si>
    <t>164</t>
  </si>
  <si>
    <t>TR-15-611</t>
  </si>
  <si>
    <t>Матовый с подкрасом (Matte-Color), ирис фиолетовый (Iris Violet)</t>
  </si>
  <si>
    <t>165</t>
  </si>
  <si>
    <t>TR-15-709</t>
  </si>
  <si>
    <t>Матовый с подкрасом (Matte-Color), Кассиопея (Cassiopeia)</t>
  </si>
  <si>
    <t>166</t>
  </si>
  <si>
    <t>TR-15-708</t>
  </si>
  <si>
    <t>Матовый с подкрасом (Matte-Color), коричневый ирис (Iris Brown)</t>
  </si>
  <si>
    <t>167</t>
  </si>
  <si>
    <t>TR-15-614</t>
  </si>
  <si>
    <t>Матовый с подкрасом (Matte-Color), ирис голубой (Iris Blue)</t>
  </si>
  <si>
    <t>168</t>
  </si>
  <si>
    <t>TR-15-705</t>
  </si>
  <si>
    <t>Матовый с подкрасом ирис (Matte-Color Iris), бирюзовый (Teal)</t>
  </si>
  <si>
    <t>169</t>
  </si>
  <si>
    <t>TR-15-706</t>
  </si>
  <si>
    <t>Окрашенный изнутри (Inside-Color)</t>
  </si>
  <si>
    <t>Окрашенный изнутри (Inside-color Rainbow), кристалл/линия танзанит (Crystal/Tanzanite Lined)</t>
  </si>
  <si>
    <t>072</t>
  </si>
  <si>
    <t>TR-15-181</t>
  </si>
  <si>
    <t>Окрашенный изнутри, глянцевый (Inside-Color Luster), кристалл/карибский синий (Crystal/Caribean Blue Lined)</t>
  </si>
  <si>
    <t>073</t>
  </si>
  <si>
    <t>TR-15-189</t>
  </si>
  <si>
    <t>Окрашенный изнутри, радужный (Inside-Color Rainbow), светлый топаз/сиреневая вставка (Light Topaz/Mauve Lined)</t>
  </si>
  <si>
    <t>076</t>
  </si>
  <si>
    <t>Окрашенный изнутри (Inside-Color), Топаз/Изумрудная линия матовая (Topaz/Opaque Emerald Lined)</t>
  </si>
  <si>
    <t>077</t>
  </si>
  <si>
    <t>TR-15-243</t>
  </si>
  <si>
    <t>Окрашенный изнутри, глянцевый (Inside-Color Luster), черный бриллиант/Желтая линия (Black Diamond/Opaque Yellow-Lined)</t>
  </si>
  <si>
    <t>078</t>
  </si>
  <si>
    <t>TR-15-246</t>
  </si>
  <si>
    <t>Окрашенный изнутри (Inside-Color), перидот/изумрудная линия (Peridot/Emerald Lined)</t>
  </si>
  <si>
    <t>079</t>
  </si>
  <si>
    <t>TR-15-249</t>
  </si>
  <si>
    <t>Окрашенный изнутри (Inside-Color), кристалл/золотая линия (Crystal/Gold Lined)</t>
  </si>
  <si>
    <t>080</t>
  </si>
  <si>
    <t>TR-15-262</t>
  </si>
  <si>
    <t>Окрашенный изнутри радужный (Inside-Color Rainbow), кристалл/бирюзовая линия (Crystal/Teal Lined)</t>
  </si>
  <si>
    <t>081</t>
  </si>
  <si>
    <t>TR-15-264</t>
  </si>
  <si>
    <t>Окрашенный изнутри (Inside-Color), кристалл/томатная линия (Crystal/Tomato Lined)</t>
  </si>
  <si>
    <t>087</t>
  </si>
  <si>
    <t>TR-15-341</t>
  </si>
  <si>
    <t>Окрашенный изнутри (Inside-Color), кристалл/сахарная вата (Crystal/Cotton Candy Lined)</t>
  </si>
  <si>
    <t>088</t>
  </si>
  <si>
    <t>TR-15-379</t>
  </si>
  <si>
    <t>Окрашенный изнутри, радужный (Inside-Color Rainbow), рубин/черная линия (Ruby/Jet Lined)</t>
  </si>
  <si>
    <t>089</t>
  </si>
  <si>
    <t>TR-15-400</t>
  </si>
  <si>
    <t>Окрашенный изнутри радужный (Inside-Color Rainbow), кристалл/клубничная линия (Crystal/Strawberry Lined)</t>
  </si>
  <si>
    <t>110</t>
  </si>
  <si>
    <t>TR-15-771</t>
  </si>
  <si>
    <t>Окрашенный изнутри радужный (Inside-Color Rainbow), кристалл/линия монтана голубая (Crystal/Montana Blue Lined)</t>
  </si>
  <si>
    <t>111</t>
  </si>
  <si>
    <t>TR-15-773</t>
  </si>
  <si>
    <t>Окрашенный изнутри радужный (Inside-Color Rainbow), кристалл/виноградная линия (Crystal/Grape Lined)</t>
  </si>
  <si>
    <t>112</t>
  </si>
  <si>
    <t>TR-15-774</t>
  </si>
  <si>
    <t>Окрашенный изнутри радужный (Inside-Color Rainbow), кристалл/линия цвета лосося (Crystal/Salmon Lined)</t>
  </si>
  <si>
    <t>113</t>
  </si>
  <si>
    <t>TR-15-779</t>
  </si>
  <si>
    <t>Окрашенный изнутри (Inside-Color), светлый топаз/непрозрачная цвета лаванды линия (Light Topaz/Opaque Lavender Lined)</t>
  </si>
  <si>
    <t>114</t>
  </si>
  <si>
    <t>TR-15-926</t>
  </si>
  <si>
    <t>Окрашенный изнутри радужный (Inside-Color Rainbow), розалина/непрозрачная фиолетовая линия (Rosaline/Opaque Purple Lined)</t>
  </si>
  <si>
    <t>115</t>
  </si>
  <si>
    <t>TR-15-928</t>
  </si>
  <si>
    <t>Окрашенный изнутри радужный (Inside-Color Rainbow), светло желтый/линия цвета капри (Light Yellow/Capri Lined)</t>
  </si>
  <si>
    <t>116</t>
  </si>
  <si>
    <t>TR-15-929</t>
  </si>
  <si>
    <t>Окрашенный изнутри (Inside-Color), цвет морской волны/ линия цвета капри (Aqua/Capri Lined)</t>
  </si>
  <si>
    <t>117</t>
  </si>
  <si>
    <t>TR-15-932</t>
  </si>
  <si>
    <t>Окрашенный изнутри (Inside-Color), светлый сапфир/непрозрачная фиолетовая линия (Light Sapphire/Opaque Purple Lined)</t>
  </si>
  <si>
    <t>118</t>
  </si>
  <si>
    <t>TR-15-934</t>
  </si>
  <si>
    <t>Окрашенный изнутри радужный (Inside-Color Rainbow), светлый топаз/линия цвета морской пены (Lt Topaz/Sea Foam Lined)</t>
  </si>
  <si>
    <t>122</t>
  </si>
  <si>
    <t>TR-15-952</t>
  </si>
  <si>
    <t>Окрашенный изнутри (Inside-Color), цвет морской волны/линия цвета светлый нарцисс(Aqua/Lt Jonquil Lined)</t>
  </si>
  <si>
    <t>123</t>
  </si>
  <si>
    <t>TR-15-954</t>
  </si>
  <si>
    <t>Окрашенный изнутри (Inside-Color), серый/пурпурная линия (Grey/Magenta Lined)</t>
  </si>
  <si>
    <t>127</t>
  </si>
  <si>
    <t>TR-15-1076</t>
  </si>
  <si>
    <t>Окрашенный изнутри глянцевый (Inside-Color Luster), кристалл/капри голубая линия (Crystal/Capri Blue Lined)</t>
  </si>
  <si>
    <t>155</t>
  </si>
  <si>
    <t>TR-15-188</t>
  </si>
  <si>
    <t>Окрашенный изнутри (Inside-Color), перидот/красно-коричневая линия (Peridot/Oxblood Lined)</t>
  </si>
  <si>
    <t>189</t>
  </si>
  <si>
    <t>TR-15-247</t>
  </si>
  <si>
    <t>Окрашенный изнутри глянцевый (Inside-Color Luster), светлый аметист/ черная внутренняя линия (Light Amethyst/Jet Lined)</t>
  </si>
  <si>
    <t>190</t>
  </si>
  <si>
    <t>TR-15-251</t>
  </si>
  <si>
    <t>Окрашенный изнутри (Inside-Color), нарцисс/гиацинтовая линия (Jonquil/Hyacinth Lined)</t>
  </si>
  <si>
    <t>198</t>
  </si>
  <si>
    <t>TR-15-303</t>
  </si>
  <si>
    <t>Окрашенный изнутри радужный (Inside-Color Rainbow), нарцисс/черная линия(Jonquil/Jet Lined)</t>
  </si>
  <si>
    <t>201</t>
  </si>
  <si>
    <t>TR-15-245</t>
  </si>
  <si>
    <t>Окрашенный изнутри (Inside-Color), Кристалл/розовый золотой окрас (Crystal/Rose Gold Lined)</t>
  </si>
  <si>
    <t>219</t>
  </si>
  <si>
    <t>TR-15-267</t>
  </si>
  <si>
    <t>Окрашенный изнутри (Inside-Color), Кристалл/окрас нарцисс светлый (Crystal/Light Jonquil Lined)Lined)</t>
  </si>
  <si>
    <t>220</t>
  </si>
  <si>
    <t>TR-15-352</t>
  </si>
  <si>
    <t>Окрашенный изнутри радужный (Inside color Rainbow), Кристалл/окрас песчаник (Crystal/Sandstone Lined)</t>
  </si>
  <si>
    <t>221</t>
  </si>
  <si>
    <t>TR-15-784</t>
  </si>
  <si>
    <t>Окрашенный изнутри (Inside-Color), Топаз светлый/розовый окрас (Lt. Topaz/Pink-Lined)</t>
  </si>
  <si>
    <t>223</t>
  </si>
  <si>
    <t>TR-15-960</t>
  </si>
  <si>
    <t>Окрашенный изнутри (Inside Color), Кристалл/снежный окрас (Crystal/Snow Lined)</t>
  </si>
  <si>
    <t>224</t>
  </si>
  <si>
    <t>TR-15-981</t>
  </si>
  <si>
    <t>Окрашенный, радужный (Dyed Rainbow)</t>
  </si>
  <si>
    <t>Окрашенный радужный (Dyed-Rainbow), розовая балерина (Ballerina Pink)</t>
  </si>
  <si>
    <t>068</t>
  </si>
  <si>
    <t>TR-15-171</t>
  </si>
  <si>
    <t>Цейлон (Ceylon)</t>
  </si>
  <si>
    <t>Цейлон (Ceylon), Снежинка (Snowflake)</t>
  </si>
  <si>
    <t>195</t>
  </si>
  <si>
    <t>TR-15-141</t>
  </si>
  <si>
    <t>Цейлон (Ceylon), сельдерей (Celery)</t>
  </si>
  <si>
    <t>211</t>
  </si>
  <si>
    <t>TR-15-144</t>
  </si>
  <si>
    <t>Цейлон (Ceylon), Невинно-розовый (Innocent Pink)</t>
  </si>
  <si>
    <t>212</t>
  </si>
  <si>
    <t>TR-15-145</t>
  </si>
  <si>
    <t>Цейлон (Ceylon), Светлая слоновая кость (Light Ivory)</t>
  </si>
  <si>
    <t>213</t>
  </si>
  <si>
    <t>TR-15-147</t>
  </si>
  <si>
    <t>Цейлон (Ceylon), Персиковый коблер (Peach Cobler)</t>
  </si>
  <si>
    <t>214</t>
  </si>
  <si>
    <t>TR-15-148</t>
  </si>
  <si>
    <t>Цейлон (Ceylon), Дымчатый (Smoke)</t>
  </si>
  <si>
    <t>215</t>
  </si>
  <si>
    <t>TR-15-150</t>
  </si>
  <si>
    <t>Цейлон (Ceylon), Виноградный туман (Grape Mist)</t>
  </si>
  <si>
    <t>216</t>
  </si>
  <si>
    <t>TR-15-151</t>
  </si>
  <si>
    <t>Цейлон (Ceylon), Нефрит (Jade)</t>
  </si>
  <si>
    <t>217</t>
  </si>
  <si>
    <t>TR-15-156</t>
  </si>
  <si>
    <t>Цейлон (Ceylon), Гладиолус (Gladiola)</t>
  </si>
  <si>
    <t>222</t>
  </si>
  <si>
    <t>TR-15-922</t>
  </si>
  <si>
    <t>Полу-застекленный (Semi Glazed)</t>
  </si>
  <si>
    <t>Полу-прозрачный (Semi Glazed), Черный (Jet)</t>
  </si>
  <si>
    <t>225</t>
  </si>
  <si>
    <t>TR-15-2612F</t>
  </si>
  <si>
    <t>Финишное покрытие (Permanent Finish)</t>
  </si>
  <si>
    <t>Финишное покрытие (Permanent Finish), Гальванизированный аллюминий (Galvanized Aluminum)</t>
  </si>
  <si>
    <t>202</t>
  </si>
  <si>
    <t>TR-15-PF558</t>
  </si>
  <si>
    <t>Финишное покрытие (Permanent Finish), Гальванизованный золотом (Galvanized Starlight)</t>
  </si>
  <si>
    <t>203</t>
  </si>
  <si>
    <t>TR-15-PF557</t>
  </si>
  <si>
    <t>204</t>
  </si>
  <si>
    <t>TR-15-558</t>
  </si>
  <si>
    <t>Гальванизованный золотом матовый (Matte Galvanized Starlight)</t>
  </si>
  <si>
    <t>205</t>
  </si>
  <si>
    <t>TR-15-557F</t>
  </si>
  <si>
    <t>Финишное покрытие (Permanent Finish), Гальванизованный розовым золотом (Rose Gold)</t>
  </si>
  <si>
    <t>206</t>
  </si>
  <si>
    <t>TR-15-PF551</t>
  </si>
  <si>
    <t>от 15 000р</t>
  </si>
  <si>
    <t>От 20 000 руб</t>
  </si>
  <si>
    <t>От 30 000 руб</t>
  </si>
  <si>
    <t>Цена при покупке вместе с бисером:</t>
  </si>
  <si>
    <r>
      <t xml:space="preserve">  от </t>
    </r>
    <r>
      <rPr>
        <b/>
        <sz val="11"/>
        <color theme="1"/>
        <rFont val="Arial"/>
        <family val="2"/>
        <charset val="204"/>
      </rPr>
      <t>10</t>
    </r>
    <r>
      <rPr>
        <sz val="11"/>
        <color theme="1"/>
        <rFont val="Arial"/>
        <family val="2"/>
        <charset val="204"/>
      </rPr>
      <t xml:space="preserve"> до </t>
    </r>
    <r>
      <rPr>
        <b/>
        <sz val="11"/>
        <color theme="1"/>
        <rFont val="Arial"/>
        <family val="2"/>
        <charset val="204"/>
      </rPr>
      <t>30</t>
    </r>
    <r>
      <rPr>
        <sz val="11"/>
        <color theme="1"/>
        <rFont val="Arial"/>
        <family val="2"/>
        <charset val="204"/>
      </rPr>
      <t xml:space="preserve"> кг</t>
    </r>
  </si>
  <si>
    <r>
      <t xml:space="preserve">от </t>
    </r>
    <r>
      <rPr>
        <b/>
        <sz val="11"/>
        <color theme="1"/>
        <rFont val="Arial"/>
        <family val="2"/>
        <charset val="204"/>
      </rPr>
      <t>30</t>
    </r>
    <r>
      <rPr>
        <sz val="11"/>
        <color theme="1"/>
        <rFont val="Arial"/>
        <family val="2"/>
        <charset val="204"/>
      </rPr>
      <t xml:space="preserve"> до </t>
    </r>
    <r>
      <rPr>
        <b/>
        <sz val="11"/>
        <color theme="1"/>
        <rFont val="Arial"/>
        <family val="2"/>
        <charset val="204"/>
      </rPr>
      <t>50</t>
    </r>
    <r>
      <rPr>
        <sz val="11"/>
        <color theme="1"/>
        <rFont val="Arial"/>
        <family val="2"/>
        <charset val="204"/>
      </rPr>
      <t xml:space="preserve"> кг</t>
    </r>
  </si>
  <si>
    <r>
      <t xml:space="preserve">от </t>
    </r>
    <r>
      <rPr>
        <b/>
        <sz val="11"/>
        <color theme="1"/>
        <rFont val="Arial"/>
        <family val="2"/>
        <charset val="204"/>
      </rPr>
      <t>50</t>
    </r>
    <r>
      <rPr>
        <sz val="11"/>
        <color theme="1"/>
        <rFont val="Arial"/>
        <family val="2"/>
        <charset val="204"/>
      </rPr>
      <t xml:space="preserve"> кг</t>
    </r>
  </si>
  <si>
    <t>Картинка</t>
  </si>
  <si>
    <t>П/ №</t>
  </si>
  <si>
    <t xml:space="preserve"> в начало &gt;&gt;</t>
  </si>
  <si>
    <t>Цена при покупке только ТОНО на сумму:</t>
  </si>
  <si>
    <t>TR-15-41F</t>
  </si>
  <si>
    <t>TR-15-109B</t>
  </si>
  <si>
    <t>TR-15-22B</t>
  </si>
  <si>
    <t>TR-15-121</t>
  </si>
  <si>
    <t>TR-15-163</t>
  </si>
  <si>
    <t>TR-15-166С</t>
  </si>
  <si>
    <t>TR-15-2208</t>
  </si>
  <si>
    <t>227</t>
  </si>
  <si>
    <t>208</t>
  </si>
  <si>
    <t>209</t>
  </si>
  <si>
    <t>228</t>
  </si>
  <si>
    <t>229</t>
  </si>
  <si>
    <t>230</t>
  </si>
  <si>
    <t>Внутреннее серебрение (Silver-Lined), Золото (Medium Gold)</t>
  </si>
  <si>
    <t>Непрозрачный, глянцевый (Opaque-Lustered), белый (White)</t>
  </si>
  <si>
    <t>Прозрачный, глянцевый (Transparent-Lustered), сиамский рубин (Siam Ruby)</t>
  </si>
  <si>
    <t>Прозрачный радужный (Transparent Rainbow), аквамарин (Aquamarine)</t>
  </si>
  <si>
    <t>Внутреннее серебрение (Silver-Lined), Жжёный апельсин (Burnt Orange)</t>
  </si>
  <si>
    <t>Прозрачный радужный (Transparent Rainbow), аметист (Amethyst)</t>
  </si>
  <si>
    <t>210</t>
  </si>
  <si>
    <t>TR-15-106</t>
  </si>
  <si>
    <t>Прозрачный, глянцевый (Transparent-Lustered), розалин (Rosaline)</t>
  </si>
  <si>
    <t>TR-15-241FM</t>
  </si>
  <si>
    <t>453</t>
  </si>
  <si>
    <t>Окрашенный изнутри (Inside Color), светлый топаз/лиловый окрас (Lt Topaz/Mauve Line)</t>
  </si>
  <si>
    <t>226</t>
  </si>
  <si>
    <t>TR-15-551</t>
  </si>
  <si>
    <t>Бисер Toho круглый № 15 (15/0)</t>
  </si>
  <si>
    <t>Размер</t>
  </si>
  <si>
    <r>
      <t xml:space="preserve">Магазин «Бисер, Бусинка, Страз»                                                                                                чешский бисер оптом, с доставкой по России  </t>
    </r>
    <r>
      <rPr>
        <b/>
        <sz val="16"/>
        <color rgb="FF000000"/>
        <rFont val="Calibri"/>
        <family val="2"/>
        <charset val="204"/>
        <scheme val="minor"/>
      </rPr>
      <t xml:space="preserve">  </t>
    </r>
    <r>
      <rPr>
        <sz val="16"/>
        <color rgb="FF000000"/>
        <rFont val="Calibri"/>
        <family val="2"/>
        <charset val="204"/>
        <scheme val="minor"/>
      </rPr>
      <t xml:space="preserve">                                                                                                             </t>
    </r>
    <r>
      <rPr>
        <sz val="16"/>
        <color rgb="FFFF0000"/>
        <rFont val="Calibri"/>
        <family val="2"/>
        <charset val="204"/>
        <scheme val="minor"/>
      </rPr>
      <t>http://biser-businka-strass-18.com</t>
    </r>
    <r>
      <rPr>
        <sz val="16"/>
        <color rgb="FF000000"/>
        <rFont val="Calibri"/>
        <family val="2"/>
        <charset val="204"/>
        <scheme val="minor"/>
      </rPr>
      <t xml:space="preserve">                                                                                         </t>
    </r>
    <r>
      <rPr>
        <sz val="16"/>
        <color theme="4"/>
        <rFont val="Calibri"/>
        <family val="2"/>
        <charset val="204"/>
        <scheme val="minor"/>
      </rPr>
      <t>http://okeanbusin.ru</t>
    </r>
  </si>
  <si>
    <r>
      <rPr>
        <sz val="16"/>
        <rFont val="Calibri"/>
        <family val="2"/>
        <charset val="204"/>
        <scheme val="minor"/>
      </rPr>
      <t>опт: +7 499 157-65-90                                                                           опт: +7 499 157-31-51</t>
    </r>
    <r>
      <rPr>
        <sz val="14"/>
        <rFont val="Calibri"/>
        <family val="2"/>
        <charset val="204"/>
        <scheme val="minor"/>
      </rPr>
      <t xml:space="preserve">                                                              заказ отправлять на:                            optotdel18@yandex.ru</t>
    </r>
  </si>
  <si>
    <t>Гальваника (Galvanized)</t>
  </si>
  <si>
    <t>Гальваника (Galvanized) аллюминий (Aluminum)</t>
  </si>
  <si>
    <t>Гальваника (Galvanized), золотая роза (Galvanized Gold Rose)</t>
  </si>
  <si>
    <t xml:space="preserve"> </t>
  </si>
  <si>
    <t>Заказ               1 ед.=1уп.</t>
  </si>
  <si>
    <t xml:space="preserve">Валюта оплаты: рубль  </t>
  </si>
  <si>
    <t>Розничная цена, руб</t>
  </si>
  <si>
    <t>TR-15-116</t>
  </si>
  <si>
    <t>TR-15-223</t>
  </si>
  <si>
    <t>Металлизированный (Metallic), Античная бронза (Antique Bronze)</t>
  </si>
  <si>
    <t>Прозрачный глянцевый (Transparent Lustered), кобальт (Cobalt)</t>
  </si>
  <si>
    <t>136</t>
  </si>
  <si>
    <t>235</t>
  </si>
  <si>
    <t>нет</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</si>
</sst>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_-* #,##0.00\ [$₽-419]_-;\-* #,##0.00\ [$₽-419]_-;_-* &quot;-&quot;??\ [$₽-419]_-;_-@_-"/>
  </numFmts>
  <fonts count="53" x14ac:knownFonts="1">
    <font>
      <sz val="11"/>
      <color rgb="FF000000"/>
      <name val="Calibri"/>
      <charset val="204"/>
    </font>
    <font>
      <sz val="11"/>
      <color rgb="FF000000"/>
      <name val="Calibri"/>
      <family val="2"/>
      <charset val="204"/>
    </font>
    <font>
      <sz val="14"/>
      <color rgb="FF000000"/>
      <name val="Arial"/>
      <family val="2"/>
      <charset val="204"/>
    </font>
    <font>
      <sz val="14"/>
      <color rgb="FF000000"/>
      <name val="Calibri"/>
      <family val="2"/>
      <charset val="204"/>
    </font>
    <font>
      <sz val="12"/>
      <color rgb="FF000000"/>
      <name val="Calibri"/>
      <family val="2"/>
      <charset val="204"/>
    </font>
    <font>
      <b/>
      <sz val="12"/>
      <color rgb="FF000000"/>
      <name val="Arial"/>
      <family val="2"/>
      <charset val="204"/>
    </font>
    <font>
      <sz val="11"/>
      <color rgb="FF000000"/>
      <name val="Arial"/>
      <family val="2"/>
      <charset val="204"/>
    </font>
    <font>
      <b/>
      <sz val="12"/>
      <color rgb="FFFF0000"/>
      <name val="Arial"/>
      <family val="2"/>
      <charset val="204"/>
    </font>
    <font>
      <sz val="11"/>
      <color rgb="FF808080"/>
      <name val="Calibri"/>
      <family val="2"/>
      <charset val="204"/>
    </font>
    <font>
      <b/>
      <sz val="14"/>
      <color rgb="FF000000"/>
      <name val="Calibri"/>
      <family val="2"/>
      <charset val="204"/>
    </font>
    <font>
      <b/>
      <sz val="11"/>
      <color rgb="FF808080"/>
      <name val="Calibri"/>
      <family val="2"/>
      <charset val="204"/>
    </font>
    <font>
      <b/>
      <sz val="11"/>
      <color rgb="FF000000"/>
      <name val="Calibri"/>
      <family val="2"/>
      <charset val="204"/>
    </font>
    <font>
      <b/>
      <sz val="12"/>
      <name val="Arial"/>
      <family val="2"/>
      <charset val="204"/>
    </font>
    <font>
      <sz val="11"/>
      <color rgb="FF000000"/>
      <name val="Calibri"/>
      <family val="2"/>
      <charset val="204"/>
    </font>
    <font>
      <sz val="8"/>
      <name val="Arial"/>
      <family val="2"/>
      <charset val="204"/>
    </font>
    <font>
      <sz val="14"/>
      <name val="Calibri"/>
      <family val="2"/>
      <charset val="204"/>
      <scheme val="minor"/>
    </font>
    <font>
      <sz val="16"/>
      <color rgb="FF006600"/>
      <name val="Verdana"/>
      <family val="2"/>
      <charset val="204"/>
    </font>
    <font>
      <sz val="11"/>
      <name val="Arial"/>
      <family val="2"/>
      <charset val="204"/>
    </font>
    <font>
      <sz val="11"/>
      <color theme="1"/>
      <name val="Arial"/>
      <family val="2"/>
      <charset val="204"/>
    </font>
    <font>
      <sz val="12"/>
      <color theme="1"/>
      <name val="Arial"/>
      <family val="2"/>
      <charset val="204"/>
    </font>
    <font>
      <b/>
      <sz val="12"/>
      <color theme="0"/>
      <name val="Arial"/>
      <family val="2"/>
      <charset val="204"/>
    </font>
    <font>
      <b/>
      <sz val="11"/>
      <color theme="1"/>
      <name val="Arial"/>
      <family val="2"/>
      <charset val="204"/>
    </font>
    <font>
      <b/>
      <sz val="11"/>
      <name val="Arial"/>
      <family val="2"/>
      <charset val="204"/>
    </font>
    <font>
      <sz val="10"/>
      <color theme="1"/>
      <name val="Arial"/>
      <family val="2"/>
      <charset val="204"/>
    </font>
    <font>
      <sz val="14"/>
      <name val="Arial"/>
      <family val="2"/>
      <charset val="204"/>
    </font>
    <font>
      <u/>
      <sz val="11"/>
      <color theme="10"/>
      <name val="Calibri"/>
      <family val="2"/>
      <charset val="204"/>
    </font>
    <font>
      <b/>
      <sz val="12"/>
      <color rgb="FFFF0000"/>
      <name val="Cambria"/>
      <family val="1"/>
      <charset val="204"/>
    </font>
    <font>
      <sz val="11"/>
      <color rgb="FF000000"/>
      <name val="Cambria"/>
      <family val="1"/>
      <charset val="204"/>
    </font>
    <font>
      <b/>
      <sz val="14"/>
      <color rgb="FF000000"/>
      <name val="Calibri"/>
      <family val="2"/>
      <charset val="204"/>
      <scheme val="minor"/>
    </font>
    <font>
      <b/>
      <sz val="16"/>
      <color rgb="FF000000"/>
      <name val="Calibri"/>
      <family val="2"/>
      <charset val="204"/>
      <scheme val="minor"/>
    </font>
    <font>
      <sz val="14"/>
      <color theme="1"/>
      <name val="Calibri"/>
      <family val="2"/>
      <charset val="204"/>
      <scheme val="minor"/>
    </font>
    <font>
      <sz val="14"/>
      <color rgb="FF000000"/>
      <name val="Calibri"/>
      <family val="2"/>
      <charset val="204"/>
      <scheme val="minor"/>
    </font>
    <font>
      <b/>
      <sz val="14"/>
      <color theme="1"/>
      <name val="Calibri"/>
      <family val="2"/>
      <charset val="204"/>
      <scheme val="minor"/>
    </font>
    <font>
      <b/>
      <sz val="14"/>
      <name val="Calibri"/>
      <family val="2"/>
      <charset val="204"/>
      <scheme val="minor"/>
    </font>
    <font>
      <b/>
      <sz val="16"/>
      <name val="Arial"/>
      <family val="2"/>
      <charset val="204"/>
    </font>
    <font>
      <b/>
      <sz val="14"/>
      <color theme="1"/>
      <name val="Arial"/>
      <family val="2"/>
      <charset val="204"/>
    </font>
    <font>
      <b/>
      <sz val="14"/>
      <name val="Arial"/>
      <family val="2"/>
      <charset val="204"/>
    </font>
    <font>
      <b/>
      <sz val="14"/>
      <color rgb="FF000000"/>
      <name val="Arial"/>
      <family val="2"/>
      <charset val="204"/>
    </font>
    <font>
      <b/>
      <sz val="14"/>
      <color rgb="FF000000"/>
      <name val="Cambria"/>
      <family val="1"/>
      <charset val="204"/>
    </font>
    <font>
      <sz val="16"/>
      <color rgb="FF000000"/>
      <name val="Calibri"/>
      <family val="2"/>
      <charset val="204"/>
      <scheme val="minor"/>
    </font>
    <font>
      <sz val="16"/>
      <color rgb="FFFF0000"/>
      <name val="Calibri"/>
      <family val="2"/>
      <charset val="204"/>
      <scheme val="minor"/>
    </font>
    <font>
      <sz val="16"/>
      <name val="Calibri"/>
      <family val="2"/>
      <charset val="204"/>
      <scheme val="minor"/>
    </font>
    <font>
      <sz val="16"/>
      <color theme="4"/>
      <name val="Calibri"/>
      <family val="2"/>
      <charset val="204"/>
      <scheme val="minor"/>
    </font>
    <font>
      <b/>
      <strike/>
      <sz val="14"/>
      <name val="Arial"/>
      <family val="2"/>
      <charset val="204"/>
    </font>
    <font>
      <sz val="14"/>
      <color theme="1"/>
      <name val="Arial"/>
      <family val="2"/>
      <charset val="204"/>
    </font>
    <font>
      <b/>
      <sz val="14"/>
      <color rgb="FFFF0000"/>
      <name val="Calibri"/>
      <family val="2"/>
      <charset val="204"/>
      <scheme val="minor"/>
    </font>
    <font>
      <b/>
      <sz val="18"/>
      <color rgb="FF000000"/>
      <name val="Calibri"/>
      <family val="2"/>
      <charset val="204"/>
    </font>
    <font>
      <b/>
      <sz val="18"/>
      <name val="Calibri"/>
      <family val="2"/>
      <charset val="204"/>
      <scheme val="minor"/>
    </font>
    <font>
      <b/>
      <sz val="18"/>
      <color theme="0"/>
      <name val="Arial Narrow"/>
      <family val="2"/>
      <charset val="204"/>
    </font>
    <font>
      <sz val="18"/>
      <color theme="0"/>
      <name val="Arial Narrow"/>
      <family val="2"/>
      <charset val="204"/>
    </font>
    <font>
      <sz val="16"/>
      <color theme="6" tint="-0.499984740745262"/>
      <name val="Verdana"/>
      <family val="2"/>
      <charset val="204"/>
    </font>
    <font>
      <u/>
      <sz val="14"/>
      <color theme="10"/>
      <name val="Calibri"/>
      <family val="2"/>
      <charset val="204"/>
    </font>
    <font>
      <b/>
      <sz val="14"/>
      <color rgb="FFFF0000"/>
      <name val="Arial"/>
      <family val="2"/>
      <charset val="204"/>
    </font>
  </fonts>
  <fills count="18">
    <fill>
      <patternFill patternType="none"/>
    </fill>
    <fill>
      <patternFill patternType="gray125"/>
    </fill>
    <fill>
      <patternFill patternType="solid">
        <fgColor rgb="FFFFFFFF"/>
        <bgColor rgb="FFFFFFFF"/>
      </patternFill>
    </fill>
    <fill>
      <patternFill patternType="solid">
        <fgColor rgb="FFD9D9D9"/>
        <bgColor rgb="FFD9D9D9"/>
      </patternFill>
    </fill>
    <fill>
      <patternFill patternType="solid">
        <fgColor rgb="FFF2F2F2"/>
        <bgColor rgb="FFF2F2F2"/>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0"/>
        <bgColor rgb="FFFFFFFF"/>
      </patternFill>
    </fill>
    <fill>
      <patternFill patternType="solid">
        <fgColor theme="0"/>
        <bgColor indexed="64"/>
      </patternFill>
    </fill>
    <fill>
      <patternFill patternType="solid">
        <fgColor theme="0"/>
        <bgColor rgb="FFF2F2F2"/>
      </patternFill>
    </fill>
    <fill>
      <patternFill patternType="solid">
        <fgColor rgb="FF00B05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0" tint="-4.9989318521683403E-2"/>
        <bgColor rgb="FFF2F2F2"/>
      </patternFill>
    </fill>
    <fill>
      <patternFill patternType="solid">
        <fgColor theme="0" tint="-4.9989318521683403E-2"/>
        <bgColor rgb="FFFFFFFF"/>
      </patternFill>
    </fill>
    <fill>
      <patternFill patternType="solid">
        <fgColor theme="0" tint="-0.14999847407452621"/>
        <bgColor rgb="FFD9D9D9"/>
      </patternFill>
    </fill>
    <fill>
      <patternFill patternType="solid">
        <fgColor rgb="FFFFFF00"/>
        <bgColor indexed="64"/>
      </patternFill>
    </fill>
  </fills>
  <borders count="26">
    <border>
      <left/>
      <right/>
      <top/>
      <bottom/>
      <diagonal/>
    </border>
    <border>
      <left/>
      <right style="thin">
        <color auto="1"/>
      </right>
      <top/>
      <bottom/>
      <diagonal/>
    </border>
    <border>
      <left style="thin">
        <color auto="1"/>
      </left>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top style="thin">
        <color auto="1"/>
      </top>
      <bottom/>
      <diagonal/>
    </border>
    <border>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top/>
      <bottom style="dotted">
        <color indexed="64"/>
      </bottom>
      <diagonal/>
    </border>
    <border>
      <left style="thick">
        <color theme="2" tint="-0.499984740745262"/>
      </left>
      <right style="thick">
        <color theme="2" tint="-0.499984740745262"/>
      </right>
      <top style="thick">
        <color theme="2" tint="-0.499984740745262"/>
      </top>
      <bottom/>
      <diagonal/>
    </border>
    <border>
      <left/>
      <right style="thin">
        <color indexed="64"/>
      </right>
      <top style="thick">
        <color theme="2" tint="-0.499984740745262"/>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dotted">
        <color auto="1"/>
      </bottom>
      <diagonal/>
    </border>
    <border>
      <left/>
      <right style="thick">
        <color theme="2" tint="-0.499984740745262"/>
      </right>
      <top/>
      <bottom style="thick">
        <color theme="2" tint="-0.499984740745262"/>
      </bottom>
      <diagonal/>
    </border>
    <border>
      <left/>
      <right style="thick">
        <color theme="2" tint="-0.499984740745262"/>
      </right>
      <top/>
      <bottom/>
      <diagonal/>
    </border>
    <border>
      <left style="dotted">
        <color indexed="64"/>
      </left>
      <right/>
      <top style="dotted">
        <color indexed="64"/>
      </top>
      <bottom style="thin">
        <color auto="1"/>
      </bottom>
      <diagonal/>
    </border>
    <border>
      <left/>
      <right/>
      <top style="dotted">
        <color indexed="64"/>
      </top>
      <bottom style="thin">
        <color auto="1"/>
      </bottom>
      <diagonal/>
    </border>
    <border>
      <left style="dotted">
        <color indexed="64"/>
      </left>
      <right style="dotted">
        <color indexed="64"/>
      </right>
      <top style="dotted">
        <color indexed="64"/>
      </top>
      <bottom style="thin">
        <color auto="1"/>
      </bottom>
      <diagonal/>
    </border>
    <border>
      <left style="dotted">
        <color indexed="64"/>
      </left>
      <right style="thick">
        <color theme="6" tint="-0.249977111117893"/>
      </right>
      <top/>
      <bottom style="thin">
        <color auto="1"/>
      </bottom>
      <diagonal/>
    </border>
  </borders>
  <cellStyleXfs count="4">
    <xf numFmtId="0" fontId="0" fillId="0" borderId="0"/>
    <xf numFmtId="9" fontId="13" fillId="0" borderId="0" applyFont="0" applyFill="0" applyBorder="0" applyAlignment="0" applyProtection="0"/>
    <xf numFmtId="0" fontId="14" fillId="0" borderId="0">
      <alignment horizontal="left"/>
    </xf>
    <xf numFmtId="0" fontId="25" fillId="0" borderId="0" applyNumberFormat="0" applyFill="0" applyBorder="0" applyAlignment="0" applyProtection="0">
      <alignment vertical="top"/>
      <protection locked="0"/>
    </xf>
  </cellStyleXfs>
  <cellXfs count="211">
    <xf numFmtId="0" fontId="0" fillId="0" borderId="0" xfId="0"/>
    <xf numFmtId="0" fontId="1" fillId="0" borderId="0" xfId="0" applyFont="1"/>
    <xf numFmtId="0" fontId="2" fillId="2" borderId="0" xfId="0" applyFont="1" applyFill="1" applyAlignment="1">
      <alignment horizontal="left" vertical="center" wrapText="1"/>
    </xf>
    <xf numFmtId="9" fontId="7" fillId="2" borderId="6" xfId="0" applyNumberFormat="1" applyFont="1" applyFill="1" applyBorder="1" applyAlignment="1">
      <alignment horizontal="center" vertical="center"/>
    </xf>
    <xf numFmtId="0" fontId="7" fillId="2" borderId="0" xfId="0" applyFont="1" applyFill="1" applyAlignment="1">
      <alignment horizontal="center" vertical="center"/>
    </xf>
    <xf numFmtId="9" fontId="7" fillId="2" borderId="0" xfId="0" applyNumberFormat="1" applyFont="1" applyFill="1" applyAlignment="1">
      <alignment horizontal="center" vertical="center"/>
    </xf>
    <xf numFmtId="49" fontId="4" fillId="2" borderId="11" xfId="0" applyNumberFormat="1" applyFont="1" applyFill="1" applyBorder="1" applyAlignment="1">
      <alignment horizontal="center" vertical="center"/>
    </xf>
    <xf numFmtId="0" fontId="9" fillId="2" borderId="12" xfId="0" applyFont="1" applyFill="1" applyBorder="1" applyAlignment="1">
      <alignment horizontal="center" vertical="center"/>
    </xf>
    <xf numFmtId="0" fontId="1" fillId="2" borderId="12" xfId="0" applyFont="1" applyFill="1" applyBorder="1" applyAlignment="1">
      <alignment horizontal="center" vertical="center"/>
    </xf>
    <xf numFmtId="49" fontId="4" fillId="4" borderId="11" xfId="0" applyNumberFormat="1" applyFont="1" applyFill="1" applyBorder="1" applyAlignment="1">
      <alignment horizontal="center" vertical="center"/>
    </xf>
    <xf numFmtId="0" fontId="9" fillId="4" borderId="12" xfId="0" applyFont="1" applyFill="1" applyBorder="1" applyAlignment="1">
      <alignment horizontal="center" vertical="center"/>
    </xf>
    <xf numFmtId="0" fontId="1" fillId="4" borderId="12" xfId="0" applyFont="1" applyFill="1" applyBorder="1" applyAlignment="1">
      <alignment horizontal="center" vertical="center"/>
    </xf>
    <xf numFmtId="49" fontId="4" fillId="4" borderId="6" xfId="0" applyNumberFormat="1" applyFont="1" applyFill="1" applyBorder="1" applyAlignment="1">
      <alignment horizontal="center" vertical="center"/>
    </xf>
    <xf numFmtId="0" fontId="9" fillId="4" borderId="0" xfId="0" applyFont="1" applyFill="1" applyAlignment="1">
      <alignment horizontal="center" vertical="center"/>
    </xf>
    <xf numFmtId="0" fontId="1" fillId="4" borderId="0" xfId="0" applyFont="1" applyFill="1" applyAlignment="1">
      <alignment horizontal="center" vertical="center"/>
    </xf>
    <xf numFmtId="0" fontId="9" fillId="2" borderId="0" xfId="0" applyFont="1" applyFill="1" applyAlignment="1">
      <alignment horizontal="center" vertical="center"/>
    </xf>
    <xf numFmtId="0" fontId="1" fillId="2" borderId="0" xfId="0" applyFont="1" applyFill="1" applyAlignment="1">
      <alignment horizontal="center" vertical="center"/>
    </xf>
    <xf numFmtId="0" fontId="8" fillId="4" borderId="2" xfId="0" applyFont="1" applyFill="1" applyBorder="1" applyAlignment="1">
      <alignment vertical="center"/>
    </xf>
    <xf numFmtId="0" fontId="8" fillId="4" borderId="9" xfId="0" applyFont="1" applyFill="1" applyBorder="1" applyAlignment="1">
      <alignment vertical="center"/>
    </xf>
    <xf numFmtId="0" fontId="8" fillId="2" borderId="2" xfId="0" applyFont="1" applyFill="1" applyBorder="1" applyAlignment="1">
      <alignment vertical="center"/>
    </xf>
    <xf numFmtId="0" fontId="8" fillId="2" borderId="9" xfId="0" applyFont="1" applyFill="1" applyBorder="1" applyAlignment="1">
      <alignment vertical="center"/>
    </xf>
    <xf numFmtId="0" fontId="19" fillId="0" borderId="6" xfId="0" applyFont="1" applyBorder="1" applyAlignment="1">
      <alignment horizontal="center" vertical="center"/>
    </xf>
    <xf numFmtId="0" fontId="20" fillId="0" borderId="0" xfId="0" applyFont="1" applyAlignment="1">
      <alignment vertical="center"/>
    </xf>
    <xf numFmtId="0" fontId="19" fillId="0" borderId="0" xfId="0" applyFont="1" applyAlignment="1">
      <alignment vertical="center"/>
    </xf>
    <xf numFmtId="0" fontId="19" fillId="0" borderId="4" xfId="0" applyFont="1" applyBorder="1" applyAlignment="1">
      <alignment horizontal="center" vertical="center"/>
    </xf>
    <xf numFmtId="0" fontId="23" fillId="8" borderId="0" xfId="0" applyFont="1" applyFill="1"/>
    <xf numFmtId="0" fontId="3" fillId="2" borderId="12" xfId="0" applyFont="1" applyFill="1" applyBorder="1" applyAlignment="1">
      <alignment vertical="center" wrapText="1"/>
    </xf>
    <xf numFmtId="0" fontId="26" fillId="2" borderId="9" xfId="0" applyFont="1" applyFill="1" applyBorder="1" applyAlignment="1">
      <alignment vertical="center"/>
    </xf>
    <xf numFmtId="0" fontId="27" fillId="0" borderId="0" xfId="0" applyFont="1"/>
    <xf numFmtId="49" fontId="4" fillId="0" borderId="11" xfId="0" applyNumberFormat="1" applyFont="1" applyBorder="1" applyAlignment="1">
      <alignment horizontal="center" vertical="center"/>
    </xf>
    <xf numFmtId="49" fontId="4" fillId="0" borderId="6" xfId="0" applyNumberFormat="1" applyFont="1" applyBorder="1" applyAlignment="1">
      <alignment horizontal="center" vertical="center"/>
    </xf>
    <xf numFmtId="0" fontId="3" fillId="0" borderId="0" xfId="0" applyFont="1"/>
    <xf numFmtId="0" fontId="30" fillId="8" borderId="16" xfId="0" applyFont="1" applyFill="1" applyBorder="1" applyAlignment="1">
      <alignment vertical="center" wrapText="1"/>
    </xf>
    <xf numFmtId="0" fontId="30" fillId="8" borderId="17" xfId="0" applyFont="1" applyFill="1" applyBorder="1" applyAlignment="1">
      <alignment vertical="center" wrapText="1"/>
    </xf>
    <xf numFmtId="0" fontId="33" fillId="11" borderId="3" xfId="2" applyFont="1" applyFill="1" applyBorder="1" applyAlignment="1" applyProtection="1">
      <alignment vertical="center"/>
      <protection locked="0"/>
    </xf>
    <xf numFmtId="0" fontId="33" fillId="11" borderId="5" xfId="2" applyFont="1" applyFill="1" applyBorder="1" applyAlignment="1" applyProtection="1">
      <alignment vertical="center"/>
      <protection locked="0"/>
    </xf>
    <xf numFmtId="0" fontId="30" fillId="8" borderId="19" xfId="0" applyFont="1" applyFill="1" applyBorder="1" applyAlignment="1">
      <alignment vertical="center" wrapText="1"/>
    </xf>
    <xf numFmtId="0" fontId="8" fillId="7" borderId="2" xfId="0" applyFont="1" applyFill="1" applyBorder="1" applyAlignment="1">
      <alignment vertical="center"/>
    </xf>
    <xf numFmtId="0" fontId="8" fillId="7" borderId="9" xfId="0" applyFont="1" applyFill="1" applyBorder="1" applyAlignment="1">
      <alignment vertical="center"/>
    </xf>
    <xf numFmtId="49" fontId="4" fillId="7" borderId="11" xfId="0" applyNumberFormat="1" applyFont="1" applyFill="1" applyBorder="1" applyAlignment="1">
      <alignment horizontal="center" vertical="center"/>
    </xf>
    <xf numFmtId="0" fontId="9" fillId="7" borderId="12" xfId="0" applyFont="1" applyFill="1" applyBorder="1" applyAlignment="1">
      <alignment horizontal="center" vertical="center"/>
    </xf>
    <xf numFmtId="0" fontId="1" fillId="7" borderId="12" xfId="0" applyFont="1" applyFill="1" applyBorder="1" applyAlignment="1">
      <alignment horizontal="center" vertical="center"/>
    </xf>
    <xf numFmtId="49" fontId="4" fillId="8" borderId="11" xfId="0" applyNumberFormat="1" applyFont="1" applyFill="1" applyBorder="1" applyAlignment="1">
      <alignment horizontal="center" vertical="center"/>
    </xf>
    <xf numFmtId="0" fontId="10" fillId="7" borderId="2" xfId="0" applyFont="1" applyFill="1" applyBorder="1" applyAlignment="1">
      <alignment vertical="center"/>
    </xf>
    <xf numFmtId="0" fontId="10" fillId="7" borderId="9" xfId="0" applyFont="1" applyFill="1" applyBorder="1" applyAlignment="1">
      <alignment vertical="center"/>
    </xf>
    <xf numFmtId="49" fontId="4" fillId="7" borderId="6" xfId="0" applyNumberFormat="1" applyFont="1" applyFill="1" applyBorder="1" applyAlignment="1">
      <alignment horizontal="center" vertical="center"/>
    </xf>
    <xf numFmtId="0" fontId="9" fillId="7" borderId="0" xfId="0" applyFont="1" applyFill="1" applyAlignment="1">
      <alignment horizontal="center" vertical="center"/>
    </xf>
    <xf numFmtId="0" fontId="1" fillId="7" borderId="0" xfId="0" applyFont="1" applyFill="1" applyAlignment="1">
      <alignment horizontal="center" vertical="center"/>
    </xf>
    <xf numFmtId="49" fontId="4" fillId="8" borderId="6" xfId="0" applyNumberFormat="1" applyFont="1" applyFill="1" applyBorder="1" applyAlignment="1">
      <alignment horizontal="center" vertical="center"/>
    </xf>
    <xf numFmtId="0" fontId="8" fillId="14" borderId="2" xfId="0" applyFont="1" applyFill="1" applyBorder="1" applyAlignment="1">
      <alignment vertical="center"/>
    </xf>
    <xf numFmtId="0" fontId="8" fillId="14" borderId="9" xfId="0" applyFont="1" applyFill="1" applyBorder="1" applyAlignment="1">
      <alignment vertical="center"/>
    </xf>
    <xf numFmtId="49" fontId="4" fillId="14" borderId="11" xfId="0" applyNumberFormat="1" applyFont="1" applyFill="1" applyBorder="1" applyAlignment="1">
      <alignment horizontal="center" vertical="center"/>
    </xf>
    <xf numFmtId="0" fontId="9" fillId="14" borderId="12" xfId="0" applyFont="1" applyFill="1" applyBorder="1" applyAlignment="1">
      <alignment horizontal="center" vertical="center"/>
    </xf>
    <xf numFmtId="0" fontId="1" fillId="14" borderId="12" xfId="0" applyFont="1" applyFill="1" applyBorder="1" applyAlignment="1">
      <alignment horizontal="center" vertical="center"/>
    </xf>
    <xf numFmtId="49" fontId="4" fillId="6" borderId="11" xfId="0" applyNumberFormat="1" applyFont="1" applyFill="1" applyBorder="1" applyAlignment="1">
      <alignment horizontal="center" vertical="center"/>
    </xf>
    <xf numFmtId="0" fontId="8" fillId="9" borderId="2" xfId="0" applyFont="1" applyFill="1" applyBorder="1" applyAlignment="1">
      <alignment vertical="center"/>
    </xf>
    <xf numFmtId="0" fontId="8" fillId="9" borderId="9" xfId="0" applyFont="1" applyFill="1" applyBorder="1" applyAlignment="1">
      <alignment vertical="center"/>
    </xf>
    <xf numFmtId="0" fontId="9" fillId="9" borderId="12" xfId="0" applyFont="1" applyFill="1" applyBorder="1" applyAlignment="1">
      <alignment horizontal="center" vertical="center"/>
    </xf>
    <xf numFmtId="0" fontId="1" fillId="9" borderId="12" xfId="0" applyFont="1" applyFill="1" applyBorder="1" applyAlignment="1">
      <alignment horizontal="center" vertical="center"/>
    </xf>
    <xf numFmtId="49" fontId="4" fillId="6" borderId="6" xfId="0" applyNumberFormat="1" applyFont="1" applyFill="1" applyBorder="1" applyAlignment="1">
      <alignment horizontal="center" vertical="center"/>
    </xf>
    <xf numFmtId="0" fontId="9" fillId="14" borderId="0" xfId="0" applyFont="1" applyFill="1" applyAlignment="1">
      <alignment horizontal="center" vertical="center"/>
    </xf>
    <xf numFmtId="0" fontId="1" fillId="14" borderId="0" xfId="0" applyFont="1" applyFill="1" applyAlignment="1">
      <alignment horizontal="center" vertical="center"/>
    </xf>
    <xf numFmtId="0" fontId="8" fillId="15" borderId="2" xfId="0" applyFont="1" applyFill="1" applyBorder="1" applyAlignment="1">
      <alignment vertical="center"/>
    </xf>
    <xf numFmtId="0" fontId="8" fillId="15" borderId="9" xfId="0" applyFont="1" applyFill="1" applyBorder="1" applyAlignment="1">
      <alignment vertical="center"/>
    </xf>
    <xf numFmtId="49" fontId="4" fillId="15" borderId="11" xfId="0" applyNumberFormat="1" applyFont="1" applyFill="1" applyBorder="1" applyAlignment="1">
      <alignment horizontal="center" vertical="center"/>
    </xf>
    <xf numFmtId="0" fontId="9" fillId="15" borderId="12" xfId="0" applyFont="1" applyFill="1" applyBorder="1" applyAlignment="1">
      <alignment horizontal="center" vertical="center"/>
    </xf>
    <xf numFmtId="0" fontId="1" fillId="15" borderId="12" xfId="0" applyFont="1" applyFill="1" applyBorder="1" applyAlignment="1">
      <alignment horizontal="center" vertical="center"/>
    </xf>
    <xf numFmtId="49" fontId="4" fillId="9" borderId="11" xfId="0" applyNumberFormat="1" applyFont="1" applyFill="1" applyBorder="1" applyAlignment="1">
      <alignment horizontal="center" vertical="center"/>
    </xf>
    <xf numFmtId="0" fontId="37" fillId="3" borderId="3" xfId="0" applyFont="1" applyFill="1" applyBorder="1" applyAlignment="1">
      <alignment vertical="center"/>
    </xf>
    <xf numFmtId="0" fontId="38" fillId="3" borderId="3" xfId="0" applyFont="1" applyFill="1" applyBorder="1" applyAlignment="1">
      <alignment vertical="center"/>
    </xf>
    <xf numFmtId="0" fontId="37" fillId="3" borderId="3" xfId="0" applyFont="1" applyFill="1" applyBorder="1" applyAlignment="1">
      <alignment horizontal="center" vertical="center"/>
    </xf>
    <xf numFmtId="0" fontId="37" fillId="3" borderId="3" xfId="0" applyFont="1" applyFill="1" applyBorder="1" applyAlignment="1">
      <alignment horizontal="left" vertical="center"/>
    </xf>
    <xf numFmtId="0" fontId="36" fillId="11" borderId="3" xfId="2" applyFont="1" applyFill="1" applyBorder="1" applyAlignment="1">
      <alignment vertical="center"/>
    </xf>
    <xf numFmtId="2" fontId="43" fillId="11" borderId="3" xfId="2" applyNumberFormat="1" applyFont="1" applyFill="1" applyBorder="1" applyAlignment="1" applyProtection="1">
      <alignment horizontal="left" vertical="center"/>
      <protection locked="0"/>
    </xf>
    <xf numFmtId="0" fontId="43" fillId="11" borderId="5" xfId="2" applyFont="1" applyFill="1" applyBorder="1" applyAlignment="1" applyProtection="1">
      <alignment horizontal="left" vertical="center"/>
      <protection locked="0"/>
    </xf>
    <xf numFmtId="2" fontId="45" fillId="7" borderId="9" xfId="0" applyNumberFormat="1" applyFont="1" applyFill="1" applyBorder="1" applyAlignment="1">
      <alignment vertical="center"/>
    </xf>
    <xf numFmtId="0" fontId="24" fillId="0" borderId="6" xfId="0" applyFont="1" applyBorder="1" applyAlignment="1">
      <alignment horizontal="center" vertical="center"/>
    </xf>
    <xf numFmtId="0" fontId="3" fillId="0" borderId="6" xfId="0" applyFont="1" applyBorder="1" applyAlignment="1">
      <alignment horizontal="center" vertical="center"/>
    </xf>
    <xf numFmtId="0" fontId="23" fillId="0" borderId="6" xfId="0" applyFont="1" applyBorder="1" applyAlignment="1">
      <alignment horizontal="center" vertical="center"/>
    </xf>
    <xf numFmtId="0" fontId="23" fillId="0" borderId="0" xfId="0" applyFont="1"/>
    <xf numFmtId="0" fontId="7" fillId="0" borderId="9" xfId="0" applyFont="1" applyBorder="1" applyAlignment="1">
      <alignment vertical="center"/>
    </xf>
    <xf numFmtId="0" fontId="37" fillId="16" borderId="3" xfId="0" applyFont="1" applyFill="1" applyBorder="1" applyAlignment="1">
      <alignment vertical="center"/>
    </xf>
    <xf numFmtId="0" fontId="37" fillId="11" borderId="5" xfId="0" applyFont="1" applyFill="1" applyBorder="1" applyAlignment="1">
      <alignment vertical="center"/>
    </xf>
    <xf numFmtId="0" fontId="28" fillId="16" borderId="3" xfId="0" applyFont="1" applyFill="1" applyBorder="1" applyAlignment="1">
      <alignment horizontal="center" vertical="center"/>
    </xf>
    <xf numFmtId="0" fontId="28" fillId="16" borderId="3" xfId="0" applyFont="1" applyFill="1" applyBorder="1" applyAlignment="1">
      <alignment vertical="center"/>
    </xf>
    <xf numFmtId="0" fontId="17" fillId="0" borderId="6" xfId="0" applyFont="1" applyBorder="1" applyAlignment="1">
      <alignment vertical="center"/>
    </xf>
    <xf numFmtId="0" fontId="17" fillId="0" borderId="0" xfId="0" applyFont="1" applyAlignment="1">
      <alignment vertical="center"/>
    </xf>
    <xf numFmtId="0" fontId="0" fillId="0" borderId="6" xfId="0" applyBorder="1"/>
    <xf numFmtId="0" fontId="22" fillId="0" borderId="0" xfId="2" applyFont="1" applyAlignment="1">
      <alignment vertical="center"/>
    </xf>
    <xf numFmtId="0" fontId="5" fillId="0" borderId="6" xfId="0" applyFont="1" applyBorder="1" applyAlignment="1">
      <alignment vertical="center"/>
    </xf>
    <xf numFmtId="0" fontId="6" fillId="0" borderId="6" xfId="0" applyFont="1" applyBorder="1" applyAlignment="1" applyProtection="1">
      <alignment vertical="center"/>
      <protection locked="0"/>
    </xf>
    <xf numFmtId="0" fontId="7" fillId="7" borderId="9" xfId="0" applyFont="1" applyFill="1" applyBorder="1" applyAlignment="1">
      <alignment vertical="center"/>
    </xf>
    <xf numFmtId="0" fontId="12" fillId="0" borderId="12" xfId="0" applyFont="1" applyBorder="1" applyAlignment="1">
      <alignment vertical="center"/>
    </xf>
    <xf numFmtId="0" fontId="28" fillId="11" borderId="5" xfId="0" applyFont="1" applyFill="1" applyBorder="1" applyAlignment="1">
      <alignment vertical="center"/>
    </xf>
    <xf numFmtId="0" fontId="28" fillId="11" borderId="5" xfId="0" applyFont="1" applyFill="1" applyBorder="1" applyAlignment="1">
      <alignment horizontal="center" vertical="center"/>
    </xf>
    <xf numFmtId="0" fontId="46" fillId="0" borderId="0" xfId="0" applyFont="1" applyAlignment="1">
      <alignment vertical="center"/>
    </xf>
    <xf numFmtId="0" fontId="22" fillId="8" borderId="12" xfId="2" applyFont="1" applyFill="1" applyBorder="1" applyAlignment="1">
      <alignment vertical="center"/>
    </xf>
    <xf numFmtId="49" fontId="4" fillId="9" borderId="6" xfId="0" applyNumberFormat="1" applyFont="1" applyFill="1" applyBorder="1" applyAlignment="1">
      <alignment horizontal="center" vertical="center"/>
    </xf>
    <xf numFmtId="0" fontId="9" fillId="9" borderId="0" xfId="0" applyFont="1" applyFill="1" applyAlignment="1">
      <alignment horizontal="center" vertical="center"/>
    </xf>
    <xf numFmtId="0" fontId="1" fillId="9" borderId="0" xfId="0" applyFont="1" applyFill="1" applyAlignment="1">
      <alignment horizontal="center" vertical="center"/>
    </xf>
    <xf numFmtId="2" fontId="45" fillId="7" borderId="12" xfId="0" applyNumberFormat="1" applyFont="1" applyFill="1" applyBorder="1" applyAlignment="1">
      <alignment horizontal="center" vertical="center"/>
    </xf>
    <xf numFmtId="2" fontId="45" fillId="9" borderId="9" xfId="0" applyNumberFormat="1" applyFont="1" applyFill="1" applyBorder="1" applyAlignment="1">
      <alignment vertical="center"/>
    </xf>
    <xf numFmtId="2" fontId="45" fillId="9" borderId="12" xfId="0" applyNumberFormat="1" applyFont="1" applyFill="1" applyBorder="1" applyAlignment="1">
      <alignment horizontal="center" vertical="center"/>
    </xf>
    <xf numFmtId="0" fontId="45" fillId="3" borderId="3" xfId="0" applyFont="1" applyFill="1" applyBorder="1" applyAlignment="1">
      <alignment horizontal="center" vertical="center"/>
    </xf>
    <xf numFmtId="2" fontId="45" fillId="7" borderId="0" xfId="0" applyNumberFormat="1" applyFont="1" applyFill="1" applyAlignment="1">
      <alignment vertical="center"/>
    </xf>
    <xf numFmtId="0" fontId="45" fillId="3" borderId="3" xfId="0" applyFont="1" applyFill="1" applyBorder="1" applyAlignment="1">
      <alignment vertical="center"/>
    </xf>
    <xf numFmtId="2" fontId="45" fillId="9" borderId="0" xfId="0" applyNumberFormat="1" applyFont="1" applyFill="1" applyAlignment="1">
      <alignment vertical="center"/>
    </xf>
    <xf numFmtId="2" fontId="45" fillId="9" borderId="0" xfId="0" applyNumberFormat="1" applyFont="1" applyFill="1" applyAlignment="1">
      <alignment horizontal="center" vertical="center"/>
    </xf>
    <xf numFmtId="2" fontId="52" fillId="11" borderId="3" xfId="2" applyNumberFormat="1" applyFont="1" applyFill="1" applyBorder="1" applyAlignment="1" applyProtection="1">
      <alignment horizontal="left" vertical="center"/>
      <protection locked="0"/>
    </xf>
    <xf numFmtId="2" fontId="45" fillId="9" borderId="13" xfId="0" applyNumberFormat="1" applyFont="1" applyFill="1" applyBorder="1" applyAlignment="1">
      <alignment horizontal="center" vertical="center"/>
    </xf>
    <xf numFmtId="165" fontId="3" fillId="2" borderId="12" xfId="0" applyNumberFormat="1" applyFont="1" applyFill="1" applyBorder="1" applyAlignment="1">
      <alignment vertical="center" wrapText="1"/>
    </xf>
    <xf numFmtId="165" fontId="3" fillId="0" borderId="12" xfId="0" applyNumberFormat="1" applyFont="1" applyBorder="1" applyAlignment="1">
      <alignment vertical="center" wrapText="1"/>
    </xf>
    <xf numFmtId="165" fontId="15" fillId="8" borderId="12" xfId="2" applyNumberFormat="1" applyFont="1" applyFill="1" applyBorder="1" applyAlignment="1" applyProtection="1">
      <alignment vertical="center" wrapText="1"/>
      <protection locked="0"/>
    </xf>
    <xf numFmtId="165" fontId="7" fillId="8" borderId="9" xfId="0" applyNumberFormat="1" applyFont="1" applyFill="1" applyBorder="1" applyAlignment="1">
      <alignment vertical="center"/>
    </xf>
    <xf numFmtId="165" fontId="7" fillId="7" borderId="9" xfId="0" applyNumberFormat="1" applyFont="1" applyFill="1" applyBorder="1" applyAlignment="1">
      <alignment vertical="center"/>
    </xf>
    <xf numFmtId="165" fontId="16" fillId="8" borderId="0" xfId="0" applyNumberFormat="1" applyFont="1" applyFill="1" applyProtection="1">
      <protection locked="0"/>
    </xf>
    <xf numFmtId="165" fontId="16" fillId="8" borderId="9" xfId="0" applyNumberFormat="1" applyFont="1" applyFill="1" applyBorder="1" applyProtection="1">
      <protection locked="0"/>
    </xf>
    <xf numFmtId="165" fontId="12" fillId="5" borderId="24" xfId="0" applyNumberFormat="1" applyFont="1" applyFill="1" applyBorder="1" applyAlignment="1" applyProtection="1">
      <alignment horizontal="center" vertical="center"/>
      <protection locked="0"/>
    </xf>
    <xf numFmtId="165" fontId="12" fillId="0" borderId="23" xfId="0" applyNumberFormat="1" applyFont="1" applyBorder="1" applyAlignment="1" applyProtection="1">
      <alignment horizontal="center" vertical="center"/>
      <protection locked="0"/>
    </xf>
    <xf numFmtId="165" fontId="12" fillId="12" borderId="23" xfId="0" applyNumberFormat="1" applyFont="1" applyFill="1" applyBorder="1" applyAlignment="1" applyProtection="1">
      <alignment horizontal="center" vertical="center"/>
      <protection locked="0"/>
    </xf>
    <xf numFmtId="165" fontId="12" fillId="13" borderId="22" xfId="0" applyNumberFormat="1" applyFont="1" applyFill="1" applyBorder="1" applyAlignment="1" applyProtection="1">
      <alignment horizontal="center" vertical="center"/>
      <protection locked="0"/>
    </xf>
    <xf numFmtId="165" fontId="19" fillId="5" borderId="7" xfId="1" applyNumberFormat="1" applyFont="1" applyFill="1" applyBorder="1" applyAlignment="1" applyProtection="1">
      <alignment horizontal="center" vertical="center" wrapText="1" shrinkToFit="1"/>
      <protection locked="0"/>
    </xf>
    <xf numFmtId="165" fontId="19" fillId="6" borderId="7" xfId="0" applyNumberFormat="1" applyFont="1" applyFill="1" applyBorder="1" applyAlignment="1" applyProtection="1">
      <alignment horizontal="center" vertical="center" wrapText="1"/>
      <protection locked="0"/>
    </xf>
    <xf numFmtId="165" fontId="18" fillId="12" borderId="7" xfId="0" applyNumberFormat="1" applyFont="1" applyFill="1" applyBorder="1" applyAlignment="1" applyProtection="1">
      <alignment horizontal="center" vertical="center" wrapText="1"/>
      <protection locked="0"/>
    </xf>
    <xf numFmtId="165" fontId="18" fillId="13" borderId="7" xfId="0" applyNumberFormat="1" applyFont="1" applyFill="1" applyBorder="1" applyAlignment="1" applyProtection="1">
      <alignment horizontal="center" vertical="center" wrapText="1"/>
      <protection locked="0"/>
    </xf>
    <xf numFmtId="165" fontId="18" fillId="5" borderId="7" xfId="1" applyNumberFormat="1" applyFont="1" applyFill="1" applyBorder="1" applyAlignment="1" applyProtection="1">
      <alignment horizontal="center" vertical="center" wrapText="1" shrinkToFit="1"/>
      <protection locked="0"/>
    </xf>
    <xf numFmtId="165" fontId="18" fillId="6" borderId="7" xfId="0" applyNumberFormat="1" applyFont="1" applyFill="1" applyBorder="1" applyAlignment="1" applyProtection="1">
      <alignment horizontal="center" vertical="center" wrapText="1"/>
      <protection locked="0"/>
    </xf>
    <xf numFmtId="165" fontId="37" fillId="11" borderId="3" xfId="0" applyNumberFormat="1" applyFont="1" applyFill="1" applyBorder="1" applyAlignment="1">
      <alignment vertical="center"/>
    </xf>
    <xf numFmtId="165" fontId="37" fillId="16" borderId="3" xfId="0" applyNumberFormat="1" applyFont="1" applyFill="1" applyBorder="1" applyAlignment="1">
      <alignment vertical="center"/>
    </xf>
    <xf numFmtId="165" fontId="30" fillId="12" borderId="16" xfId="0" applyNumberFormat="1" applyFont="1" applyFill="1" applyBorder="1" applyAlignment="1" applyProtection="1">
      <alignment horizontal="center" vertical="center" wrapText="1"/>
      <protection locked="0"/>
    </xf>
    <xf numFmtId="165" fontId="30" fillId="12" borderId="17" xfId="0" applyNumberFormat="1" applyFont="1" applyFill="1" applyBorder="1" applyAlignment="1" applyProtection="1">
      <alignment horizontal="center" vertical="center" wrapText="1"/>
      <protection locked="0"/>
    </xf>
    <xf numFmtId="165" fontId="33" fillId="11" borderId="3" xfId="2" applyNumberFormat="1" applyFont="1" applyFill="1" applyBorder="1" applyAlignment="1" applyProtection="1">
      <alignment vertical="center"/>
      <protection locked="0"/>
    </xf>
    <xf numFmtId="165" fontId="30" fillId="12" borderId="17" xfId="0" applyNumberFormat="1" applyFont="1" applyFill="1" applyBorder="1" applyAlignment="1" applyProtection="1">
      <alignment vertical="center" wrapText="1"/>
      <protection locked="0"/>
    </xf>
    <xf numFmtId="165" fontId="28" fillId="11" borderId="3" xfId="0" applyNumberFormat="1" applyFont="1" applyFill="1" applyBorder="1" applyAlignment="1">
      <alignment vertical="center"/>
    </xf>
    <xf numFmtId="165" fontId="28" fillId="16" borderId="3" xfId="0" applyNumberFormat="1" applyFont="1" applyFill="1" applyBorder="1" applyAlignment="1">
      <alignment vertical="center"/>
    </xf>
    <xf numFmtId="165" fontId="28" fillId="11" borderId="3" xfId="0" applyNumberFormat="1" applyFont="1" applyFill="1" applyBorder="1" applyAlignment="1">
      <alignment horizontal="center" vertical="center"/>
    </xf>
    <xf numFmtId="165" fontId="28" fillId="16" borderId="3" xfId="0" applyNumberFormat="1" applyFont="1" applyFill="1" applyBorder="1" applyAlignment="1">
      <alignment horizontal="center" vertical="center"/>
    </xf>
    <xf numFmtId="165" fontId="43" fillId="11" borderId="3" xfId="2" applyNumberFormat="1" applyFont="1" applyFill="1" applyBorder="1" applyAlignment="1" applyProtection="1">
      <alignment horizontal="left" vertical="center"/>
      <protection locked="0"/>
    </xf>
    <xf numFmtId="165" fontId="44" fillId="11" borderId="3" xfId="0" applyNumberFormat="1" applyFont="1" applyFill="1" applyBorder="1" applyAlignment="1" applyProtection="1">
      <alignment horizontal="left" vertical="center" wrapText="1"/>
      <protection locked="0"/>
    </xf>
    <xf numFmtId="165" fontId="23" fillId="0" borderId="0" xfId="1" applyNumberFormat="1" applyFont="1" applyFill="1" applyProtection="1">
      <protection locked="0"/>
    </xf>
    <xf numFmtId="165" fontId="23" fillId="8" borderId="0" xfId="0" applyNumberFormat="1" applyFont="1" applyFill="1" applyProtection="1">
      <protection locked="0"/>
    </xf>
    <xf numFmtId="165" fontId="23" fillId="0" borderId="0" xfId="0" applyNumberFormat="1" applyFont="1" applyProtection="1">
      <protection locked="0"/>
    </xf>
    <xf numFmtId="165" fontId="30" fillId="13" borderId="16" xfId="0" applyNumberFormat="1" applyFont="1" applyFill="1" applyBorder="1" applyAlignment="1" applyProtection="1">
      <alignment horizontal="center" vertical="center" wrapText="1"/>
      <protection locked="0"/>
    </xf>
    <xf numFmtId="165" fontId="30" fillId="13" borderId="17" xfId="0" applyNumberFormat="1" applyFont="1" applyFill="1" applyBorder="1" applyAlignment="1" applyProtection="1">
      <alignment horizontal="center" vertical="center" wrapText="1"/>
      <protection locked="0"/>
    </xf>
    <xf numFmtId="165" fontId="30" fillId="5" borderId="16" xfId="0" applyNumberFormat="1" applyFont="1" applyFill="1" applyBorder="1" applyAlignment="1" applyProtection="1">
      <alignment horizontal="center" vertical="center" wrapText="1"/>
      <protection locked="0"/>
    </xf>
    <xf numFmtId="165" fontId="30" fillId="5" borderId="17" xfId="0" applyNumberFormat="1" applyFont="1" applyFill="1" applyBorder="1" applyAlignment="1" applyProtection="1">
      <alignment horizontal="center" vertical="center" wrapText="1"/>
      <protection locked="0"/>
    </xf>
    <xf numFmtId="49" fontId="41" fillId="8" borderId="0" xfId="0" applyNumberFormat="1" applyFont="1" applyFill="1" applyAlignment="1">
      <alignment horizontal="right" vertical="center"/>
    </xf>
    <xf numFmtId="49" fontId="41" fillId="8" borderId="21" xfId="0" applyNumberFormat="1" applyFont="1" applyFill="1" applyBorder="1" applyAlignment="1">
      <alignment horizontal="right" vertical="center"/>
    </xf>
    <xf numFmtId="0" fontId="32" fillId="0" borderId="16" xfId="0" applyFont="1" applyBorder="1" applyAlignment="1">
      <alignment horizontal="center" vertical="center" wrapText="1"/>
    </xf>
    <xf numFmtId="0" fontId="32" fillId="0" borderId="17" xfId="0" applyFont="1" applyBorder="1" applyAlignment="1">
      <alignment horizontal="center" vertical="center" wrapText="1"/>
    </xf>
    <xf numFmtId="165" fontId="30" fillId="12" borderId="16" xfId="0" applyNumberFormat="1" applyFont="1" applyFill="1" applyBorder="1" applyAlignment="1" applyProtection="1">
      <alignment horizontal="center" vertical="center" wrapText="1"/>
      <protection locked="0"/>
    </xf>
    <xf numFmtId="165" fontId="30" fillId="12" borderId="17" xfId="0" applyNumberFormat="1" applyFont="1" applyFill="1" applyBorder="1" applyAlignment="1" applyProtection="1">
      <alignment horizontal="center" vertical="center" wrapText="1"/>
      <protection locked="0"/>
    </xf>
    <xf numFmtId="0" fontId="1" fillId="0" borderId="8" xfId="0" applyFont="1" applyBorder="1" applyAlignment="1">
      <alignment horizontal="center"/>
    </xf>
    <xf numFmtId="0" fontId="1" fillId="0" borderId="10" xfId="0" applyFont="1" applyBorder="1" applyAlignment="1">
      <alignment horizontal="center"/>
    </xf>
    <xf numFmtId="0" fontId="1" fillId="0" borderId="0" xfId="0" applyFont="1" applyAlignment="1">
      <alignment horizontal="center"/>
    </xf>
    <xf numFmtId="0" fontId="1" fillId="0" borderId="12" xfId="0" applyFont="1" applyBorder="1" applyAlignment="1">
      <alignment horizontal="center"/>
    </xf>
    <xf numFmtId="0" fontId="1" fillId="2" borderId="0" xfId="0" applyFont="1" applyFill="1" applyAlignment="1">
      <alignment horizontal="center"/>
    </xf>
    <xf numFmtId="0" fontId="1" fillId="2" borderId="12" xfId="0" applyFont="1" applyFill="1" applyBorder="1" applyAlignment="1">
      <alignment horizontal="center"/>
    </xf>
    <xf numFmtId="0" fontId="1" fillId="4" borderId="0" xfId="0" applyFont="1" applyFill="1" applyAlignment="1">
      <alignment horizontal="center"/>
    </xf>
    <xf numFmtId="0" fontId="1" fillId="4" borderId="12" xfId="0" applyFont="1" applyFill="1" applyBorder="1" applyAlignment="1">
      <alignment horizontal="center"/>
    </xf>
    <xf numFmtId="0" fontId="1" fillId="4" borderId="8" xfId="0" applyFont="1" applyFill="1" applyBorder="1" applyAlignment="1">
      <alignment horizontal="center"/>
    </xf>
    <xf numFmtId="0" fontId="1" fillId="4" borderId="10" xfId="0" applyFont="1" applyFill="1" applyBorder="1" applyAlignment="1">
      <alignment horizontal="center"/>
    </xf>
    <xf numFmtId="0" fontId="51" fillId="11" borderId="3" xfId="3" applyFont="1" applyFill="1" applyBorder="1" applyAlignment="1" applyProtection="1">
      <alignment horizontal="right" vertical="center"/>
    </xf>
    <xf numFmtId="165" fontId="30" fillId="12" borderId="19" xfId="0" applyNumberFormat="1" applyFont="1" applyFill="1" applyBorder="1" applyAlignment="1" applyProtection="1">
      <alignment horizontal="center" vertical="center" wrapText="1"/>
      <protection locked="0"/>
    </xf>
    <xf numFmtId="0" fontId="32" fillId="0" borderId="19" xfId="0" applyFont="1" applyBorder="1" applyAlignment="1">
      <alignment horizontal="center" vertical="center" wrapText="1"/>
    </xf>
    <xf numFmtId="0" fontId="3" fillId="0" borderId="3" xfId="0" applyFont="1" applyBorder="1" applyAlignment="1">
      <alignment horizontal="right" vertical="center"/>
    </xf>
    <xf numFmtId="0" fontId="35" fillId="6" borderId="18" xfId="0" applyFont="1" applyFill="1" applyBorder="1" applyAlignment="1">
      <alignment horizontal="center" vertical="center"/>
    </xf>
    <xf numFmtId="0" fontId="35" fillId="6" borderId="17" xfId="0" applyFont="1" applyFill="1" applyBorder="1" applyAlignment="1">
      <alignment horizontal="center" vertical="center"/>
    </xf>
    <xf numFmtId="49" fontId="35" fillId="6" borderId="18" xfId="0" applyNumberFormat="1" applyFont="1" applyFill="1" applyBorder="1" applyAlignment="1">
      <alignment horizontal="center" vertical="center" wrapText="1"/>
    </xf>
    <xf numFmtId="49" fontId="35" fillId="6" borderId="17" xfId="0" applyNumberFormat="1" applyFont="1" applyFill="1" applyBorder="1" applyAlignment="1">
      <alignment horizontal="center" vertical="center" wrapText="1"/>
    </xf>
    <xf numFmtId="49" fontId="35" fillId="6" borderId="18" xfId="0" applyNumberFormat="1" applyFont="1" applyFill="1" applyBorder="1" applyAlignment="1">
      <alignment horizontal="center" vertical="center"/>
    </xf>
    <xf numFmtId="49" fontId="35" fillId="6" borderId="17" xfId="0" applyNumberFormat="1" applyFont="1" applyFill="1" applyBorder="1" applyAlignment="1">
      <alignment horizontal="center" vertical="center"/>
    </xf>
    <xf numFmtId="0" fontId="36" fillId="6" borderId="18" xfId="0" applyFont="1" applyFill="1" applyBorder="1" applyAlignment="1">
      <alignment horizontal="center" vertical="center" wrapText="1"/>
    </xf>
    <xf numFmtId="0" fontId="36" fillId="6" borderId="17" xfId="0" applyFont="1" applyFill="1" applyBorder="1" applyAlignment="1">
      <alignment horizontal="center" vertical="center" wrapText="1"/>
    </xf>
    <xf numFmtId="0" fontId="47" fillId="0" borderId="14" xfId="0" applyFont="1" applyBorder="1" applyAlignment="1">
      <alignment horizontal="center" vertical="center"/>
    </xf>
    <xf numFmtId="0" fontId="47" fillId="0" borderId="20" xfId="0" applyFont="1" applyBorder="1" applyAlignment="1">
      <alignment horizontal="center" vertical="center"/>
    </xf>
    <xf numFmtId="0" fontId="50" fillId="8" borderId="12" xfId="2" applyFont="1" applyFill="1" applyBorder="1" applyAlignment="1">
      <alignment horizontal="right" vertical="center"/>
    </xf>
    <xf numFmtId="0" fontId="48" fillId="10" borderId="15" xfId="0" applyFont="1" applyFill="1" applyBorder="1" applyAlignment="1">
      <alignment horizontal="center" vertical="center" wrapText="1"/>
    </xf>
    <xf numFmtId="0" fontId="49" fillId="10" borderId="1" xfId="0" applyFont="1" applyFill="1" applyBorder="1" applyAlignment="1">
      <alignment horizontal="center" vertical="center" wrapText="1"/>
    </xf>
    <xf numFmtId="0" fontId="49" fillId="10" borderId="10" xfId="0" applyFont="1" applyFill="1" applyBorder="1" applyAlignment="1">
      <alignment horizontal="center" vertical="center" wrapText="1"/>
    </xf>
    <xf numFmtId="0" fontId="39" fillId="2" borderId="12" xfId="0" applyFont="1" applyFill="1" applyBorder="1" applyAlignment="1">
      <alignment horizontal="center" vertical="center" wrapText="1"/>
    </xf>
    <xf numFmtId="0" fontId="6" fillId="0" borderId="4"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5" fillId="0" borderId="4" xfId="0" applyFont="1" applyBorder="1" applyAlignment="1">
      <alignment horizontal="left" vertical="center"/>
    </xf>
    <xf numFmtId="0" fontId="5" fillId="0" borderId="3" xfId="0" applyFont="1" applyBorder="1" applyAlignment="1">
      <alignment horizontal="left" vertical="center"/>
    </xf>
    <xf numFmtId="0" fontId="5" fillId="0" borderId="5" xfId="0" applyFont="1" applyBorder="1" applyAlignment="1">
      <alignment horizontal="left" vertical="center"/>
    </xf>
    <xf numFmtId="49" fontId="16" fillId="8" borderId="0" xfId="0" applyNumberFormat="1" applyFont="1" applyFill="1" applyAlignment="1">
      <alignment horizontal="right" vertical="center"/>
    </xf>
    <xf numFmtId="0" fontId="15" fillId="8" borderId="12" xfId="2" applyFont="1" applyFill="1" applyBorder="1" applyAlignment="1" applyProtection="1">
      <alignment horizontal="center" vertical="center" wrapText="1"/>
      <protection locked="0"/>
    </xf>
    <xf numFmtId="0" fontId="12" fillId="11" borderId="18" xfId="0" applyFont="1" applyFill="1" applyBorder="1" applyAlignment="1">
      <alignment horizontal="center" vertical="center" wrapText="1"/>
    </xf>
    <xf numFmtId="0" fontId="12" fillId="11" borderId="17" xfId="0" applyFont="1" applyFill="1" applyBorder="1" applyAlignment="1">
      <alignment horizontal="center" vertical="center" wrapText="1"/>
    </xf>
    <xf numFmtId="165" fontId="18" fillId="0" borderId="11" xfId="1" applyNumberFormat="1" applyFont="1" applyFill="1" applyBorder="1" applyAlignment="1" applyProtection="1">
      <alignment horizontal="center" vertical="center" wrapText="1"/>
      <protection locked="0"/>
    </xf>
    <xf numFmtId="165" fontId="18" fillId="0" borderId="12" xfId="1" applyNumberFormat="1" applyFont="1" applyFill="1" applyBorder="1" applyAlignment="1" applyProtection="1">
      <alignment horizontal="center" vertical="center" wrapText="1"/>
      <protection locked="0"/>
    </xf>
    <xf numFmtId="165" fontId="18" fillId="0" borderId="10" xfId="1" applyNumberFormat="1" applyFont="1" applyFill="1" applyBorder="1" applyAlignment="1" applyProtection="1">
      <alignment horizontal="center" vertical="center" wrapText="1"/>
      <protection locked="0"/>
    </xf>
    <xf numFmtId="165" fontId="18" fillId="0" borderId="4" xfId="1" applyNumberFormat="1" applyFont="1" applyFill="1" applyBorder="1" applyAlignment="1" applyProtection="1">
      <alignment horizontal="center" vertical="center" wrapText="1"/>
      <protection locked="0"/>
    </xf>
    <xf numFmtId="165" fontId="18" fillId="0" borderId="3" xfId="1" applyNumberFormat="1" applyFont="1" applyFill="1" applyBorder="1" applyAlignment="1" applyProtection="1">
      <alignment horizontal="center" vertical="center" wrapText="1"/>
      <protection locked="0"/>
    </xf>
    <xf numFmtId="165" fontId="18" fillId="0" borderId="5" xfId="1" applyNumberFormat="1" applyFont="1" applyFill="1" applyBorder="1" applyAlignment="1" applyProtection="1">
      <alignment horizontal="center" vertical="center" wrapText="1"/>
      <protection locked="0"/>
    </xf>
    <xf numFmtId="0" fontId="7" fillId="7" borderId="9" xfId="0" applyNumberFormat="1" applyFont="1" applyFill="1" applyBorder="1" applyAlignment="1">
      <alignment horizontal="center" vertical="center"/>
    </xf>
    <xf numFmtId="0" fontId="34" fillId="0" borderId="25" xfId="2" applyNumberFormat="1" applyFont="1" applyBorder="1" applyAlignment="1">
      <alignment vertical="center" textRotation="90"/>
    </xf>
    <xf numFmtId="0" fontId="34" fillId="6" borderId="8" xfId="2" applyNumberFormat="1" applyFont="1" applyFill="1" applyBorder="1" applyAlignment="1">
      <alignment horizontal="center" vertical="center" textRotation="90"/>
    </xf>
    <xf numFmtId="0" fontId="34" fillId="6" borderId="1" xfId="2" applyNumberFormat="1" applyFont="1" applyFill="1" applyBorder="1" applyAlignment="1">
      <alignment horizontal="center" vertical="center" textRotation="90"/>
    </xf>
    <xf numFmtId="0" fontId="34" fillId="6" borderId="10" xfId="2" applyNumberFormat="1" applyFont="1" applyFill="1" applyBorder="1" applyAlignment="1">
      <alignment horizontal="center" vertical="center" textRotation="90"/>
    </xf>
    <xf numFmtId="0" fontId="37" fillId="16" borderId="3" xfId="0" applyNumberFormat="1" applyFont="1" applyFill="1" applyBorder="1" applyAlignment="1">
      <alignment horizontal="center" vertical="center"/>
    </xf>
    <xf numFmtId="0" fontId="31" fillId="8" borderId="16" xfId="1" applyNumberFormat="1" applyFont="1" applyFill="1" applyBorder="1" applyAlignment="1">
      <alignment horizontal="center" vertical="center"/>
    </xf>
    <xf numFmtId="0" fontId="31" fillId="8" borderId="17" xfId="1" applyNumberFormat="1" applyFont="1" applyFill="1" applyBorder="1" applyAlignment="1">
      <alignment horizontal="center" vertical="center"/>
    </xf>
    <xf numFmtId="0" fontId="31" fillId="8" borderId="16" xfId="0" applyNumberFormat="1" applyFont="1" applyFill="1" applyBorder="1" applyAlignment="1">
      <alignment horizontal="center" vertical="center"/>
    </xf>
    <xf numFmtId="0" fontId="31" fillId="8" borderId="17" xfId="0" applyNumberFormat="1" applyFont="1" applyFill="1" applyBorder="1" applyAlignment="1">
      <alignment horizontal="center" vertical="center"/>
    </xf>
    <xf numFmtId="0" fontId="28" fillId="16" borderId="3" xfId="0" applyNumberFormat="1" applyFont="1" applyFill="1" applyBorder="1" applyAlignment="1">
      <alignment horizontal="center" vertical="center"/>
    </xf>
    <xf numFmtId="0" fontId="43" fillId="11" borderId="3" xfId="2" applyNumberFormat="1" applyFont="1" applyFill="1" applyBorder="1" applyAlignment="1" applyProtection="1">
      <alignment horizontal="left" vertical="center"/>
      <protection locked="0"/>
    </xf>
    <xf numFmtId="0" fontId="0" fillId="0" borderId="0" xfId="0" applyNumberFormat="1" applyAlignment="1">
      <alignment horizontal="center" vertical="center"/>
    </xf>
    <xf numFmtId="0" fontId="31" fillId="17" borderId="16" xfId="1" applyNumberFormat="1" applyFont="1" applyFill="1" applyBorder="1" applyAlignment="1">
      <alignment horizontal="center" vertical="center"/>
    </xf>
    <xf numFmtId="0" fontId="31" fillId="17" borderId="17" xfId="1" applyNumberFormat="1" applyFont="1" applyFill="1" applyBorder="1" applyAlignment="1">
      <alignment horizontal="center" vertical="center"/>
    </xf>
  </cellXfs>
  <cellStyles count="4">
    <cellStyle name="Гиперссылка" xfId="3" builtinId="8"/>
    <cellStyle name="Обычный" xfId="0" builtinId="0"/>
    <cellStyle name="Обычный 3" xfId="2"/>
    <cellStyle name="Процентный"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jpeg"/><Relationship Id="rId21" Type="http://schemas.openxmlformats.org/officeDocument/2006/relationships/image" Target="../media/image21.jpeg"/><Relationship Id="rId42" Type="http://schemas.openxmlformats.org/officeDocument/2006/relationships/image" Target="../media/image42.jpeg"/><Relationship Id="rId63" Type="http://schemas.openxmlformats.org/officeDocument/2006/relationships/image" Target="../media/image63.jpeg"/><Relationship Id="rId84" Type="http://schemas.openxmlformats.org/officeDocument/2006/relationships/image" Target="../media/image84.jpeg"/><Relationship Id="rId138" Type="http://schemas.openxmlformats.org/officeDocument/2006/relationships/image" Target="../media/image138.jpeg"/><Relationship Id="rId159" Type="http://schemas.openxmlformats.org/officeDocument/2006/relationships/image" Target="../media/image159.jpeg"/><Relationship Id="rId170" Type="http://schemas.openxmlformats.org/officeDocument/2006/relationships/image" Target="../media/image170.jpeg"/><Relationship Id="rId191" Type="http://schemas.openxmlformats.org/officeDocument/2006/relationships/image" Target="../media/image191.jpeg"/><Relationship Id="rId205" Type="http://schemas.openxmlformats.org/officeDocument/2006/relationships/image" Target="../media/image205.jpeg"/><Relationship Id="rId226" Type="http://schemas.openxmlformats.org/officeDocument/2006/relationships/image" Target="../media/image226.jpeg"/><Relationship Id="rId107" Type="http://schemas.openxmlformats.org/officeDocument/2006/relationships/image" Target="../media/image107.jpeg"/><Relationship Id="rId11" Type="http://schemas.openxmlformats.org/officeDocument/2006/relationships/image" Target="../media/image11.jpeg"/><Relationship Id="rId32" Type="http://schemas.openxmlformats.org/officeDocument/2006/relationships/image" Target="../media/image32.jpeg"/><Relationship Id="rId53" Type="http://schemas.openxmlformats.org/officeDocument/2006/relationships/image" Target="../media/image53.jpeg"/><Relationship Id="rId74" Type="http://schemas.openxmlformats.org/officeDocument/2006/relationships/image" Target="../media/image74.jpeg"/><Relationship Id="rId128" Type="http://schemas.openxmlformats.org/officeDocument/2006/relationships/image" Target="../media/image128.jpeg"/><Relationship Id="rId149" Type="http://schemas.openxmlformats.org/officeDocument/2006/relationships/image" Target="../media/image149.jpeg"/><Relationship Id="rId5" Type="http://schemas.openxmlformats.org/officeDocument/2006/relationships/image" Target="../media/image5.jpeg"/><Relationship Id="rId95" Type="http://schemas.openxmlformats.org/officeDocument/2006/relationships/image" Target="../media/image95.jpeg"/><Relationship Id="rId160" Type="http://schemas.openxmlformats.org/officeDocument/2006/relationships/image" Target="../media/image160.jpeg"/><Relationship Id="rId181" Type="http://schemas.openxmlformats.org/officeDocument/2006/relationships/image" Target="../media/image181.jpeg"/><Relationship Id="rId216" Type="http://schemas.openxmlformats.org/officeDocument/2006/relationships/image" Target="../media/image216.jpeg"/><Relationship Id="rId22" Type="http://schemas.openxmlformats.org/officeDocument/2006/relationships/image" Target="../media/image22.jpeg"/><Relationship Id="rId27" Type="http://schemas.openxmlformats.org/officeDocument/2006/relationships/image" Target="../media/image27.jpeg"/><Relationship Id="rId43" Type="http://schemas.openxmlformats.org/officeDocument/2006/relationships/image" Target="../media/image43.jpeg"/><Relationship Id="rId48" Type="http://schemas.openxmlformats.org/officeDocument/2006/relationships/image" Target="../media/image48.jpeg"/><Relationship Id="rId64" Type="http://schemas.openxmlformats.org/officeDocument/2006/relationships/image" Target="../media/image64.jpeg"/><Relationship Id="rId69" Type="http://schemas.openxmlformats.org/officeDocument/2006/relationships/image" Target="../media/image69.jpeg"/><Relationship Id="rId113" Type="http://schemas.openxmlformats.org/officeDocument/2006/relationships/image" Target="../media/image113.jpeg"/><Relationship Id="rId118" Type="http://schemas.openxmlformats.org/officeDocument/2006/relationships/image" Target="../media/image118.jpeg"/><Relationship Id="rId134" Type="http://schemas.openxmlformats.org/officeDocument/2006/relationships/image" Target="../media/image134.jpeg"/><Relationship Id="rId139" Type="http://schemas.openxmlformats.org/officeDocument/2006/relationships/image" Target="../media/image139.jpeg"/><Relationship Id="rId80" Type="http://schemas.openxmlformats.org/officeDocument/2006/relationships/image" Target="../media/image80.jpeg"/><Relationship Id="rId85" Type="http://schemas.openxmlformats.org/officeDocument/2006/relationships/image" Target="../media/image85.jpeg"/><Relationship Id="rId150" Type="http://schemas.openxmlformats.org/officeDocument/2006/relationships/image" Target="../media/image150.jpeg"/><Relationship Id="rId155" Type="http://schemas.openxmlformats.org/officeDocument/2006/relationships/image" Target="../media/image155.jpeg"/><Relationship Id="rId171" Type="http://schemas.openxmlformats.org/officeDocument/2006/relationships/image" Target="../media/image171.jpeg"/><Relationship Id="rId176" Type="http://schemas.openxmlformats.org/officeDocument/2006/relationships/image" Target="../media/image176.jpeg"/><Relationship Id="rId192" Type="http://schemas.openxmlformats.org/officeDocument/2006/relationships/image" Target="../media/image192.jpeg"/><Relationship Id="rId197" Type="http://schemas.openxmlformats.org/officeDocument/2006/relationships/image" Target="../media/image197.jpeg"/><Relationship Id="rId206" Type="http://schemas.openxmlformats.org/officeDocument/2006/relationships/image" Target="../media/image206.jpeg"/><Relationship Id="rId227" Type="http://schemas.openxmlformats.org/officeDocument/2006/relationships/image" Target="../media/image227.jpeg"/><Relationship Id="rId201" Type="http://schemas.openxmlformats.org/officeDocument/2006/relationships/image" Target="../media/image201.jpeg"/><Relationship Id="rId222" Type="http://schemas.openxmlformats.org/officeDocument/2006/relationships/image" Target="../media/image222.jpeg"/><Relationship Id="rId12" Type="http://schemas.openxmlformats.org/officeDocument/2006/relationships/image" Target="../media/image12.jpeg"/><Relationship Id="rId17" Type="http://schemas.openxmlformats.org/officeDocument/2006/relationships/image" Target="../media/image17.jpeg"/><Relationship Id="rId33" Type="http://schemas.openxmlformats.org/officeDocument/2006/relationships/image" Target="../media/image33.jpeg"/><Relationship Id="rId38" Type="http://schemas.openxmlformats.org/officeDocument/2006/relationships/image" Target="../media/image38.jpeg"/><Relationship Id="rId59" Type="http://schemas.openxmlformats.org/officeDocument/2006/relationships/image" Target="../media/image59.jpeg"/><Relationship Id="rId103" Type="http://schemas.openxmlformats.org/officeDocument/2006/relationships/image" Target="../media/image103.jpeg"/><Relationship Id="rId108" Type="http://schemas.openxmlformats.org/officeDocument/2006/relationships/image" Target="../media/image108.jpeg"/><Relationship Id="rId124" Type="http://schemas.openxmlformats.org/officeDocument/2006/relationships/image" Target="../media/image124.jpeg"/><Relationship Id="rId129" Type="http://schemas.openxmlformats.org/officeDocument/2006/relationships/image" Target="../media/image129.jpeg"/><Relationship Id="rId54" Type="http://schemas.openxmlformats.org/officeDocument/2006/relationships/image" Target="../media/image54.jpeg"/><Relationship Id="rId70" Type="http://schemas.openxmlformats.org/officeDocument/2006/relationships/image" Target="../media/image70.jpeg"/><Relationship Id="rId75" Type="http://schemas.openxmlformats.org/officeDocument/2006/relationships/image" Target="../media/image75.jpeg"/><Relationship Id="rId91" Type="http://schemas.openxmlformats.org/officeDocument/2006/relationships/image" Target="../media/image91.jpeg"/><Relationship Id="rId96" Type="http://schemas.openxmlformats.org/officeDocument/2006/relationships/image" Target="../media/image96.jpeg"/><Relationship Id="rId140" Type="http://schemas.openxmlformats.org/officeDocument/2006/relationships/image" Target="../media/image140.jpeg"/><Relationship Id="rId145" Type="http://schemas.openxmlformats.org/officeDocument/2006/relationships/image" Target="../media/image145.jpeg"/><Relationship Id="rId161" Type="http://schemas.openxmlformats.org/officeDocument/2006/relationships/image" Target="../media/image161.jpeg"/><Relationship Id="rId166" Type="http://schemas.openxmlformats.org/officeDocument/2006/relationships/image" Target="../media/image166.jpeg"/><Relationship Id="rId182" Type="http://schemas.openxmlformats.org/officeDocument/2006/relationships/image" Target="../media/image182.jpeg"/><Relationship Id="rId187" Type="http://schemas.openxmlformats.org/officeDocument/2006/relationships/image" Target="../media/image187.jpeg"/><Relationship Id="rId217" Type="http://schemas.openxmlformats.org/officeDocument/2006/relationships/image" Target="../media/image217.jpeg"/><Relationship Id="rId1" Type="http://schemas.openxmlformats.org/officeDocument/2006/relationships/image" Target="../media/image1.png"/><Relationship Id="rId6" Type="http://schemas.openxmlformats.org/officeDocument/2006/relationships/image" Target="../media/image6.jpeg"/><Relationship Id="rId212" Type="http://schemas.openxmlformats.org/officeDocument/2006/relationships/image" Target="../media/image212.jpeg"/><Relationship Id="rId23" Type="http://schemas.openxmlformats.org/officeDocument/2006/relationships/image" Target="../media/image23.jpeg"/><Relationship Id="rId28" Type="http://schemas.openxmlformats.org/officeDocument/2006/relationships/image" Target="../media/image28.jpeg"/><Relationship Id="rId49" Type="http://schemas.openxmlformats.org/officeDocument/2006/relationships/image" Target="../media/image49.jpeg"/><Relationship Id="rId114" Type="http://schemas.openxmlformats.org/officeDocument/2006/relationships/image" Target="../media/image114.jpeg"/><Relationship Id="rId119" Type="http://schemas.openxmlformats.org/officeDocument/2006/relationships/image" Target="../media/image119.jpeg"/><Relationship Id="rId44" Type="http://schemas.openxmlformats.org/officeDocument/2006/relationships/image" Target="../media/image44.jpeg"/><Relationship Id="rId60" Type="http://schemas.openxmlformats.org/officeDocument/2006/relationships/image" Target="../media/image60.jpeg"/><Relationship Id="rId65" Type="http://schemas.openxmlformats.org/officeDocument/2006/relationships/image" Target="../media/image65.jpeg"/><Relationship Id="rId81" Type="http://schemas.openxmlformats.org/officeDocument/2006/relationships/image" Target="../media/image81.jpeg"/><Relationship Id="rId86" Type="http://schemas.openxmlformats.org/officeDocument/2006/relationships/image" Target="../media/image86.jpeg"/><Relationship Id="rId130" Type="http://schemas.openxmlformats.org/officeDocument/2006/relationships/image" Target="../media/image130.jpeg"/><Relationship Id="rId135" Type="http://schemas.openxmlformats.org/officeDocument/2006/relationships/image" Target="../media/image135.jpeg"/><Relationship Id="rId151" Type="http://schemas.openxmlformats.org/officeDocument/2006/relationships/image" Target="../media/image151.jpeg"/><Relationship Id="rId156" Type="http://schemas.openxmlformats.org/officeDocument/2006/relationships/image" Target="../media/image156.jpeg"/><Relationship Id="rId177" Type="http://schemas.openxmlformats.org/officeDocument/2006/relationships/image" Target="../media/image177.jpeg"/><Relationship Id="rId198" Type="http://schemas.openxmlformats.org/officeDocument/2006/relationships/image" Target="../media/image198.jpeg"/><Relationship Id="rId172" Type="http://schemas.openxmlformats.org/officeDocument/2006/relationships/image" Target="../media/image172.jpeg"/><Relationship Id="rId193" Type="http://schemas.openxmlformats.org/officeDocument/2006/relationships/image" Target="../media/image193.jpeg"/><Relationship Id="rId202" Type="http://schemas.openxmlformats.org/officeDocument/2006/relationships/image" Target="../media/image202.jpeg"/><Relationship Id="rId207" Type="http://schemas.openxmlformats.org/officeDocument/2006/relationships/image" Target="../media/image207.jpeg"/><Relationship Id="rId223" Type="http://schemas.openxmlformats.org/officeDocument/2006/relationships/image" Target="../media/image223.jpeg"/><Relationship Id="rId228" Type="http://schemas.openxmlformats.org/officeDocument/2006/relationships/image" Target="../media/image228.jpeg"/><Relationship Id="rId13" Type="http://schemas.openxmlformats.org/officeDocument/2006/relationships/image" Target="../media/image13.jpeg"/><Relationship Id="rId18" Type="http://schemas.openxmlformats.org/officeDocument/2006/relationships/image" Target="../media/image18.jpeg"/><Relationship Id="rId39" Type="http://schemas.openxmlformats.org/officeDocument/2006/relationships/image" Target="../media/image39.jpeg"/><Relationship Id="rId109" Type="http://schemas.openxmlformats.org/officeDocument/2006/relationships/image" Target="../media/image109.jpeg"/><Relationship Id="rId34" Type="http://schemas.openxmlformats.org/officeDocument/2006/relationships/image" Target="../media/image34.jpeg"/><Relationship Id="rId50" Type="http://schemas.openxmlformats.org/officeDocument/2006/relationships/image" Target="../media/image50.jpeg"/><Relationship Id="rId55" Type="http://schemas.openxmlformats.org/officeDocument/2006/relationships/image" Target="../media/image55.jpeg"/><Relationship Id="rId76" Type="http://schemas.openxmlformats.org/officeDocument/2006/relationships/image" Target="../media/image76.jpeg"/><Relationship Id="rId97" Type="http://schemas.openxmlformats.org/officeDocument/2006/relationships/image" Target="../media/image97.jpeg"/><Relationship Id="rId104" Type="http://schemas.openxmlformats.org/officeDocument/2006/relationships/image" Target="../media/image104.jpeg"/><Relationship Id="rId120" Type="http://schemas.openxmlformats.org/officeDocument/2006/relationships/image" Target="../media/image120.jpeg"/><Relationship Id="rId125" Type="http://schemas.openxmlformats.org/officeDocument/2006/relationships/image" Target="../media/image125.jpeg"/><Relationship Id="rId141" Type="http://schemas.openxmlformats.org/officeDocument/2006/relationships/image" Target="../media/image141.jpeg"/><Relationship Id="rId146" Type="http://schemas.openxmlformats.org/officeDocument/2006/relationships/image" Target="../media/image146.jpeg"/><Relationship Id="rId167" Type="http://schemas.openxmlformats.org/officeDocument/2006/relationships/image" Target="../media/image167.jpeg"/><Relationship Id="rId188" Type="http://schemas.openxmlformats.org/officeDocument/2006/relationships/image" Target="../media/image188.jpeg"/><Relationship Id="rId7" Type="http://schemas.openxmlformats.org/officeDocument/2006/relationships/image" Target="../media/image7.jpeg"/><Relationship Id="rId71" Type="http://schemas.openxmlformats.org/officeDocument/2006/relationships/image" Target="../media/image71.jpeg"/><Relationship Id="rId92" Type="http://schemas.openxmlformats.org/officeDocument/2006/relationships/image" Target="../media/image92.jpeg"/><Relationship Id="rId162" Type="http://schemas.openxmlformats.org/officeDocument/2006/relationships/image" Target="../media/image162.jpeg"/><Relationship Id="rId183" Type="http://schemas.openxmlformats.org/officeDocument/2006/relationships/image" Target="../media/image183.jpeg"/><Relationship Id="rId213" Type="http://schemas.openxmlformats.org/officeDocument/2006/relationships/image" Target="../media/image213.jpeg"/><Relationship Id="rId218" Type="http://schemas.openxmlformats.org/officeDocument/2006/relationships/image" Target="../media/image218.jpeg"/><Relationship Id="rId2" Type="http://schemas.openxmlformats.org/officeDocument/2006/relationships/image" Target="../media/image2.png"/><Relationship Id="rId29" Type="http://schemas.openxmlformats.org/officeDocument/2006/relationships/image" Target="../media/image29.jpeg"/><Relationship Id="rId24" Type="http://schemas.openxmlformats.org/officeDocument/2006/relationships/image" Target="../media/image24.jpeg"/><Relationship Id="rId40" Type="http://schemas.openxmlformats.org/officeDocument/2006/relationships/image" Target="../media/image40.jpeg"/><Relationship Id="rId45" Type="http://schemas.openxmlformats.org/officeDocument/2006/relationships/image" Target="../media/image45.jpeg"/><Relationship Id="rId66" Type="http://schemas.openxmlformats.org/officeDocument/2006/relationships/image" Target="../media/image66.jpeg"/><Relationship Id="rId87" Type="http://schemas.openxmlformats.org/officeDocument/2006/relationships/image" Target="../media/image87.jpeg"/><Relationship Id="rId110" Type="http://schemas.openxmlformats.org/officeDocument/2006/relationships/image" Target="../media/image110.jpeg"/><Relationship Id="rId115" Type="http://schemas.openxmlformats.org/officeDocument/2006/relationships/image" Target="../media/image115.jpeg"/><Relationship Id="rId131" Type="http://schemas.openxmlformats.org/officeDocument/2006/relationships/image" Target="../media/image131.jpeg"/><Relationship Id="rId136" Type="http://schemas.openxmlformats.org/officeDocument/2006/relationships/image" Target="../media/image136.jpeg"/><Relationship Id="rId157" Type="http://schemas.openxmlformats.org/officeDocument/2006/relationships/image" Target="../media/image157.jpeg"/><Relationship Id="rId178" Type="http://schemas.openxmlformats.org/officeDocument/2006/relationships/image" Target="../media/image178.jpeg"/><Relationship Id="rId61" Type="http://schemas.openxmlformats.org/officeDocument/2006/relationships/image" Target="../media/image61.jpeg"/><Relationship Id="rId82" Type="http://schemas.openxmlformats.org/officeDocument/2006/relationships/image" Target="../media/image82.jpeg"/><Relationship Id="rId152" Type="http://schemas.openxmlformats.org/officeDocument/2006/relationships/image" Target="../media/image152.jpeg"/><Relationship Id="rId173" Type="http://schemas.openxmlformats.org/officeDocument/2006/relationships/image" Target="../media/image173.jpeg"/><Relationship Id="rId194" Type="http://schemas.openxmlformats.org/officeDocument/2006/relationships/image" Target="../media/image194.jpeg"/><Relationship Id="rId199" Type="http://schemas.openxmlformats.org/officeDocument/2006/relationships/image" Target="../media/image199.jpeg"/><Relationship Id="rId203" Type="http://schemas.openxmlformats.org/officeDocument/2006/relationships/image" Target="../media/image203.jpeg"/><Relationship Id="rId208" Type="http://schemas.openxmlformats.org/officeDocument/2006/relationships/image" Target="../media/image208.jpeg"/><Relationship Id="rId229" Type="http://schemas.openxmlformats.org/officeDocument/2006/relationships/image" Target="../media/image229.jpeg"/><Relationship Id="rId19" Type="http://schemas.openxmlformats.org/officeDocument/2006/relationships/image" Target="../media/image19.jpeg"/><Relationship Id="rId224" Type="http://schemas.openxmlformats.org/officeDocument/2006/relationships/image" Target="../media/image224.jpeg"/><Relationship Id="rId14" Type="http://schemas.openxmlformats.org/officeDocument/2006/relationships/image" Target="../media/image14.jpeg"/><Relationship Id="rId30" Type="http://schemas.openxmlformats.org/officeDocument/2006/relationships/image" Target="../media/image30.jpeg"/><Relationship Id="rId35" Type="http://schemas.openxmlformats.org/officeDocument/2006/relationships/image" Target="../media/image35.jpeg"/><Relationship Id="rId56" Type="http://schemas.openxmlformats.org/officeDocument/2006/relationships/image" Target="../media/image56.jpeg"/><Relationship Id="rId77" Type="http://schemas.openxmlformats.org/officeDocument/2006/relationships/image" Target="../media/image77.jpeg"/><Relationship Id="rId100" Type="http://schemas.openxmlformats.org/officeDocument/2006/relationships/image" Target="../media/image100.jpeg"/><Relationship Id="rId105" Type="http://schemas.openxmlformats.org/officeDocument/2006/relationships/image" Target="../media/image105.jpeg"/><Relationship Id="rId126" Type="http://schemas.openxmlformats.org/officeDocument/2006/relationships/image" Target="../media/image126.jpeg"/><Relationship Id="rId147" Type="http://schemas.openxmlformats.org/officeDocument/2006/relationships/image" Target="../media/image147.jpeg"/><Relationship Id="rId168" Type="http://schemas.openxmlformats.org/officeDocument/2006/relationships/image" Target="../media/image168.jpeg"/><Relationship Id="rId8" Type="http://schemas.openxmlformats.org/officeDocument/2006/relationships/image" Target="../media/image8.jpeg"/><Relationship Id="rId51" Type="http://schemas.openxmlformats.org/officeDocument/2006/relationships/image" Target="../media/image51.jpeg"/><Relationship Id="rId72" Type="http://schemas.openxmlformats.org/officeDocument/2006/relationships/image" Target="../media/image72.jpeg"/><Relationship Id="rId93" Type="http://schemas.openxmlformats.org/officeDocument/2006/relationships/image" Target="../media/image93.jpeg"/><Relationship Id="rId98" Type="http://schemas.openxmlformats.org/officeDocument/2006/relationships/image" Target="../media/image98.jpeg"/><Relationship Id="rId121" Type="http://schemas.openxmlformats.org/officeDocument/2006/relationships/image" Target="../media/image121.jpeg"/><Relationship Id="rId142" Type="http://schemas.openxmlformats.org/officeDocument/2006/relationships/image" Target="../media/image142.jpeg"/><Relationship Id="rId163" Type="http://schemas.openxmlformats.org/officeDocument/2006/relationships/image" Target="../media/image163.jpeg"/><Relationship Id="rId184" Type="http://schemas.openxmlformats.org/officeDocument/2006/relationships/image" Target="../media/image184.jpeg"/><Relationship Id="rId189" Type="http://schemas.openxmlformats.org/officeDocument/2006/relationships/image" Target="../media/image189.jpeg"/><Relationship Id="rId219" Type="http://schemas.openxmlformats.org/officeDocument/2006/relationships/image" Target="../media/image219.jpeg"/><Relationship Id="rId3" Type="http://schemas.openxmlformats.org/officeDocument/2006/relationships/image" Target="../media/image3.jpeg"/><Relationship Id="rId214" Type="http://schemas.openxmlformats.org/officeDocument/2006/relationships/image" Target="../media/image214.jpeg"/><Relationship Id="rId230" Type="http://schemas.openxmlformats.org/officeDocument/2006/relationships/image" Target="../media/image230.jpeg"/><Relationship Id="rId25" Type="http://schemas.openxmlformats.org/officeDocument/2006/relationships/image" Target="../media/image25.jpeg"/><Relationship Id="rId46" Type="http://schemas.openxmlformats.org/officeDocument/2006/relationships/image" Target="../media/image46.jpeg"/><Relationship Id="rId67" Type="http://schemas.openxmlformats.org/officeDocument/2006/relationships/image" Target="../media/image67.jpeg"/><Relationship Id="rId116" Type="http://schemas.openxmlformats.org/officeDocument/2006/relationships/image" Target="../media/image116.jpeg"/><Relationship Id="rId137" Type="http://schemas.openxmlformats.org/officeDocument/2006/relationships/image" Target="../media/image137.jpeg"/><Relationship Id="rId158" Type="http://schemas.openxmlformats.org/officeDocument/2006/relationships/image" Target="../media/image158.jpeg"/><Relationship Id="rId20" Type="http://schemas.openxmlformats.org/officeDocument/2006/relationships/image" Target="../media/image20.jpeg"/><Relationship Id="rId41" Type="http://schemas.openxmlformats.org/officeDocument/2006/relationships/image" Target="../media/image41.jpeg"/><Relationship Id="rId62" Type="http://schemas.openxmlformats.org/officeDocument/2006/relationships/image" Target="../media/image62.jpeg"/><Relationship Id="rId83" Type="http://schemas.openxmlformats.org/officeDocument/2006/relationships/image" Target="../media/image83.jpeg"/><Relationship Id="rId88" Type="http://schemas.openxmlformats.org/officeDocument/2006/relationships/image" Target="../media/image88.jpeg"/><Relationship Id="rId111" Type="http://schemas.openxmlformats.org/officeDocument/2006/relationships/image" Target="../media/image111.jpeg"/><Relationship Id="rId132" Type="http://schemas.openxmlformats.org/officeDocument/2006/relationships/image" Target="../media/image132.jpeg"/><Relationship Id="rId153" Type="http://schemas.openxmlformats.org/officeDocument/2006/relationships/image" Target="../media/image153.jpeg"/><Relationship Id="rId174" Type="http://schemas.openxmlformats.org/officeDocument/2006/relationships/image" Target="../media/image174.jpeg"/><Relationship Id="rId179" Type="http://schemas.openxmlformats.org/officeDocument/2006/relationships/image" Target="../media/image179.jpeg"/><Relationship Id="rId195" Type="http://schemas.openxmlformats.org/officeDocument/2006/relationships/image" Target="../media/image195.jpeg"/><Relationship Id="rId209" Type="http://schemas.openxmlformats.org/officeDocument/2006/relationships/image" Target="../media/image209.jpeg"/><Relationship Id="rId190" Type="http://schemas.openxmlformats.org/officeDocument/2006/relationships/image" Target="../media/image190.jpeg"/><Relationship Id="rId204" Type="http://schemas.openxmlformats.org/officeDocument/2006/relationships/image" Target="../media/image204.jpeg"/><Relationship Id="rId220" Type="http://schemas.openxmlformats.org/officeDocument/2006/relationships/image" Target="../media/image220.jpeg"/><Relationship Id="rId225" Type="http://schemas.openxmlformats.org/officeDocument/2006/relationships/image" Target="../media/image225.jpeg"/><Relationship Id="rId15" Type="http://schemas.openxmlformats.org/officeDocument/2006/relationships/image" Target="../media/image15.jpeg"/><Relationship Id="rId36" Type="http://schemas.openxmlformats.org/officeDocument/2006/relationships/image" Target="../media/image36.jpeg"/><Relationship Id="rId57" Type="http://schemas.openxmlformats.org/officeDocument/2006/relationships/image" Target="../media/image57.jpeg"/><Relationship Id="rId106" Type="http://schemas.openxmlformats.org/officeDocument/2006/relationships/image" Target="../media/image106.jpeg"/><Relationship Id="rId127" Type="http://schemas.openxmlformats.org/officeDocument/2006/relationships/image" Target="../media/image127.jpeg"/><Relationship Id="rId10" Type="http://schemas.openxmlformats.org/officeDocument/2006/relationships/image" Target="../media/image10.jpeg"/><Relationship Id="rId31" Type="http://schemas.openxmlformats.org/officeDocument/2006/relationships/image" Target="../media/image31.jpeg"/><Relationship Id="rId52" Type="http://schemas.openxmlformats.org/officeDocument/2006/relationships/image" Target="../media/image52.jpeg"/><Relationship Id="rId73" Type="http://schemas.openxmlformats.org/officeDocument/2006/relationships/image" Target="../media/image73.jpeg"/><Relationship Id="rId78" Type="http://schemas.openxmlformats.org/officeDocument/2006/relationships/image" Target="../media/image78.jpeg"/><Relationship Id="rId94" Type="http://schemas.openxmlformats.org/officeDocument/2006/relationships/image" Target="../media/image94.jpeg"/><Relationship Id="rId99" Type="http://schemas.openxmlformats.org/officeDocument/2006/relationships/image" Target="../media/image99.jpeg"/><Relationship Id="rId101" Type="http://schemas.openxmlformats.org/officeDocument/2006/relationships/image" Target="../media/image101.jpeg"/><Relationship Id="rId122" Type="http://schemas.openxmlformats.org/officeDocument/2006/relationships/image" Target="../media/image122.jpeg"/><Relationship Id="rId143" Type="http://schemas.openxmlformats.org/officeDocument/2006/relationships/image" Target="../media/image143.jpeg"/><Relationship Id="rId148" Type="http://schemas.openxmlformats.org/officeDocument/2006/relationships/image" Target="../media/image148.jpeg"/><Relationship Id="rId164" Type="http://schemas.openxmlformats.org/officeDocument/2006/relationships/image" Target="../media/image164.jpeg"/><Relationship Id="rId169" Type="http://schemas.openxmlformats.org/officeDocument/2006/relationships/image" Target="../media/image169.jpeg"/><Relationship Id="rId185" Type="http://schemas.openxmlformats.org/officeDocument/2006/relationships/image" Target="../media/image185.jpeg"/><Relationship Id="rId4" Type="http://schemas.openxmlformats.org/officeDocument/2006/relationships/image" Target="../media/image4.jpeg"/><Relationship Id="rId9" Type="http://schemas.openxmlformats.org/officeDocument/2006/relationships/image" Target="../media/image9.jpeg"/><Relationship Id="rId180" Type="http://schemas.openxmlformats.org/officeDocument/2006/relationships/image" Target="../media/image180.jpeg"/><Relationship Id="rId210" Type="http://schemas.openxmlformats.org/officeDocument/2006/relationships/image" Target="../media/image210.jpeg"/><Relationship Id="rId215" Type="http://schemas.openxmlformats.org/officeDocument/2006/relationships/image" Target="../media/image215.jpeg"/><Relationship Id="rId26" Type="http://schemas.openxmlformats.org/officeDocument/2006/relationships/image" Target="../media/image26.jpeg"/><Relationship Id="rId231" Type="http://schemas.openxmlformats.org/officeDocument/2006/relationships/image" Target="../media/image231.jpeg"/><Relationship Id="rId47" Type="http://schemas.openxmlformats.org/officeDocument/2006/relationships/image" Target="../media/image47.jpeg"/><Relationship Id="rId68" Type="http://schemas.openxmlformats.org/officeDocument/2006/relationships/image" Target="../media/image68.jpeg"/><Relationship Id="rId89" Type="http://schemas.openxmlformats.org/officeDocument/2006/relationships/image" Target="../media/image89.jpeg"/><Relationship Id="rId112" Type="http://schemas.openxmlformats.org/officeDocument/2006/relationships/image" Target="../media/image112.jpeg"/><Relationship Id="rId133" Type="http://schemas.openxmlformats.org/officeDocument/2006/relationships/image" Target="../media/image133.jpeg"/><Relationship Id="rId154" Type="http://schemas.openxmlformats.org/officeDocument/2006/relationships/image" Target="../media/image154.jpeg"/><Relationship Id="rId175" Type="http://schemas.openxmlformats.org/officeDocument/2006/relationships/image" Target="../media/image175.jpeg"/><Relationship Id="rId196" Type="http://schemas.openxmlformats.org/officeDocument/2006/relationships/image" Target="../media/image196.jpeg"/><Relationship Id="rId200" Type="http://schemas.openxmlformats.org/officeDocument/2006/relationships/image" Target="../media/image200.jpeg"/><Relationship Id="rId16" Type="http://schemas.openxmlformats.org/officeDocument/2006/relationships/image" Target="../media/image16.jpeg"/><Relationship Id="rId221" Type="http://schemas.openxmlformats.org/officeDocument/2006/relationships/image" Target="../media/image221.jpeg"/><Relationship Id="rId37" Type="http://schemas.openxmlformats.org/officeDocument/2006/relationships/image" Target="../media/image37.jpeg"/><Relationship Id="rId58" Type="http://schemas.openxmlformats.org/officeDocument/2006/relationships/image" Target="../media/image58.jpeg"/><Relationship Id="rId79" Type="http://schemas.openxmlformats.org/officeDocument/2006/relationships/image" Target="../media/image79.jpeg"/><Relationship Id="rId102" Type="http://schemas.openxmlformats.org/officeDocument/2006/relationships/image" Target="../media/image102.jpeg"/><Relationship Id="rId123" Type="http://schemas.openxmlformats.org/officeDocument/2006/relationships/image" Target="../media/image123.jpeg"/><Relationship Id="rId144" Type="http://schemas.openxmlformats.org/officeDocument/2006/relationships/image" Target="../media/image144.jpeg"/><Relationship Id="rId90" Type="http://schemas.openxmlformats.org/officeDocument/2006/relationships/image" Target="../media/image90.jpeg"/><Relationship Id="rId165" Type="http://schemas.openxmlformats.org/officeDocument/2006/relationships/image" Target="../media/image165.jpeg"/><Relationship Id="rId186" Type="http://schemas.openxmlformats.org/officeDocument/2006/relationships/image" Target="../media/image186.jpeg"/><Relationship Id="rId211" Type="http://schemas.openxmlformats.org/officeDocument/2006/relationships/image" Target="../media/image211.jpeg"/><Relationship Id="rId232" Type="http://schemas.openxmlformats.org/officeDocument/2006/relationships/image" Target="../media/image232.jpeg"/></Relationships>
</file>

<file path=xl/drawings/drawing1.xml><?xml version="1.0" encoding="utf-8"?>
<xdr:wsDr xmlns:xdr="http://schemas.openxmlformats.org/drawingml/2006/spreadsheetDrawing" xmlns:a="http://schemas.openxmlformats.org/drawingml/2006/main">
  <xdr:twoCellAnchor editAs="oneCell">
    <xdr:from>
      <xdr:col>0</xdr:col>
      <xdr:colOff>306161</xdr:colOff>
      <xdr:row>0</xdr:row>
      <xdr:rowOff>65314</xdr:rowOff>
    </xdr:from>
    <xdr:to>
      <xdr:col>0</xdr:col>
      <xdr:colOff>1077686</xdr:colOff>
      <xdr:row>0</xdr:row>
      <xdr:rowOff>836839</xdr:rowOff>
    </xdr:to>
    <xdr:pic>
      <xdr:nvPicPr>
        <xdr:cNvPr id="2" name="Рисунок 5" descr="logo-bbs.gif">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306161" y="65314"/>
          <a:ext cx="771525" cy="771525"/>
        </a:xfrm>
        <a:prstGeom prst="rect">
          <a:avLst/>
        </a:prstGeom>
        <a:noFill/>
        <a:ln w="9525">
          <a:noFill/>
        </a:ln>
      </xdr:spPr>
    </xdr:pic>
    <xdr:clientData/>
  </xdr:twoCellAnchor>
  <xdr:twoCellAnchor editAs="oneCell">
    <xdr:from>
      <xdr:col>1</xdr:col>
      <xdr:colOff>236764</xdr:colOff>
      <xdr:row>0</xdr:row>
      <xdr:rowOff>83003</xdr:rowOff>
    </xdr:from>
    <xdr:to>
      <xdr:col>2</xdr:col>
      <xdr:colOff>1841</xdr:colOff>
      <xdr:row>0</xdr:row>
      <xdr:rowOff>854528</xdr:rowOff>
    </xdr:to>
    <xdr:pic>
      <xdr:nvPicPr>
        <xdr:cNvPr id="3" name="Рисунок 6" descr="logo-okean.gif">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2" cstate="print"/>
        <a:stretch>
          <a:fillRect/>
        </a:stretch>
      </xdr:blipFill>
      <xdr:spPr>
        <a:xfrm>
          <a:off x="1447800" y="83003"/>
          <a:ext cx="772886" cy="771525"/>
        </a:xfrm>
        <a:prstGeom prst="rect">
          <a:avLst/>
        </a:prstGeom>
        <a:noFill/>
        <a:ln w="9525">
          <a:noFill/>
        </a:ln>
      </xdr:spPr>
    </xdr:pic>
    <xdr:clientData/>
  </xdr:twoCellAnchor>
  <xdr:twoCellAnchor editAs="oneCell">
    <xdr:from>
      <xdr:col>0</xdr:col>
      <xdr:colOff>9525</xdr:colOff>
      <xdr:row>12</xdr:row>
      <xdr:rowOff>19050</xdr:rowOff>
    </xdr:from>
    <xdr:to>
      <xdr:col>0</xdr:col>
      <xdr:colOff>1200150</xdr:colOff>
      <xdr:row>13</xdr:row>
      <xdr:rowOff>342898</xdr:rowOff>
    </xdr:to>
    <xdr:pic>
      <xdr:nvPicPr>
        <xdr:cNvPr id="4" name="Рисунок 7" descr="tr-1.jpg">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3" cstate="print"/>
        <a:stretch>
          <a:fillRect/>
        </a:stretch>
      </xdr:blipFill>
      <xdr:spPr>
        <a:xfrm>
          <a:off x="9525" y="3095625"/>
          <a:ext cx="1190625" cy="571500"/>
        </a:xfrm>
        <a:prstGeom prst="rect">
          <a:avLst/>
        </a:prstGeom>
        <a:noFill/>
        <a:ln w="9525">
          <a:noFill/>
        </a:ln>
      </xdr:spPr>
    </xdr:pic>
    <xdr:clientData/>
  </xdr:twoCellAnchor>
  <xdr:twoCellAnchor editAs="oneCell">
    <xdr:from>
      <xdr:col>0</xdr:col>
      <xdr:colOff>9525</xdr:colOff>
      <xdr:row>14</xdr:row>
      <xdr:rowOff>19050</xdr:rowOff>
    </xdr:from>
    <xdr:to>
      <xdr:col>0</xdr:col>
      <xdr:colOff>1200150</xdr:colOff>
      <xdr:row>15</xdr:row>
      <xdr:rowOff>342900</xdr:rowOff>
    </xdr:to>
    <xdr:pic>
      <xdr:nvPicPr>
        <xdr:cNvPr id="5" name="Рисунок 8" descr="tr-2.jpg">
          <a:extLst>
            <a:ext uri="{FF2B5EF4-FFF2-40B4-BE49-F238E27FC236}">
              <a16:creationId xmlns:a16="http://schemas.microsoft.com/office/drawing/2014/main" xmlns="" id="{00000000-0008-0000-0000-000005000000}"/>
            </a:ext>
          </a:extLst>
        </xdr:cNvPr>
        <xdr:cNvPicPr>
          <a:picLocks noChangeAspect="1"/>
        </xdr:cNvPicPr>
      </xdr:nvPicPr>
      <xdr:blipFill>
        <a:blip xmlns:r="http://schemas.openxmlformats.org/officeDocument/2006/relationships" r:embed="rId4" cstate="print"/>
        <a:stretch>
          <a:fillRect/>
        </a:stretch>
      </xdr:blipFill>
      <xdr:spPr>
        <a:xfrm>
          <a:off x="9525" y="3705225"/>
          <a:ext cx="1190625" cy="571500"/>
        </a:xfrm>
        <a:prstGeom prst="rect">
          <a:avLst/>
        </a:prstGeom>
        <a:noFill/>
        <a:ln w="9525">
          <a:noFill/>
        </a:ln>
      </xdr:spPr>
    </xdr:pic>
    <xdr:clientData/>
  </xdr:twoCellAnchor>
  <xdr:twoCellAnchor editAs="oneCell">
    <xdr:from>
      <xdr:col>0</xdr:col>
      <xdr:colOff>9525</xdr:colOff>
      <xdr:row>16</xdr:row>
      <xdr:rowOff>19050</xdr:rowOff>
    </xdr:from>
    <xdr:to>
      <xdr:col>0</xdr:col>
      <xdr:colOff>1200150</xdr:colOff>
      <xdr:row>17</xdr:row>
      <xdr:rowOff>342899</xdr:rowOff>
    </xdr:to>
    <xdr:pic>
      <xdr:nvPicPr>
        <xdr:cNvPr id="6" name="Рисунок 9" descr="tr-2C.jpg">
          <a:extLst>
            <a:ext uri="{FF2B5EF4-FFF2-40B4-BE49-F238E27FC236}">
              <a16:creationId xmlns:a16="http://schemas.microsoft.com/office/drawing/2014/main" xmlns="" id="{00000000-0008-0000-0000-000006000000}"/>
            </a:ext>
          </a:extLst>
        </xdr:cNvPr>
        <xdr:cNvPicPr>
          <a:picLocks noChangeAspect="1"/>
        </xdr:cNvPicPr>
      </xdr:nvPicPr>
      <xdr:blipFill>
        <a:blip xmlns:r="http://schemas.openxmlformats.org/officeDocument/2006/relationships" r:embed="rId5" cstate="print"/>
        <a:stretch>
          <a:fillRect/>
        </a:stretch>
      </xdr:blipFill>
      <xdr:spPr>
        <a:xfrm>
          <a:off x="9525" y="4305300"/>
          <a:ext cx="1190625" cy="571500"/>
        </a:xfrm>
        <a:prstGeom prst="rect">
          <a:avLst/>
        </a:prstGeom>
        <a:noFill/>
        <a:ln w="9525">
          <a:noFill/>
        </a:ln>
      </xdr:spPr>
    </xdr:pic>
    <xdr:clientData/>
  </xdr:twoCellAnchor>
  <xdr:twoCellAnchor editAs="oneCell">
    <xdr:from>
      <xdr:col>0</xdr:col>
      <xdr:colOff>9525</xdr:colOff>
      <xdr:row>18</xdr:row>
      <xdr:rowOff>19050</xdr:rowOff>
    </xdr:from>
    <xdr:to>
      <xdr:col>0</xdr:col>
      <xdr:colOff>1200150</xdr:colOff>
      <xdr:row>19</xdr:row>
      <xdr:rowOff>342899</xdr:rowOff>
    </xdr:to>
    <xdr:pic>
      <xdr:nvPicPr>
        <xdr:cNvPr id="7" name="Рисунок 10" descr="tr-3.jpg">
          <a:extLst>
            <a:ext uri="{FF2B5EF4-FFF2-40B4-BE49-F238E27FC236}">
              <a16:creationId xmlns:a16="http://schemas.microsoft.com/office/drawing/2014/main" xmlns="" id="{00000000-0008-0000-0000-000007000000}"/>
            </a:ext>
          </a:extLst>
        </xdr:cNvPr>
        <xdr:cNvPicPr>
          <a:picLocks noChangeAspect="1"/>
        </xdr:cNvPicPr>
      </xdr:nvPicPr>
      <xdr:blipFill>
        <a:blip xmlns:r="http://schemas.openxmlformats.org/officeDocument/2006/relationships" r:embed="rId6" cstate="print"/>
        <a:stretch>
          <a:fillRect/>
        </a:stretch>
      </xdr:blipFill>
      <xdr:spPr>
        <a:xfrm>
          <a:off x="9525" y="4905375"/>
          <a:ext cx="1190625" cy="571500"/>
        </a:xfrm>
        <a:prstGeom prst="rect">
          <a:avLst/>
        </a:prstGeom>
        <a:noFill/>
        <a:ln w="9525">
          <a:noFill/>
        </a:ln>
      </xdr:spPr>
    </xdr:pic>
    <xdr:clientData/>
  </xdr:twoCellAnchor>
  <xdr:twoCellAnchor editAs="oneCell">
    <xdr:from>
      <xdr:col>0</xdr:col>
      <xdr:colOff>9525</xdr:colOff>
      <xdr:row>20</xdr:row>
      <xdr:rowOff>19050</xdr:rowOff>
    </xdr:from>
    <xdr:to>
      <xdr:col>0</xdr:col>
      <xdr:colOff>1200150</xdr:colOff>
      <xdr:row>21</xdr:row>
      <xdr:rowOff>342901</xdr:rowOff>
    </xdr:to>
    <xdr:pic>
      <xdr:nvPicPr>
        <xdr:cNvPr id="8" name="Рисунок 11" descr="tr-3B.jpg">
          <a:extLst>
            <a:ext uri="{FF2B5EF4-FFF2-40B4-BE49-F238E27FC236}">
              <a16:creationId xmlns:a16="http://schemas.microsoft.com/office/drawing/2014/main" xmlns="" id="{00000000-0008-0000-0000-000008000000}"/>
            </a:ext>
          </a:extLst>
        </xdr:cNvPr>
        <xdr:cNvPicPr>
          <a:picLocks noChangeAspect="1"/>
        </xdr:cNvPicPr>
      </xdr:nvPicPr>
      <xdr:blipFill>
        <a:blip xmlns:r="http://schemas.openxmlformats.org/officeDocument/2006/relationships" r:embed="rId7" cstate="print"/>
        <a:stretch>
          <a:fillRect/>
        </a:stretch>
      </xdr:blipFill>
      <xdr:spPr>
        <a:xfrm>
          <a:off x="9525" y="5505450"/>
          <a:ext cx="1190625" cy="571500"/>
        </a:xfrm>
        <a:prstGeom prst="rect">
          <a:avLst/>
        </a:prstGeom>
        <a:noFill/>
        <a:ln w="9525">
          <a:noFill/>
        </a:ln>
      </xdr:spPr>
    </xdr:pic>
    <xdr:clientData/>
  </xdr:twoCellAnchor>
  <xdr:twoCellAnchor editAs="oneCell">
    <xdr:from>
      <xdr:col>0</xdr:col>
      <xdr:colOff>9525</xdr:colOff>
      <xdr:row>22</xdr:row>
      <xdr:rowOff>19050</xdr:rowOff>
    </xdr:from>
    <xdr:to>
      <xdr:col>0</xdr:col>
      <xdr:colOff>1200150</xdr:colOff>
      <xdr:row>24</xdr:row>
      <xdr:rowOff>1</xdr:rowOff>
    </xdr:to>
    <xdr:pic>
      <xdr:nvPicPr>
        <xdr:cNvPr id="9" name="Рисунок 12" descr="tr-4.jpg">
          <a:extLst>
            <a:ext uri="{FF2B5EF4-FFF2-40B4-BE49-F238E27FC236}">
              <a16:creationId xmlns:a16="http://schemas.microsoft.com/office/drawing/2014/main" xmlns="" id="{00000000-0008-0000-0000-000009000000}"/>
            </a:ext>
          </a:extLst>
        </xdr:cNvPr>
        <xdr:cNvPicPr>
          <a:picLocks noChangeAspect="1"/>
        </xdr:cNvPicPr>
      </xdr:nvPicPr>
      <xdr:blipFill>
        <a:blip xmlns:r="http://schemas.openxmlformats.org/officeDocument/2006/relationships" r:embed="rId8" cstate="print"/>
        <a:stretch>
          <a:fillRect/>
        </a:stretch>
      </xdr:blipFill>
      <xdr:spPr>
        <a:xfrm>
          <a:off x="9525" y="6105525"/>
          <a:ext cx="1190625" cy="581025"/>
        </a:xfrm>
        <a:prstGeom prst="rect">
          <a:avLst/>
        </a:prstGeom>
        <a:noFill/>
        <a:ln w="9525">
          <a:noFill/>
        </a:ln>
      </xdr:spPr>
    </xdr:pic>
    <xdr:clientData/>
  </xdr:twoCellAnchor>
  <xdr:twoCellAnchor editAs="oneCell">
    <xdr:from>
      <xdr:col>0</xdr:col>
      <xdr:colOff>9525</xdr:colOff>
      <xdr:row>24</xdr:row>
      <xdr:rowOff>19050</xdr:rowOff>
    </xdr:from>
    <xdr:to>
      <xdr:col>0</xdr:col>
      <xdr:colOff>1200150</xdr:colOff>
      <xdr:row>26</xdr:row>
      <xdr:rowOff>1</xdr:rowOff>
    </xdr:to>
    <xdr:pic>
      <xdr:nvPicPr>
        <xdr:cNvPr id="10" name="Рисунок 13" descr="tr-5B.jpg">
          <a:extLst>
            <a:ext uri="{FF2B5EF4-FFF2-40B4-BE49-F238E27FC236}">
              <a16:creationId xmlns:a16="http://schemas.microsoft.com/office/drawing/2014/main" xmlns="" id="{00000000-0008-0000-0000-00000A000000}"/>
            </a:ext>
          </a:extLst>
        </xdr:cNvPr>
        <xdr:cNvPicPr>
          <a:picLocks noChangeAspect="1"/>
        </xdr:cNvPicPr>
      </xdr:nvPicPr>
      <xdr:blipFill>
        <a:blip xmlns:r="http://schemas.openxmlformats.org/officeDocument/2006/relationships" r:embed="rId9" cstate="print"/>
        <a:stretch>
          <a:fillRect/>
        </a:stretch>
      </xdr:blipFill>
      <xdr:spPr>
        <a:xfrm>
          <a:off x="9525" y="6705600"/>
          <a:ext cx="1190625" cy="581025"/>
        </a:xfrm>
        <a:prstGeom prst="rect">
          <a:avLst/>
        </a:prstGeom>
        <a:noFill/>
        <a:ln w="9525">
          <a:noFill/>
        </a:ln>
      </xdr:spPr>
    </xdr:pic>
    <xdr:clientData/>
  </xdr:twoCellAnchor>
  <xdr:twoCellAnchor editAs="oneCell">
    <xdr:from>
      <xdr:col>0</xdr:col>
      <xdr:colOff>9525</xdr:colOff>
      <xdr:row>26</xdr:row>
      <xdr:rowOff>19050</xdr:rowOff>
    </xdr:from>
    <xdr:to>
      <xdr:col>0</xdr:col>
      <xdr:colOff>1200150</xdr:colOff>
      <xdr:row>28</xdr:row>
      <xdr:rowOff>1</xdr:rowOff>
    </xdr:to>
    <xdr:pic>
      <xdr:nvPicPr>
        <xdr:cNvPr id="11" name="Рисунок 14" descr="tr-5BF.jpg">
          <a:extLst>
            <a:ext uri="{FF2B5EF4-FFF2-40B4-BE49-F238E27FC236}">
              <a16:creationId xmlns:a16="http://schemas.microsoft.com/office/drawing/2014/main" xmlns="" id="{00000000-0008-0000-0000-00000B000000}"/>
            </a:ext>
          </a:extLst>
        </xdr:cNvPr>
        <xdr:cNvPicPr>
          <a:picLocks noChangeAspect="1"/>
        </xdr:cNvPicPr>
      </xdr:nvPicPr>
      <xdr:blipFill>
        <a:blip xmlns:r="http://schemas.openxmlformats.org/officeDocument/2006/relationships" r:embed="rId10" cstate="print"/>
        <a:stretch>
          <a:fillRect/>
        </a:stretch>
      </xdr:blipFill>
      <xdr:spPr>
        <a:xfrm>
          <a:off x="9525" y="7305675"/>
          <a:ext cx="1190625" cy="581025"/>
        </a:xfrm>
        <a:prstGeom prst="rect">
          <a:avLst/>
        </a:prstGeom>
        <a:noFill/>
        <a:ln w="9525">
          <a:noFill/>
        </a:ln>
      </xdr:spPr>
    </xdr:pic>
    <xdr:clientData/>
  </xdr:twoCellAnchor>
  <xdr:twoCellAnchor editAs="oneCell">
    <xdr:from>
      <xdr:col>0</xdr:col>
      <xdr:colOff>9525</xdr:colOff>
      <xdr:row>28</xdr:row>
      <xdr:rowOff>19050</xdr:rowOff>
    </xdr:from>
    <xdr:to>
      <xdr:col>0</xdr:col>
      <xdr:colOff>1200150</xdr:colOff>
      <xdr:row>29</xdr:row>
      <xdr:rowOff>347381</xdr:rowOff>
    </xdr:to>
    <xdr:pic>
      <xdr:nvPicPr>
        <xdr:cNvPr id="12" name="Рисунок 15" descr="tr-5C.jpg">
          <a:extLst>
            <a:ext uri="{FF2B5EF4-FFF2-40B4-BE49-F238E27FC236}">
              <a16:creationId xmlns:a16="http://schemas.microsoft.com/office/drawing/2014/main" xmlns="" id="{00000000-0008-0000-0000-00000C000000}"/>
            </a:ext>
          </a:extLst>
        </xdr:cNvPr>
        <xdr:cNvPicPr>
          <a:picLocks noChangeAspect="1"/>
        </xdr:cNvPicPr>
      </xdr:nvPicPr>
      <xdr:blipFill>
        <a:blip xmlns:r="http://schemas.openxmlformats.org/officeDocument/2006/relationships" r:embed="rId11" cstate="print"/>
        <a:stretch>
          <a:fillRect/>
        </a:stretch>
      </xdr:blipFill>
      <xdr:spPr>
        <a:xfrm>
          <a:off x="9525" y="7905750"/>
          <a:ext cx="1190625" cy="581025"/>
        </a:xfrm>
        <a:prstGeom prst="rect">
          <a:avLst/>
        </a:prstGeom>
        <a:noFill/>
        <a:ln w="9525">
          <a:noFill/>
        </a:ln>
      </xdr:spPr>
    </xdr:pic>
    <xdr:clientData/>
  </xdr:twoCellAnchor>
  <xdr:twoCellAnchor editAs="oneCell">
    <xdr:from>
      <xdr:col>0</xdr:col>
      <xdr:colOff>9525</xdr:colOff>
      <xdr:row>30</xdr:row>
      <xdr:rowOff>19050</xdr:rowOff>
    </xdr:from>
    <xdr:to>
      <xdr:col>0</xdr:col>
      <xdr:colOff>1200150</xdr:colOff>
      <xdr:row>32</xdr:row>
      <xdr:rowOff>0</xdr:rowOff>
    </xdr:to>
    <xdr:pic>
      <xdr:nvPicPr>
        <xdr:cNvPr id="13" name="Рисунок 16" descr="tr-5CF.jpg">
          <a:extLst>
            <a:ext uri="{FF2B5EF4-FFF2-40B4-BE49-F238E27FC236}">
              <a16:creationId xmlns:a16="http://schemas.microsoft.com/office/drawing/2014/main" xmlns="" id="{00000000-0008-0000-0000-00000D000000}"/>
            </a:ext>
          </a:extLst>
        </xdr:cNvPr>
        <xdr:cNvPicPr>
          <a:picLocks noChangeAspect="1"/>
        </xdr:cNvPicPr>
      </xdr:nvPicPr>
      <xdr:blipFill>
        <a:blip xmlns:r="http://schemas.openxmlformats.org/officeDocument/2006/relationships" r:embed="rId12" cstate="print"/>
        <a:stretch>
          <a:fillRect/>
        </a:stretch>
      </xdr:blipFill>
      <xdr:spPr>
        <a:xfrm>
          <a:off x="9525" y="8505825"/>
          <a:ext cx="1190625" cy="581025"/>
        </a:xfrm>
        <a:prstGeom prst="rect">
          <a:avLst/>
        </a:prstGeom>
        <a:noFill/>
        <a:ln w="9525">
          <a:noFill/>
        </a:ln>
      </xdr:spPr>
    </xdr:pic>
    <xdr:clientData/>
  </xdr:twoCellAnchor>
  <xdr:twoCellAnchor editAs="oneCell">
    <xdr:from>
      <xdr:col>0</xdr:col>
      <xdr:colOff>9525</xdr:colOff>
      <xdr:row>32</xdr:row>
      <xdr:rowOff>19050</xdr:rowOff>
    </xdr:from>
    <xdr:to>
      <xdr:col>0</xdr:col>
      <xdr:colOff>1200150</xdr:colOff>
      <xdr:row>34</xdr:row>
      <xdr:rowOff>2</xdr:rowOff>
    </xdr:to>
    <xdr:pic>
      <xdr:nvPicPr>
        <xdr:cNvPr id="14" name="Рисунок 17" descr="tr-6F.jpg">
          <a:extLst>
            <a:ext uri="{FF2B5EF4-FFF2-40B4-BE49-F238E27FC236}">
              <a16:creationId xmlns:a16="http://schemas.microsoft.com/office/drawing/2014/main" xmlns="" id="{00000000-0008-0000-0000-00000E000000}"/>
            </a:ext>
          </a:extLst>
        </xdr:cNvPr>
        <xdr:cNvPicPr>
          <a:picLocks noChangeAspect="1"/>
        </xdr:cNvPicPr>
      </xdr:nvPicPr>
      <xdr:blipFill>
        <a:blip xmlns:r="http://schemas.openxmlformats.org/officeDocument/2006/relationships" r:embed="rId13" cstate="print"/>
        <a:stretch>
          <a:fillRect/>
        </a:stretch>
      </xdr:blipFill>
      <xdr:spPr>
        <a:xfrm>
          <a:off x="9525" y="9105900"/>
          <a:ext cx="1190625" cy="581025"/>
        </a:xfrm>
        <a:prstGeom prst="rect">
          <a:avLst/>
        </a:prstGeom>
        <a:noFill/>
        <a:ln w="9525">
          <a:noFill/>
        </a:ln>
      </xdr:spPr>
    </xdr:pic>
    <xdr:clientData/>
  </xdr:twoCellAnchor>
  <xdr:twoCellAnchor editAs="oneCell">
    <xdr:from>
      <xdr:col>0</xdr:col>
      <xdr:colOff>9525</xdr:colOff>
      <xdr:row>34</xdr:row>
      <xdr:rowOff>19050</xdr:rowOff>
    </xdr:from>
    <xdr:to>
      <xdr:col>0</xdr:col>
      <xdr:colOff>1200150</xdr:colOff>
      <xdr:row>36</xdr:row>
      <xdr:rowOff>1866</xdr:rowOff>
    </xdr:to>
    <xdr:pic>
      <xdr:nvPicPr>
        <xdr:cNvPr id="15" name="Рисунок 18" descr="tr-6BF.jpg">
          <a:extLst>
            <a:ext uri="{FF2B5EF4-FFF2-40B4-BE49-F238E27FC236}">
              <a16:creationId xmlns:a16="http://schemas.microsoft.com/office/drawing/2014/main" xmlns="" id="{00000000-0008-0000-0000-00000F000000}"/>
            </a:ext>
          </a:extLst>
        </xdr:cNvPr>
        <xdr:cNvPicPr>
          <a:picLocks noChangeAspect="1"/>
        </xdr:cNvPicPr>
      </xdr:nvPicPr>
      <xdr:blipFill>
        <a:blip xmlns:r="http://schemas.openxmlformats.org/officeDocument/2006/relationships" r:embed="rId14" cstate="print"/>
        <a:stretch>
          <a:fillRect/>
        </a:stretch>
      </xdr:blipFill>
      <xdr:spPr>
        <a:xfrm>
          <a:off x="9525" y="9705975"/>
          <a:ext cx="1190625" cy="581025"/>
        </a:xfrm>
        <a:prstGeom prst="rect">
          <a:avLst/>
        </a:prstGeom>
        <a:noFill/>
        <a:ln w="9525">
          <a:noFill/>
        </a:ln>
      </xdr:spPr>
    </xdr:pic>
    <xdr:clientData/>
  </xdr:twoCellAnchor>
  <xdr:twoCellAnchor editAs="oneCell">
    <xdr:from>
      <xdr:col>0</xdr:col>
      <xdr:colOff>9525</xdr:colOff>
      <xdr:row>36</xdr:row>
      <xdr:rowOff>19050</xdr:rowOff>
    </xdr:from>
    <xdr:to>
      <xdr:col>0</xdr:col>
      <xdr:colOff>1200150</xdr:colOff>
      <xdr:row>38</xdr:row>
      <xdr:rowOff>0</xdr:rowOff>
    </xdr:to>
    <xdr:pic>
      <xdr:nvPicPr>
        <xdr:cNvPr id="16" name="Рисунок 19" descr="tr-7B.jpg">
          <a:extLst>
            <a:ext uri="{FF2B5EF4-FFF2-40B4-BE49-F238E27FC236}">
              <a16:creationId xmlns:a16="http://schemas.microsoft.com/office/drawing/2014/main" xmlns="" id="{00000000-0008-0000-0000-000010000000}"/>
            </a:ext>
          </a:extLst>
        </xdr:cNvPr>
        <xdr:cNvPicPr>
          <a:picLocks noChangeAspect="1"/>
        </xdr:cNvPicPr>
      </xdr:nvPicPr>
      <xdr:blipFill>
        <a:blip xmlns:r="http://schemas.openxmlformats.org/officeDocument/2006/relationships" r:embed="rId15" cstate="print"/>
        <a:stretch>
          <a:fillRect/>
        </a:stretch>
      </xdr:blipFill>
      <xdr:spPr>
        <a:xfrm>
          <a:off x="9525" y="10306050"/>
          <a:ext cx="1190625" cy="581025"/>
        </a:xfrm>
        <a:prstGeom prst="rect">
          <a:avLst/>
        </a:prstGeom>
        <a:noFill/>
        <a:ln w="9525">
          <a:noFill/>
        </a:ln>
      </xdr:spPr>
    </xdr:pic>
    <xdr:clientData/>
  </xdr:twoCellAnchor>
  <xdr:twoCellAnchor editAs="oneCell">
    <xdr:from>
      <xdr:col>0</xdr:col>
      <xdr:colOff>9525</xdr:colOff>
      <xdr:row>38</xdr:row>
      <xdr:rowOff>19050</xdr:rowOff>
    </xdr:from>
    <xdr:to>
      <xdr:col>0</xdr:col>
      <xdr:colOff>1200150</xdr:colOff>
      <xdr:row>40</xdr:row>
      <xdr:rowOff>1</xdr:rowOff>
    </xdr:to>
    <xdr:pic>
      <xdr:nvPicPr>
        <xdr:cNvPr id="17" name="Рисунок 20" descr="tr-7BD.jpg">
          <a:extLst>
            <a:ext uri="{FF2B5EF4-FFF2-40B4-BE49-F238E27FC236}">
              <a16:creationId xmlns:a16="http://schemas.microsoft.com/office/drawing/2014/main" xmlns="" id="{00000000-0008-0000-0000-000011000000}"/>
            </a:ext>
          </a:extLst>
        </xdr:cNvPr>
        <xdr:cNvPicPr>
          <a:picLocks noChangeAspect="1"/>
        </xdr:cNvPicPr>
      </xdr:nvPicPr>
      <xdr:blipFill>
        <a:blip xmlns:r="http://schemas.openxmlformats.org/officeDocument/2006/relationships" r:embed="rId16" cstate="print"/>
        <a:stretch>
          <a:fillRect/>
        </a:stretch>
      </xdr:blipFill>
      <xdr:spPr>
        <a:xfrm>
          <a:off x="9525" y="10906125"/>
          <a:ext cx="1190625" cy="581025"/>
        </a:xfrm>
        <a:prstGeom prst="rect">
          <a:avLst/>
        </a:prstGeom>
        <a:noFill/>
        <a:ln w="9525">
          <a:noFill/>
        </a:ln>
      </xdr:spPr>
    </xdr:pic>
    <xdr:clientData/>
  </xdr:twoCellAnchor>
  <xdr:twoCellAnchor editAs="oneCell">
    <xdr:from>
      <xdr:col>0</xdr:col>
      <xdr:colOff>9525</xdr:colOff>
      <xdr:row>40</xdr:row>
      <xdr:rowOff>19050</xdr:rowOff>
    </xdr:from>
    <xdr:to>
      <xdr:col>0</xdr:col>
      <xdr:colOff>1200150</xdr:colOff>
      <xdr:row>42</xdr:row>
      <xdr:rowOff>1</xdr:rowOff>
    </xdr:to>
    <xdr:pic>
      <xdr:nvPicPr>
        <xdr:cNvPr id="18" name="Рисунок 21" descr="tr-9F.jpg">
          <a:extLst>
            <a:ext uri="{FF2B5EF4-FFF2-40B4-BE49-F238E27FC236}">
              <a16:creationId xmlns:a16="http://schemas.microsoft.com/office/drawing/2014/main" xmlns="" id="{00000000-0008-0000-0000-000012000000}"/>
            </a:ext>
          </a:extLst>
        </xdr:cNvPr>
        <xdr:cNvPicPr>
          <a:picLocks noChangeAspect="1"/>
        </xdr:cNvPicPr>
      </xdr:nvPicPr>
      <xdr:blipFill>
        <a:blip xmlns:r="http://schemas.openxmlformats.org/officeDocument/2006/relationships" r:embed="rId17" cstate="print"/>
        <a:stretch>
          <a:fillRect/>
        </a:stretch>
      </xdr:blipFill>
      <xdr:spPr>
        <a:xfrm>
          <a:off x="9525" y="11506200"/>
          <a:ext cx="1190625" cy="581025"/>
        </a:xfrm>
        <a:prstGeom prst="rect">
          <a:avLst/>
        </a:prstGeom>
        <a:noFill/>
        <a:ln w="9525">
          <a:noFill/>
        </a:ln>
      </xdr:spPr>
    </xdr:pic>
    <xdr:clientData/>
  </xdr:twoCellAnchor>
  <xdr:twoCellAnchor editAs="oneCell">
    <xdr:from>
      <xdr:col>0</xdr:col>
      <xdr:colOff>9525</xdr:colOff>
      <xdr:row>42</xdr:row>
      <xdr:rowOff>19050</xdr:rowOff>
    </xdr:from>
    <xdr:to>
      <xdr:col>0</xdr:col>
      <xdr:colOff>1200150</xdr:colOff>
      <xdr:row>44</xdr:row>
      <xdr:rowOff>0</xdr:rowOff>
    </xdr:to>
    <xdr:pic>
      <xdr:nvPicPr>
        <xdr:cNvPr id="19" name="Рисунок 22" descr="tr-9B.jpg">
          <a:extLst>
            <a:ext uri="{FF2B5EF4-FFF2-40B4-BE49-F238E27FC236}">
              <a16:creationId xmlns:a16="http://schemas.microsoft.com/office/drawing/2014/main" xmlns="" id="{00000000-0008-0000-0000-000013000000}"/>
            </a:ext>
          </a:extLst>
        </xdr:cNvPr>
        <xdr:cNvPicPr>
          <a:picLocks noChangeAspect="1"/>
        </xdr:cNvPicPr>
      </xdr:nvPicPr>
      <xdr:blipFill>
        <a:blip xmlns:r="http://schemas.openxmlformats.org/officeDocument/2006/relationships" r:embed="rId18" cstate="print"/>
        <a:stretch>
          <a:fillRect/>
        </a:stretch>
      </xdr:blipFill>
      <xdr:spPr>
        <a:xfrm>
          <a:off x="9525" y="12106275"/>
          <a:ext cx="1190625" cy="581025"/>
        </a:xfrm>
        <a:prstGeom prst="rect">
          <a:avLst/>
        </a:prstGeom>
        <a:noFill/>
        <a:ln w="9525">
          <a:noFill/>
        </a:ln>
      </xdr:spPr>
    </xdr:pic>
    <xdr:clientData/>
  </xdr:twoCellAnchor>
  <xdr:twoCellAnchor editAs="oneCell">
    <xdr:from>
      <xdr:col>0</xdr:col>
      <xdr:colOff>9525</xdr:colOff>
      <xdr:row>44</xdr:row>
      <xdr:rowOff>19050</xdr:rowOff>
    </xdr:from>
    <xdr:to>
      <xdr:col>0</xdr:col>
      <xdr:colOff>1200150</xdr:colOff>
      <xdr:row>46</xdr:row>
      <xdr:rowOff>0</xdr:rowOff>
    </xdr:to>
    <xdr:pic>
      <xdr:nvPicPr>
        <xdr:cNvPr id="20" name="Рисунок 23" descr="tr-13F.jpg">
          <a:extLst>
            <a:ext uri="{FF2B5EF4-FFF2-40B4-BE49-F238E27FC236}">
              <a16:creationId xmlns:a16="http://schemas.microsoft.com/office/drawing/2014/main" xmlns="" id="{00000000-0008-0000-0000-000014000000}"/>
            </a:ext>
          </a:extLst>
        </xdr:cNvPr>
        <xdr:cNvPicPr>
          <a:picLocks noChangeAspect="1"/>
        </xdr:cNvPicPr>
      </xdr:nvPicPr>
      <xdr:blipFill>
        <a:blip xmlns:r="http://schemas.openxmlformats.org/officeDocument/2006/relationships" r:embed="rId19" cstate="print"/>
        <a:stretch>
          <a:fillRect/>
        </a:stretch>
      </xdr:blipFill>
      <xdr:spPr>
        <a:xfrm>
          <a:off x="9525" y="12706350"/>
          <a:ext cx="1190625" cy="581025"/>
        </a:xfrm>
        <a:prstGeom prst="rect">
          <a:avLst/>
        </a:prstGeom>
        <a:noFill/>
        <a:ln w="9525">
          <a:noFill/>
        </a:ln>
      </xdr:spPr>
    </xdr:pic>
    <xdr:clientData/>
  </xdr:twoCellAnchor>
  <xdr:twoCellAnchor editAs="oneCell">
    <xdr:from>
      <xdr:col>0</xdr:col>
      <xdr:colOff>9525</xdr:colOff>
      <xdr:row>46</xdr:row>
      <xdr:rowOff>19050</xdr:rowOff>
    </xdr:from>
    <xdr:to>
      <xdr:col>0</xdr:col>
      <xdr:colOff>1200150</xdr:colOff>
      <xdr:row>48</xdr:row>
      <xdr:rowOff>0</xdr:rowOff>
    </xdr:to>
    <xdr:pic>
      <xdr:nvPicPr>
        <xdr:cNvPr id="21" name="Рисунок 24" descr="tr-19.jpg">
          <a:extLst>
            <a:ext uri="{FF2B5EF4-FFF2-40B4-BE49-F238E27FC236}">
              <a16:creationId xmlns:a16="http://schemas.microsoft.com/office/drawing/2014/main" xmlns="" id="{00000000-0008-0000-0000-000015000000}"/>
            </a:ext>
          </a:extLst>
        </xdr:cNvPr>
        <xdr:cNvPicPr>
          <a:picLocks noChangeAspect="1"/>
        </xdr:cNvPicPr>
      </xdr:nvPicPr>
      <xdr:blipFill>
        <a:blip xmlns:r="http://schemas.openxmlformats.org/officeDocument/2006/relationships" r:embed="rId20" cstate="print"/>
        <a:stretch>
          <a:fillRect/>
        </a:stretch>
      </xdr:blipFill>
      <xdr:spPr>
        <a:xfrm>
          <a:off x="9525" y="13306425"/>
          <a:ext cx="1190625" cy="581025"/>
        </a:xfrm>
        <a:prstGeom prst="rect">
          <a:avLst/>
        </a:prstGeom>
        <a:noFill/>
        <a:ln w="9525">
          <a:noFill/>
        </a:ln>
      </xdr:spPr>
    </xdr:pic>
    <xdr:clientData/>
  </xdr:twoCellAnchor>
  <xdr:twoCellAnchor editAs="oneCell">
    <xdr:from>
      <xdr:col>0</xdr:col>
      <xdr:colOff>9525</xdr:colOff>
      <xdr:row>48</xdr:row>
      <xdr:rowOff>19050</xdr:rowOff>
    </xdr:from>
    <xdr:to>
      <xdr:col>0</xdr:col>
      <xdr:colOff>1200150</xdr:colOff>
      <xdr:row>50</xdr:row>
      <xdr:rowOff>1867</xdr:rowOff>
    </xdr:to>
    <xdr:pic>
      <xdr:nvPicPr>
        <xdr:cNvPr id="22" name="Рисунок 25" descr="tr-72.jpg">
          <a:extLst>
            <a:ext uri="{FF2B5EF4-FFF2-40B4-BE49-F238E27FC236}">
              <a16:creationId xmlns:a16="http://schemas.microsoft.com/office/drawing/2014/main" xmlns="" id="{00000000-0008-0000-0000-000016000000}"/>
            </a:ext>
          </a:extLst>
        </xdr:cNvPr>
        <xdr:cNvPicPr>
          <a:picLocks noChangeAspect="1"/>
        </xdr:cNvPicPr>
      </xdr:nvPicPr>
      <xdr:blipFill>
        <a:blip xmlns:r="http://schemas.openxmlformats.org/officeDocument/2006/relationships" r:embed="rId21" cstate="print"/>
        <a:stretch>
          <a:fillRect/>
        </a:stretch>
      </xdr:blipFill>
      <xdr:spPr>
        <a:xfrm>
          <a:off x="9525" y="13906500"/>
          <a:ext cx="1190625" cy="581025"/>
        </a:xfrm>
        <a:prstGeom prst="rect">
          <a:avLst/>
        </a:prstGeom>
        <a:noFill/>
        <a:ln w="9525">
          <a:noFill/>
        </a:ln>
      </xdr:spPr>
    </xdr:pic>
    <xdr:clientData/>
  </xdr:twoCellAnchor>
  <xdr:twoCellAnchor editAs="oneCell">
    <xdr:from>
      <xdr:col>0</xdr:col>
      <xdr:colOff>9525</xdr:colOff>
      <xdr:row>50</xdr:row>
      <xdr:rowOff>19050</xdr:rowOff>
    </xdr:from>
    <xdr:to>
      <xdr:col>0</xdr:col>
      <xdr:colOff>1200150</xdr:colOff>
      <xdr:row>52</xdr:row>
      <xdr:rowOff>2</xdr:rowOff>
    </xdr:to>
    <xdr:pic>
      <xdr:nvPicPr>
        <xdr:cNvPr id="23" name="Рисунок 26" descr="tr-162CF.jpg">
          <a:extLst>
            <a:ext uri="{FF2B5EF4-FFF2-40B4-BE49-F238E27FC236}">
              <a16:creationId xmlns:a16="http://schemas.microsoft.com/office/drawing/2014/main" xmlns="" id="{00000000-0008-0000-0000-000017000000}"/>
            </a:ext>
          </a:extLst>
        </xdr:cNvPr>
        <xdr:cNvPicPr>
          <a:picLocks noChangeAspect="1"/>
        </xdr:cNvPicPr>
      </xdr:nvPicPr>
      <xdr:blipFill>
        <a:blip xmlns:r="http://schemas.openxmlformats.org/officeDocument/2006/relationships" r:embed="rId22" cstate="print"/>
        <a:stretch>
          <a:fillRect/>
        </a:stretch>
      </xdr:blipFill>
      <xdr:spPr>
        <a:xfrm>
          <a:off x="9525" y="14506575"/>
          <a:ext cx="1190625" cy="581025"/>
        </a:xfrm>
        <a:prstGeom prst="rect">
          <a:avLst/>
        </a:prstGeom>
        <a:noFill/>
        <a:ln w="9525">
          <a:noFill/>
        </a:ln>
      </xdr:spPr>
    </xdr:pic>
    <xdr:clientData/>
  </xdr:twoCellAnchor>
  <xdr:twoCellAnchor editAs="oneCell">
    <xdr:from>
      <xdr:col>0</xdr:col>
      <xdr:colOff>9525</xdr:colOff>
      <xdr:row>52</xdr:row>
      <xdr:rowOff>19050</xdr:rowOff>
    </xdr:from>
    <xdr:to>
      <xdr:col>0</xdr:col>
      <xdr:colOff>1200150</xdr:colOff>
      <xdr:row>53</xdr:row>
      <xdr:rowOff>347381</xdr:rowOff>
    </xdr:to>
    <xdr:pic>
      <xdr:nvPicPr>
        <xdr:cNvPr id="24" name="Рисунок 27" descr="tr-165C.jpg">
          <a:extLst>
            <a:ext uri="{FF2B5EF4-FFF2-40B4-BE49-F238E27FC236}">
              <a16:creationId xmlns:a16="http://schemas.microsoft.com/office/drawing/2014/main" xmlns="" id="{00000000-0008-0000-0000-000018000000}"/>
            </a:ext>
          </a:extLst>
        </xdr:cNvPr>
        <xdr:cNvPicPr>
          <a:picLocks noChangeAspect="1"/>
        </xdr:cNvPicPr>
      </xdr:nvPicPr>
      <xdr:blipFill>
        <a:blip xmlns:r="http://schemas.openxmlformats.org/officeDocument/2006/relationships" r:embed="rId23" cstate="print"/>
        <a:stretch>
          <a:fillRect/>
        </a:stretch>
      </xdr:blipFill>
      <xdr:spPr>
        <a:xfrm>
          <a:off x="9525" y="15106650"/>
          <a:ext cx="1190625" cy="581025"/>
        </a:xfrm>
        <a:prstGeom prst="rect">
          <a:avLst/>
        </a:prstGeom>
        <a:noFill/>
        <a:ln w="9525">
          <a:noFill/>
        </a:ln>
      </xdr:spPr>
    </xdr:pic>
    <xdr:clientData/>
  </xdr:twoCellAnchor>
  <xdr:twoCellAnchor editAs="oneCell">
    <xdr:from>
      <xdr:col>0</xdr:col>
      <xdr:colOff>9525</xdr:colOff>
      <xdr:row>54</xdr:row>
      <xdr:rowOff>19050</xdr:rowOff>
    </xdr:from>
    <xdr:to>
      <xdr:col>0</xdr:col>
      <xdr:colOff>1200150</xdr:colOff>
      <xdr:row>56</xdr:row>
      <xdr:rowOff>0</xdr:rowOff>
    </xdr:to>
    <xdr:pic>
      <xdr:nvPicPr>
        <xdr:cNvPr id="25" name="Рисунок 28" descr="tr-167BD.jpg">
          <a:extLst>
            <a:ext uri="{FF2B5EF4-FFF2-40B4-BE49-F238E27FC236}">
              <a16:creationId xmlns:a16="http://schemas.microsoft.com/office/drawing/2014/main" xmlns="" id="{00000000-0008-0000-0000-000019000000}"/>
            </a:ext>
          </a:extLst>
        </xdr:cNvPr>
        <xdr:cNvPicPr>
          <a:picLocks noChangeAspect="1"/>
        </xdr:cNvPicPr>
      </xdr:nvPicPr>
      <xdr:blipFill>
        <a:blip xmlns:r="http://schemas.openxmlformats.org/officeDocument/2006/relationships" r:embed="rId24" cstate="print"/>
        <a:stretch>
          <a:fillRect/>
        </a:stretch>
      </xdr:blipFill>
      <xdr:spPr>
        <a:xfrm>
          <a:off x="9525" y="15706725"/>
          <a:ext cx="1190625" cy="581025"/>
        </a:xfrm>
        <a:prstGeom prst="rect">
          <a:avLst/>
        </a:prstGeom>
        <a:noFill/>
        <a:ln w="9525">
          <a:noFill/>
        </a:ln>
      </xdr:spPr>
    </xdr:pic>
    <xdr:clientData/>
  </xdr:twoCellAnchor>
  <xdr:twoCellAnchor editAs="oneCell">
    <xdr:from>
      <xdr:col>0</xdr:col>
      <xdr:colOff>9525</xdr:colOff>
      <xdr:row>56</xdr:row>
      <xdr:rowOff>19050</xdr:rowOff>
    </xdr:from>
    <xdr:to>
      <xdr:col>0</xdr:col>
      <xdr:colOff>1200150</xdr:colOff>
      <xdr:row>58</xdr:row>
      <xdr:rowOff>1</xdr:rowOff>
    </xdr:to>
    <xdr:pic>
      <xdr:nvPicPr>
        <xdr:cNvPr id="26" name="Рисунок 29" descr="tr-176.jpg">
          <a:extLst>
            <a:ext uri="{FF2B5EF4-FFF2-40B4-BE49-F238E27FC236}">
              <a16:creationId xmlns:a16="http://schemas.microsoft.com/office/drawing/2014/main" xmlns="" id="{00000000-0008-0000-0000-00001A000000}"/>
            </a:ext>
          </a:extLst>
        </xdr:cNvPr>
        <xdr:cNvPicPr>
          <a:picLocks noChangeAspect="1"/>
        </xdr:cNvPicPr>
      </xdr:nvPicPr>
      <xdr:blipFill>
        <a:blip xmlns:r="http://schemas.openxmlformats.org/officeDocument/2006/relationships" r:embed="rId25" cstate="print"/>
        <a:stretch>
          <a:fillRect/>
        </a:stretch>
      </xdr:blipFill>
      <xdr:spPr>
        <a:xfrm>
          <a:off x="9525" y="16306800"/>
          <a:ext cx="1190625" cy="581025"/>
        </a:xfrm>
        <a:prstGeom prst="rect">
          <a:avLst/>
        </a:prstGeom>
        <a:noFill/>
        <a:ln w="9525">
          <a:noFill/>
        </a:ln>
      </xdr:spPr>
    </xdr:pic>
    <xdr:clientData/>
  </xdr:twoCellAnchor>
  <xdr:twoCellAnchor editAs="oneCell">
    <xdr:from>
      <xdr:col>0</xdr:col>
      <xdr:colOff>9525</xdr:colOff>
      <xdr:row>58</xdr:row>
      <xdr:rowOff>19050</xdr:rowOff>
    </xdr:from>
    <xdr:to>
      <xdr:col>0</xdr:col>
      <xdr:colOff>1200150</xdr:colOff>
      <xdr:row>60</xdr:row>
      <xdr:rowOff>1</xdr:rowOff>
    </xdr:to>
    <xdr:pic>
      <xdr:nvPicPr>
        <xdr:cNvPr id="27" name="Рисунок 30" descr="tr-177.jpg">
          <a:extLst>
            <a:ext uri="{FF2B5EF4-FFF2-40B4-BE49-F238E27FC236}">
              <a16:creationId xmlns:a16="http://schemas.microsoft.com/office/drawing/2014/main" xmlns="" id="{00000000-0008-0000-0000-00001B000000}"/>
            </a:ext>
          </a:extLst>
        </xdr:cNvPr>
        <xdr:cNvPicPr>
          <a:picLocks noChangeAspect="1"/>
        </xdr:cNvPicPr>
      </xdr:nvPicPr>
      <xdr:blipFill>
        <a:blip xmlns:r="http://schemas.openxmlformats.org/officeDocument/2006/relationships" r:embed="rId26" cstate="print"/>
        <a:stretch>
          <a:fillRect/>
        </a:stretch>
      </xdr:blipFill>
      <xdr:spPr>
        <a:xfrm>
          <a:off x="9525" y="16906875"/>
          <a:ext cx="1190625" cy="581025"/>
        </a:xfrm>
        <a:prstGeom prst="rect">
          <a:avLst/>
        </a:prstGeom>
        <a:noFill/>
        <a:ln w="9525">
          <a:noFill/>
        </a:ln>
      </xdr:spPr>
    </xdr:pic>
    <xdr:clientData/>
  </xdr:twoCellAnchor>
  <xdr:twoCellAnchor editAs="oneCell">
    <xdr:from>
      <xdr:col>0</xdr:col>
      <xdr:colOff>9525</xdr:colOff>
      <xdr:row>60</xdr:row>
      <xdr:rowOff>19050</xdr:rowOff>
    </xdr:from>
    <xdr:to>
      <xdr:col>0</xdr:col>
      <xdr:colOff>1200150</xdr:colOff>
      <xdr:row>62</xdr:row>
      <xdr:rowOff>0</xdr:rowOff>
    </xdr:to>
    <xdr:pic>
      <xdr:nvPicPr>
        <xdr:cNvPr id="28" name="Рисунок 31" descr="tr-177F.jpg">
          <a:extLst>
            <a:ext uri="{FF2B5EF4-FFF2-40B4-BE49-F238E27FC236}">
              <a16:creationId xmlns:a16="http://schemas.microsoft.com/office/drawing/2014/main" xmlns="" id="{00000000-0008-0000-0000-00001C000000}"/>
            </a:ext>
          </a:extLst>
        </xdr:cNvPr>
        <xdr:cNvPicPr>
          <a:picLocks noChangeAspect="1"/>
        </xdr:cNvPicPr>
      </xdr:nvPicPr>
      <xdr:blipFill>
        <a:blip xmlns:r="http://schemas.openxmlformats.org/officeDocument/2006/relationships" r:embed="rId27" cstate="print"/>
        <a:stretch>
          <a:fillRect/>
        </a:stretch>
      </xdr:blipFill>
      <xdr:spPr>
        <a:xfrm>
          <a:off x="9525" y="17506950"/>
          <a:ext cx="1190625" cy="581025"/>
        </a:xfrm>
        <a:prstGeom prst="rect">
          <a:avLst/>
        </a:prstGeom>
        <a:noFill/>
        <a:ln w="9525">
          <a:noFill/>
        </a:ln>
      </xdr:spPr>
    </xdr:pic>
    <xdr:clientData/>
  </xdr:twoCellAnchor>
  <xdr:twoCellAnchor editAs="oneCell">
    <xdr:from>
      <xdr:col>0</xdr:col>
      <xdr:colOff>9525</xdr:colOff>
      <xdr:row>62</xdr:row>
      <xdr:rowOff>19050</xdr:rowOff>
    </xdr:from>
    <xdr:to>
      <xdr:col>0</xdr:col>
      <xdr:colOff>1200150</xdr:colOff>
      <xdr:row>63</xdr:row>
      <xdr:rowOff>347381</xdr:rowOff>
    </xdr:to>
    <xdr:pic>
      <xdr:nvPicPr>
        <xdr:cNvPr id="29" name="Рисунок 32" descr="tr-289.jpg">
          <a:extLst>
            <a:ext uri="{FF2B5EF4-FFF2-40B4-BE49-F238E27FC236}">
              <a16:creationId xmlns:a16="http://schemas.microsoft.com/office/drawing/2014/main" xmlns="" id="{00000000-0008-0000-0000-00001D000000}"/>
            </a:ext>
          </a:extLst>
        </xdr:cNvPr>
        <xdr:cNvPicPr>
          <a:picLocks noChangeAspect="1"/>
        </xdr:cNvPicPr>
      </xdr:nvPicPr>
      <xdr:blipFill>
        <a:blip xmlns:r="http://schemas.openxmlformats.org/officeDocument/2006/relationships" r:embed="rId28" cstate="print"/>
        <a:stretch>
          <a:fillRect/>
        </a:stretch>
      </xdr:blipFill>
      <xdr:spPr>
        <a:xfrm>
          <a:off x="9525" y="18107025"/>
          <a:ext cx="1190625" cy="581025"/>
        </a:xfrm>
        <a:prstGeom prst="rect">
          <a:avLst/>
        </a:prstGeom>
        <a:noFill/>
        <a:ln w="9525">
          <a:noFill/>
        </a:ln>
      </xdr:spPr>
    </xdr:pic>
    <xdr:clientData/>
  </xdr:twoCellAnchor>
  <xdr:twoCellAnchor editAs="oneCell">
    <xdr:from>
      <xdr:col>0</xdr:col>
      <xdr:colOff>9525</xdr:colOff>
      <xdr:row>64</xdr:row>
      <xdr:rowOff>19050</xdr:rowOff>
    </xdr:from>
    <xdr:to>
      <xdr:col>0</xdr:col>
      <xdr:colOff>1200150</xdr:colOff>
      <xdr:row>66</xdr:row>
      <xdr:rowOff>1</xdr:rowOff>
    </xdr:to>
    <xdr:pic>
      <xdr:nvPicPr>
        <xdr:cNvPr id="30" name="Рисунок 33" descr="tr-423F.jpg">
          <a:extLst>
            <a:ext uri="{FF2B5EF4-FFF2-40B4-BE49-F238E27FC236}">
              <a16:creationId xmlns:a16="http://schemas.microsoft.com/office/drawing/2014/main" xmlns="" id="{00000000-0008-0000-0000-00001E000000}"/>
            </a:ext>
          </a:extLst>
        </xdr:cNvPr>
        <xdr:cNvPicPr>
          <a:picLocks noChangeAspect="1"/>
        </xdr:cNvPicPr>
      </xdr:nvPicPr>
      <xdr:blipFill>
        <a:blip xmlns:r="http://schemas.openxmlformats.org/officeDocument/2006/relationships" r:embed="rId29" cstate="print"/>
        <a:stretch>
          <a:fillRect/>
        </a:stretch>
      </xdr:blipFill>
      <xdr:spPr>
        <a:xfrm>
          <a:off x="9525" y="18707100"/>
          <a:ext cx="1190625" cy="581025"/>
        </a:xfrm>
        <a:prstGeom prst="rect">
          <a:avLst/>
        </a:prstGeom>
        <a:noFill/>
        <a:ln w="9525">
          <a:noFill/>
        </a:ln>
      </xdr:spPr>
    </xdr:pic>
    <xdr:clientData/>
  </xdr:twoCellAnchor>
  <xdr:twoCellAnchor editAs="oneCell">
    <xdr:from>
      <xdr:col>0</xdr:col>
      <xdr:colOff>9525</xdr:colOff>
      <xdr:row>74</xdr:row>
      <xdr:rowOff>19050</xdr:rowOff>
    </xdr:from>
    <xdr:to>
      <xdr:col>0</xdr:col>
      <xdr:colOff>1200150</xdr:colOff>
      <xdr:row>75</xdr:row>
      <xdr:rowOff>347381</xdr:rowOff>
    </xdr:to>
    <xdr:pic>
      <xdr:nvPicPr>
        <xdr:cNvPr id="31" name="Рисунок 34" descr="tr-161.jpg">
          <a:extLst>
            <a:ext uri="{FF2B5EF4-FFF2-40B4-BE49-F238E27FC236}">
              <a16:creationId xmlns:a16="http://schemas.microsoft.com/office/drawing/2014/main" xmlns="" id="{00000000-0008-0000-0000-00001F000000}"/>
            </a:ext>
          </a:extLst>
        </xdr:cNvPr>
        <xdr:cNvPicPr>
          <a:picLocks noChangeAspect="1"/>
        </xdr:cNvPicPr>
      </xdr:nvPicPr>
      <xdr:blipFill>
        <a:blip xmlns:r="http://schemas.openxmlformats.org/officeDocument/2006/relationships" r:embed="rId30" cstate="print"/>
        <a:stretch>
          <a:fillRect/>
        </a:stretch>
      </xdr:blipFill>
      <xdr:spPr>
        <a:xfrm>
          <a:off x="9525" y="21107400"/>
          <a:ext cx="1190625" cy="581025"/>
        </a:xfrm>
        <a:prstGeom prst="rect">
          <a:avLst/>
        </a:prstGeom>
        <a:noFill/>
        <a:ln w="9525">
          <a:noFill/>
        </a:ln>
      </xdr:spPr>
    </xdr:pic>
    <xdr:clientData/>
  </xdr:twoCellAnchor>
  <xdr:twoCellAnchor editAs="oneCell">
    <xdr:from>
      <xdr:col>0</xdr:col>
      <xdr:colOff>9525</xdr:colOff>
      <xdr:row>76</xdr:row>
      <xdr:rowOff>19050</xdr:rowOff>
    </xdr:from>
    <xdr:to>
      <xdr:col>0</xdr:col>
      <xdr:colOff>1200150</xdr:colOff>
      <xdr:row>78</xdr:row>
      <xdr:rowOff>2</xdr:rowOff>
    </xdr:to>
    <xdr:pic>
      <xdr:nvPicPr>
        <xdr:cNvPr id="32" name="Рисунок 37" descr="tr-11.jpg">
          <a:extLst>
            <a:ext uri="{FF2B5EF4-FFF2-40B4-BE49-F238E27FC236}">
              <a16:creationId xmlns:a16="http://schemas.microsoft.com/office/drawing/2014/main" xmlns="" id="{00000000-0008-0000-0000-000020000000}"/>
            </a:ext>
          </a:extLst>
        </xdr:cNvPr>
        <xdr:cNvPicPr>
          <a:picLocks noChangeAspect="1"/>
        </xdr:cNvPicPr>
      </xdr:nvPicPr>
      <xdr:blipFill>
        <a:blip xmlns:r="http://schemas.openxmlformats.org/officeDocument/2006/relationships" r:embed="rId31" cstate="print"/>
        <a:stretch>
          <a:fillRect/>
        </a:stretch>
      </xdr:blipFill>
      <xdr:spPr>
        <a:xfrm>
          <a:off x="9525" y="21707475"/>
          <a:ext cx="1190625" cy="581025"/>
        </a:xfrm>
        <a:prstGeom prst="rect">
          <a:avLst/>
        </a:prstGeom>
        <a:noFill/>
        <a:ln w="9525">
          <a:noFill/>
        </a:ln>
      </xdr:spPr>
    </xdr:pic>
    <xdr:clientData/>
  </xdr:twoCellAnchor>
  <xdr:twoCellAnchor editAs="oneCell">
    <xdr:from>
      <xdr:col>0</xdr:col>
      <xdr:colOff>9525</xdr:colOff>
      <xdr:row>80</xdr:row>
      <xdr:rowOff>19050</xdr:rowOff>
    </xdr:from>
    <xdr:to>
      <xdr:col>0</xdr:col>
      <xdr:colOff>1200150</xdr:colOff>
      <xdr:row>82</xdr:row>
      <xdr:rowOff>1</xdr:rowOff>
    </xdr:to>
    <xdr:pic>
      <xdr:nvPicPr>
        <xdr:cNvPr id="33" name="Рисунок 38" descr="tr-7.jpg">
          <a:extLst>
            <a:ext uri="{FF2B5EF4-FFF2-40B4-BE49-F238E27FC236}">
              <a16:creationId xmlns:a16="http://schemas.microsoft.com/office/drawing/2014/main" xmlns="" id="{00000000-0008-0000-0000-000021000000}"/>
            </a:ext>
          </a:extLst>
        </xdr:cNvPr>
        <xdr:cNvPicPr>
          <a:picLocks noChangeAspect="1"/>
        </xdr:cNvPicPr>
      </xdr:nvPicPr>
      <xdr:blipFill>
        <a:blip xmlns:r="http://schemas.openxmlformats.org/officeDocument/2006/relationships" r:embed="rId32" cstate="print"/>
        <a:stretch>
          <a:fillRect/>
        </a:stretch>
      </xdr:blipFill>
      <xdr:spPr>
        <a:xfrm>
          <a:off x="9525" y="22907625"/>
          <a:ext cx="1190625" cy="581025"/>
        </a:xfrm>
        <a:prstGeom prst="rect">
          <a:avLst/>
        </a:prstGeom>
        <a:noFill/>
        <a:ln w="9525">
          <a:noFill/>
        </a:ln>
      </xdr:spPr>
    </xdr:pic>
    <xdr:clientData/>
  </xdr:twoCellAnchor>
  <xdr:twoCellAnchor editAs="oneCell">
    <xdr:from>
      <xdr:col>0</xdr:col>
      <xdr:colOff>9525</xdr:colOff>
      <xdr:row>82</xdr:row>
      <xdr:rowOff>19050</xdr:rowOff>
    </xdr:from>
    <xdr:to>
      <xdr:col>0</xdr:col>
      <xdr:colOff>1200150</xdr:colOff>
      <xdr:row>83</xdr:row>
      <xdr:rowOff>347381</xdr:rowOff>
    </xdr:to>
    <xdr:pic>
      <xdr:nvPicPr>
        <xdr:cNvPr id="34" name="Рисунок 39" descr="tr-19F.jpg">
          <a:extLst>
            <a:ext uri="{FF2B5EF4-FFF2-40B4-BE49-F238E27FC236}">
              <a16:creationId xmlns:a16="http://schemas.microsoft.com/office/drawing/2014/main" xmlns="" id="{00000000-0008-0000-0000-000022000000}"/>
            </a:ext>
          </a:extLst>
        </xdr:cNvPr>
        <xdr:cNvPicPr>
          <a:picLocks noChangeAspect="1"/>
        </xdr:cNvPicPr>
      </xdr:nvPicPr>
      <xdr:blipFill>
        <a:blip xmlns:r="http://schemas.openxmlformats.org/officeDocument/2006/relationships" r:embed="rId33" cstate="print"/>
        <a:stretch>
          <a:fillRect/>
        </a:stretch>
      </xdr:blipFill>
      <xdr:spPr>
        <a:xfrm>
          <a:off x="9525" y="23507700"/>
          <a:ext cx="1190625" cy="581025"/>
        </a:xfrm>
        <a:prstGeom prst="rect">
          <a:avLst/>
        </a:prstGeom>
        <a:noFill/>
        <a:ln w="9525">
          <a:noFill/>
        </a:ln>
      </xdr:spPr>
    </xdr:pic>
    <xdr:clientData/>
  </xdr:twoCellAnchor>
  <xdr:twoCellAnchor editAs="oneCell">
    <xdr:from>
      <xdr:col>0</xdr:col>
      <xdr:colOff>9525</xdr:colOff>
      <xdr:row>84</xdr:row>
      <xdr:rowOff>19050</xdr:rowOff>
    </xdr:from>
    <xdr:to>
      <xdr:col>0</xdr:col>
      <xdr:colOff>1200150</xdr:colOff>
      <xdr:row>86</xdr:row>
      <xdr:rowOff>1</xdr:rowOff>
    </xdr:to>
    <xdr:pic>
      <xdr:nvPicPr>
        <xdr:cNvPr id="35" name="Рисунок 40" descr="tr-7BDF.jpg">
          <a:extLst>
            <a:ext uri="{FF2B5EF4-FFF2-40B4-BE49-F238E27FC236}">
              <a16:creationId xmlns:a16="http://schemas.microsoft.com/office/drawing/2014/main" xmlns="" id="{00000000-0008-0000-0000-000023000000}"/>
            </a:ext>
          </a:extLst>
        </xdr:cNvPr>
        <xdr:cNvPicPr>
          <a:picLocks noChangeAspect="1"/>
        </xdr:cNvPicPr>
      </xdr:nvPicPr>
      <xdr:blipFill>
        <a:blip xmlns:r="http://schemas.openxmlformats.org/officeDocument/2006/relationships" r:embed="rId34" cstate="print"/>
        <a:stretch>
          <a:fillRect/>
        </a:stretch>
      </xdr:blipFill>
      <xdr:spPr>
        <a:xfrm>
          <a:off x="9525" y="24107775"/>
          <a:ext cx="1190625" cy="581025"/>
        </a:xfrm>
        <a:prstGeom prst="rect">
          <a:avLst/>
        </a:prstGeom>
        <a:noFill/>
        <a:ln w="9525">
          <a:noFill/>
        </a:ln>
      </xdr:spPr>
    </xdr:pic>
    <xdr:clientData/>
  </xdr:twoCellAnchor>
  <xdr:twoCellAnchor editAs="oneCell">
    <xdr:from>
      <xdr:col>0</xdr:col>
      <xdr:colOff>9525</xdr:colOff>
      <xdr:row>86</xdr:row>
      <xdr:rowOff>19050</xdr:rowOff>
    </xdr:from>
    <xdr:to>
      <xdr:col>0</xdr:col>
      <xdr:colOff>1200150</xdr:colOff>
      <xdr:row>88</xdr:row>
      <xdr:rowOff>1</xdr:rowOff>
    </xdr:to>
    <xdr:pic>
      <xdr:nvPicPr>
        <xdr:cNvPr id="36" name="Рисунок 41" descr="tr-6.jpg">
          <a:extLst>
            <a:ext uri="{FF2B5EF4-FFF2-40B4-BE49-F238E27FC236}">
              <a16:creationId xmlns:a16="http://schemas.microsoft.com/office/drawing/2014/main" xmlns="" id="{00000000-0008-0000-0000-000024000000}"/>
            </a:ext>
          </a:extLst>
        </xdr:cNvPr>
        <xdr:cNvPicPr>
          <a:picLocks noChangeAspect="1"/>
        </xdr:cNvPicPr>
      </xdr:nvPicPr>
      <xdr:blipFill>
        <a:blip xmlns:r="http://schemas.openxmlformats.org/officeDocument/2006/relationships" r:embed="rId35" cstate="print"/>
        <a:stretch>
          <a:fillRect/>
        </a:stretch>
      </xdr:blipFill>
      <xdr:spPr>
        <a:xfrm>
          <a:off x="9525" y="24707850"/>
          <a:ext cx="1190625" cy="581025"/>
        </a:xfrm>
        <a:prstGeom prst="rect">
          <a:avLst/>
        </a:prstGeom>
        <a:noFill/>
        <a:ln w="9525">
          <a:noFill/>
        </a:ln>
      </xdr:spPr>
    </xdr:pic>
    <xdr:clientData/>
  </xdr:twoCellAnchor>
  <xdr:twoCellAnchor editAs="oneCell">
    <xdr:from>
      <xdr:col>0</xdr:col>
      <xdr:colOff>9525</xdr:colOff>
      <xdr:row>88</xdr:row>
      <xdr:rowOff>19050</xdr:rowOff>
    </xdr:from>
    <xdr:to>
      <xdr:col>0</xdr:col>
      <xdr:colOff>1200150</xdr:colOff>
      <xdr:row>89</xdr:row>
      <xdr:rowOff>347381</xdr:rowOff>
    </xdr:to>
    <xdr:pic>
      <xdr:nvPicPr>
        <xdr:cNvPr id="37" name="Рисунок 42" descr="tr-6CF.jpg">
          <a:extLst>
            <a:ext uri="{FF2B5EF4-FFF2-40B4-BE49-F238E27FC236}">
              <a16:creationId xmlns:a16="http://schemas.microsoft.com/office/drawing/2014/main" xmlns="" id="{00000000-0008-0000-0000-000025000000}"/>
            </a:ext>
          </a:extLst>
        </xdr:cNvPr>
        <xdr:cNvPicPr>
          <a:picLocks noChangeAspect="1"/>
        </xdr:cNvPicPr>
      </xdr:nvPicPr>
      <xdr:blipFill>
        <a:blip xmlns:r="http://schemas.openxmlformats.org/officeDocument/2006/relationships" r:embed="rId36" cstate="print"/>
        <a:stretch>
          <a:fillRect/>
        </a:stretch>
      </xdr:blipFill>
      <xdr:spPr>
        <a:xfrm>
          <a:off x="9525" y="25307925"/>
          <a:ext cx="1190625" cy="581025"/>
        </a:xfrm>
        <a:prstGeom prst="rect">
          <a:avLst/>
        </a:prstGeom>
        <a:noFill/>
        <a:ln w="9525">
          <a:noFill/>
        </a:ln>
      </xdr:spPr>
    </xdr:pic>
    <xdr:clientData/>
  </xdr:twoCellAnchor>
  <xdr:twoCellAnchor editAs="oneCell">
    <xdr:from>
      <xdr:col>0</xdr:col>
      <xdr:colOff>9525</xdr:colOff>
      <xdr:row>90</xdr:row>
      <xdr:rowOff>19050</xdr:rowOff>
    </xdr:from>
    <xdr:to>
      <xdr:col>0</xdr:col>
      <xdr:colOff>1200150</xdr:colOff>
      <xdr:row>92</xdr:row>
      <xdr:rowOff>2</xdr:rowOff>
    </xdr:to>
    <xdr:pic>
      <xdr:nvPicPr>
        <xdr:cNvPr id="38" name="Рисунок 43" descr="tr-12.jpg">
          <a:extLst>
            <a:ext uri="{FF2B5EF4-FFF2-40B4-BE49-F238E27FC236}">
              <a16:creationId xmlns:a16="http://schemas.microsoft.com/office/drawing/2014/main" xmlns="" id="{00000000-0008-0000-0000-000026000000}"/>
            </a:ext>
          </a:extLst>
        </xdr:cNvPr>
        <xdr:cNvPicPr>
          <a:picLocks noChangeAspect="1"/>
        </xdr:cNvPicPr>
      </xdr:nvPicPr>
      <xdr:blipFill>
        <a:blip xmlns:r="http://schemas.openxmlformats.org/officeDocument/2006/relationships" r:embed="rId37" cstate="print"/>
        <a:stretch>
          <a:fillRect/>
        </a:stretch>
      </xdr:blipFill>
      <xdr:spPr>
        <a:xfrm>
          <a:off x="9525" y="25908000"/>
          <a:ext cx="1190625" cy="581025"/>
        </a:xfrm>
        <a:prstGeom prst="rect">
          <a:avLst/>
        </a:prstGeom>
        <a:noFill/>
        <a:ln w="9525">
          <a:noFill/>
        </a:ln>
      </xdr:spPr>
    </xdr:pic>
    <xdr:clientData/>
  </xdr:twoCellAnchor>
  <xdr:twoCellAnchor editAs="oneCell">
    <xdr:from>
      <xdr:col>0</xdr:col>
      <xdr:colOff>9525</xdr:colOff>
      <xdr:row>92</xdr:row>
      <xdr:rowOff>19050</xdr:rowOff>
    </xdr:from>
    <xdr:to>
      <xdr:col>0</xdr:col>
      <xdr:colOff>1200150</xdr:colOff>
      <xdr:row>94</xdr:row>
      <xdr:rowOff>1866</xdr:rowOff>
    </xdr:to>
    <xdr:pic>
      <xdr:nvPicPr>
        <xdr:cNvPr id="39" name="Рисунок 44" descr="tr-2F.jpg">
          <a:extLst>
            <a:ext uri="{FF2B5EF4-FFF2-40B4-BE49-F238E27FC236}">
              <a16:creationId xmlns:a16="http://schemas.microsoft.com/office/drawing/2014/main" xmlns="" id="{00000000-0008-0000-0000-000027000000}"/>
            </a:ext>
          </a:extLst>
        </xdr:cNvPr>
        <xdr:cNvPicPr>
          <a:picLocks noChangeAspect="1"/>
        </xdr:cNvPicPr>
      </xdr:nvPicPr>
      <xdr:blipFill>
        <a:blip xmlns:r="http://schemas.openxmlformats.org/officeDocument/2006/relationships" r:embed="rId38" cstate="print"/>
        <a:stretch>
          <a:fillRect/>
        </a:stretch>
      </xdr:blipFill>
      <xdr:spPr>
        <a:xfrm>
          <a:off x="9525" y="26508075"/>
          <a:ext cx="1190625" cy="581025"/>
        </a:xfrm>
        <a:prstGeom prst="rect">
          <a:avLst/>
        </a:prstGeom>
        <a:noFill/>
        <a:ln w="9525">
          <a:noFill/>
        </a:ln>
      </xdr:spPr>
    </xdr:pic>
    <xdr:clientData/>
  </xdr:twoCellAnchor>
  <xdr:twoCellAnchor editAs="oneCell">
    <xdr:from>
      <xdr:col>0</xdr:col>
      <xdr:colOff>9525</xdr:colOff>
      <xdr:row>94</xdr:row>
      <xdr:rowOff>19050</xdr:rowOff>
    </xdr:from>
    <xdr:to>
      <xdr:col>0</xdr:col>
      <xdr:colOff>1200150</xdr:colOff>
      <xdr:row>96</xdr:row>
      <xdr:rowOff>2</xdr:rowOff>
    </xdr:to>
    <xdr:pic>
      <xdr:nvPicPr>
        <xdr:cNvPr id="40" name="Рисунок 45" descr="tr-2CF.jpg">
          <a:extLst>
            <a:ext uri="{FF2B5EF4-FFF2-40B4-BE49-F238E27FC236}">
              <a16:creationId xmlns:a16="http://schemas.microsoft.com/office/drawing/2014/main" xmlns="" id="{00000000-0008-0000-0000-000028000000}"/>
            </a:ext>
          </a:extLst>
        </xdr:cNvPr>
        <xdr:cNvPicPr>
          <a:picLocks noChangeAspect="1"/>
        </xdr:cNvPicPr>
      </xdr:nvPicPr>
      <xdr:blipFill>
        <a:blip xmlns:r="http://schemas.openxmlformats.org/officeDocument/2006/relationships" r:embed="rId39" cstate="print"/>
        <a:stretch>
          <a:fillRect/>
        </a:stretch>
      </xdr:blipFill>
      <xdr:spPr>
        <a:xfrm>
          <a:off x="9525" y="27108150"/>
          <a:ext cx="1190625" cy="581025"/>
        </a:xfrm>
        <a:prstGeom prst="rect">
          <a:avLst/>
        </a:prstGeom>
        <a:noFill/>
        <a:ln w="9525">
          <a:noFill/>
        </a:ln>
      </xdr:spPr>
    </xdr:pic>
    <xdr:clientData/>
  </xdr:twoCellAnchor>
  <xdr:twoCellAnchor editAs="oneCell">
    <xdr:from>
      <xdr:col>0</xdr:col>
      <xdr:colOff>9525</xdr:colOff>
      <xdr:row>96</xdr:row>
      <xdr:rowOff>19050</xdr:rowOff>
    </xdr:from>
    <xdr:to>
      <xdr:col>0</xdr:col>
      <xdr:colOff>1200150</xdr:colOff>
      <xdr:row>98</xdr:row>
      <xdr:rowOff>1</xdr:rowOff>
    </xdr:to>
    <xdr:pic>
      <xdr:nvPicPr>
        <xdr:cNvPr id="41" name="Рисунок 46" descr="tr-4F.jpg">
          <a:extLst>
            <a:ext uri="{FF2B5EF4-FFF2-40B4-BE49-F238E27FC236}">
              <a16:creationId xmlns:a16="http://schemas.microsoft.com/office/drawing/2014/main" xmlns="" id="{00000000-0008-0000-0000-000029000000}"/>
            </a:ext>
          </a:extLst>
        </xdr:cNvPr>
        <xdr:cNvPicPr>
          <a:picLocks noChangeAspect="1"/>
        </xdr:cNvPicPr>
      </xdr:nvPicPr>
      <xdr:blipFill>
        <a:blip xmlns:r="http://schemas.openxmlformats.org/officeDocument/2006/relationships" r:embed="rId40" cstate="print"/>
        <a:stretch>
          <a:fillRect/>
        </a:stretch>
      </xdr:blipFill>
      <xdr:spPr>
        <a:xfrm>
          <a:off x="9525" y="27708225"/>
          <a:ext cx="1190625" cy="581025"/>
        </a:xfrm>
        <a:prstGeom prst="rect">
          <a:avLst/>
        </a:prstGeom>
        <a:noFill/>
        <a:ln w="9525">
          <a:noFill/>
        </a:ln>
      </xdr:spPr>
    </xdr:pic>
    <xdr:clientData/>
  </xdr:twoCellAnchor>
  <xdr:twoCellAnchor editAs="oneCell">
    <xdr:from>
      <xdr:col>0</xdr:col>
      <xdr:colOff>9525</xdr:colOff>
      <xdr:row>98</xdr:row>
      <xdr:rowOff>19050</xdr:rowOff>
    </xdr:from>
    <xdr:to>
      <xdr:col>0</xdr:col>
      <xdr:colOff>1200150</xdr:colOff>
      <xdr:row>99</xdr:row>
      <xdr:rowOff>347381</xdr:rowOff>
    </xdr:to>
    <xdr:pic>
      <xdr:nvPicPr>
        <xdr:cNvPr id="42" name="Рисунок 47" descr="tr-8DF.jpg">
          <a:extLst>
            <a:ext uri="{FF2B5EF4-FFF2-40B4-BE49-F238E27FC236}">
              <a16:creationId xmlns:a16="http://schemas.microsoft.com/office/drawing/2014/main" xmlns="" id="{00000000-0008-0000-0000-00002A000000}"/>
            </a:ext>
          </a:extLst>
        </xdr:cNvPr>
        <xdr:cNvPicPr>
          <a:picLocks noChangeAspect="1"/>
        </xdr:cNvPicPr>
      </xdr:nvPicPr>
      <xdr:blipFill>
        <a:blip xmlns:r="http://schemas.openxmlformats.org/officeDocument/2006/relationships" r:embed="rId41" cstate="print"/>
        <a:stretch>
          <a:fillRect/>
        </a:stretch>
      </xdr:blipFill>
      <xdr:spPr>
        <a:xfrm>
          <a:off x="9525" y="28308300"/>
          <a:ext cx="1190625" cy="581025"/>
        </a:xfrm>
        <a:prstGeom prst="rect">
          <a:avLst/>
        </a:prstGeom>
        <a:noFill/>
        <a:ln w="9525">
          <a:noFill/>
        </a:ln>
      </xdr:spPr>
    </xdr:pic>
    <xdr:clientData/>
  </xdr:twoCellAnchor>
  <xdr:twoCellAnchor editAs="oneCell">
    <xdr:from>
      <xdr:col>0</xdr:col>
      <xdr:colOff>9525</xdr:colOff>
      <xdr:row>100</xdr:row>
      <xdr:rowOff>19050</xdr:rowOff>
    </xdr:from>
    <xdr:to>
      <xdr:col>0</xdr:col>
      <xdr:colOff>1200150</xdr:colOff>
      <xdr:row>101</xdr:row>
      <xdr:rowOff>347381</xdr:rowOff>
    </xdr:to>
    <xdr:pic>
      <xdr:nvPicPr>
        <xdr:cNvPr id="43" name="Рисунок 48" descr="tr-6C.jpg">
          <a:extLst>
            <a:ext uri="{FF2B5EF4-FFF2-40B4-BE49-F238E27FC236}">
              <a16:creationId xmlns:a16="http://schemas.microsoft.com/office/drawing/2014/main" xmlns="" id="{00000000-0008-0000-0000-00002B000000}"/>
            </a:ext>
          </a:extLst>
        </xdr:cNvPr>
        <xdr:cNvPicPr>
          <a:picLocks noChangeAspect="1"/>
        </xdr:cNvPicPr>
      </xdr:nvPicPr>
      <xdr:blipFill>
        <a:blip xmlns:r="http://schemas.openxmlformats.org/officeDocument/2006/relationships" r:embed="rId42" cstate="print"/>
        <a:stretch>
          <a:fillRect/>
        </a:stretch>
      </xdr:blipFill>
      <xdr:spPr>
        <a:xfrm>
          <a:off x="9525" y="28908375"/>
          <a:ext cx="1190625" cy="581025"/>
        </a:xfrm>
        <a:prstGeom prst="rect">
          <a:avLst/>
        </a:prstGeom>
        <a:noFill/>
        <a:ln w="9525">
          <a:noFill/>
        </a:ln>
      </xdr:spPr>
    </xdr:pic>
    <xdr:clientData/>
  </xdr:twoCellAnchor>
  <xdr:twoCellAnchor editAs="oneCell">
    <xdr:from>
      <xdr:col>0</xdr:col>
      <xdr:colOff>9525</xdr:colOff>
      <xdr:row>102</xdr:row>
      <xdr:rowOff>19050</xdr:rowOff>
    </xdr:from>
    <xdr:to>
      <xdr:col>0</xdr:col>
      <xdr:colOff>1200150</xdr:colOff>
      <xdr:row>104</xdr:row>
      <xdr:rowOff>2</xdr:rowOff>
    </xdr:to>
    <xdr:pic>
      <xdr:nvPicPr>
        <xdr:cNvPr id="44" name="Рисунок 49" descr="tr-11F.jpg">
          <a:extLst>
            <a:ext uri="{FF2B5EF4-FFF2-40B4-BE49-F238E27FC236}">
              <a16:creationId xmlns:a16="http://schemas.microsoft.com/office/drawing/2014/main" xmlns="" id="{00000000-0008-0000-0000-00002C000000}"/>
            </a:ext>
          </a:extLst>
        </xdr:cNvPr>
        <xdr:cNvPicPr>
          <a:picLocks noChangeAspect="1"/>
        </xdr:cNvPicPr>
      </xdr:nvPicPr>
      <xdr:blipFill>
        <a:blip xmlns:r="http://schemas.openxmlformats.org/officeDocument/2006/relationships" r:embed="rId43" cstate="print"/>
        <a:stretch>
          <a:fillRect/>
        </a:stretch>
      </xdr:blipFill>
      <xdr:spPr>
        <a:xfrm>
          <a:off x="9525" y="29508450"/>
          <a:ext cx="1190625" cy="581025"/>
        </a:xfrm>
        <a:prstGeom prst="rect">
          <a:avLst/>
        </a:prstGeom>
        <a:noFill/>
        <a:ln w="9525">
          <a:noFill/>
        </a:ln>
      </xdr:spPr>
    </xdr:pic>
    <xdr:clientData/>
  </xdr:twoCellAnchor>
  <xdr:twoCellAnchor editAs="oneCell">
    <xdr:from>
      <xdr:col>0</xdr:col>
      <xdr:colOff>9525</xdr:colOff>
      <xdr:row>104</xdr:row>
      <xdr:rowOff>19050</xdr:rowOff>
    </xdr:from>
    <xdr:to>
      <xdr:col>0</xdr:col>
      <xdr:colOff>1200150</xdr:colOff>
      <xdr:row>106</xdr:row>
      <xdr:rowOff>0</xdr:rowOff>
    </xdr:to>
    <xdr:pic>
      <xdr:nvPicPr>
        <xdr:cNvPr id="45" name="Рисунок 50" descr="tr-8F.jpg">
          <a:extLst>
            <a:ext uri="{FF2B5EF4-FFF2-40B4-BE49-F238E27FC236}">
              <a16:creationId xmlns:a16="http://schemas.microsoft.com/office/drawing/2014/main" xmlns="" id="{00000000-0008-0000-0000-00002D000000}"/>
            </a:ext>
          </a:extLst>
        </xdr:cNvPr>
        <xdr:cNvPicPr>
          <a:picLocks noChangeAspect="1"/>
        </xdr:cNvPicPr>
      </xdr:nvPicPr>
      <xdr:blipFill>
        <a:blip xmlns:r="http://schemas.openxmlformats.org/officeDocument/2006/relationships" r:embed="rId44" cstate="print"/>
        <a:stretch>
          <a:fillRect/>
        </a:stretch>
      </xdr:blipFill>
      <xdr:spPr>
        <a:xfrm>
          <a:off x="9525" y="30108525"/>
          <a:ext cx="1190625" cy="581025"/>
        </a:xfrm>
        <a:prstGeom prst="rect">
          <a:avLst/>
        </a:prstGeom>
        <a:noFill/>
        <a:ln w="9525">
          <a:noFill/>
        </a:ln>
      </xdr:spPr>
    </xdr:pic>
    <xdr:clientData/>
  </xdr:twoCellAnchor>
  <xdr:twoCellAnchor editAs="oneCell">
    <xdr:from>
      <xdr:col>0</xdr:col>
      <xdr:colOff>9525</xdr:colOff>
      <xdr:row>106</xdr:row>
      <xdr:rowOff>19050</xdr:rowOff>
    </xdr:from>
    <xdr:to>
      <xdr:col>0</xdr:col>
      <xdr:colOff>1200150</xdr:colOff>
      <xdr:row>108</xdr:row>
      <xdr:rowOff>1867</xdr:rowOff>
    </xdr:to>
    <xdr:pic>
      <xdr:nvPicPr>
        <xdr:cNvPr id="46" name="Рисунок 51" descr="tr-10B.jpg">
          <a:extLst>
            <a:ext uri="{FF2B5EF4-FFF2-40B4-BE49-F238E27FC236}">
              <a16:creationId xmlns:a16="http://schemas.microsoft.com/office/drawing/2014/main" xmlns="" id="{00000000-0008-0000-0000-00002E000000}"/>
            </a:ext>
          </a:extLst>
        </xdr:cNvPr>
        <xdr:cNvPicPr>
          <a:picLocks noChangeAspect="1"/>
        </xdr:cNvPicPr>
      </xdr:nvPicPr>
      <xdr:blipFill>
        <a:blip xmlns:r="http://schemas.openxmlformats.org/officeDocument/2006/relationships" r:embed="rId45" cstate="print"/>
        <a:stretch>
          <a:fillRect/>
        </a:stretch>
      </xdr:blipFill>
      <xdr:spPr>
        <a:xfrm>
          <a:off x="9525" y="30708600"/>
          <a:ext cx="1190625" cy="581025"/>
        </a:xfrm>
        <a:prstGeom prst="rect">
          <a:avLst/>
        </a:prstGeom>
        <a:noFill/>
        <a:ln w="9525">
          <a:noFill/>
        </a:ln>
      </xdr:spPr>
    </xdr:pic>
    <xdr:clientData/>
  </xdr:twoCellAnchor>
  <xdr:twoCellAnchor editAs="oneCell">
    <xdr:from>
      <xdr:col>0</xdr:col>
      <xdr:colOff>9525</xdr:colOff>
      <xdr:row>108</xdr:row>
      <xdr:rowOff>19050</xdr:rowOff>
    </xdr:from>
    <xdr:to>
      <xdr:col>0</xdr:col>
      <xdr:colOff>1200150</xdr:colOff>
      <xdr:row>110</xdr:row>
      <xdr:rowOff>0</xdr:rowOff>
    </xdr:to>
    <xdr:pic>
      <xdr:nvPicPr>
        <xdr:cNvPr id="47" name="Рисунок 52" descr="tr-7F.jpg">
          <a:extLst>
            <a:ext uri="{FF2B5EF4-FFF2-40B4-BE49-F238E27FC236}">
              <a16:creationId xmlns:a16="http://schemas.microsoft.com/office/drawing/2014/main" xmlns="" id="{00000000-0008-0000-0000-00002F000000}"/>
            </a:ext>
          </a:extLst>
        </xdr:cNvPr>
        <xdr:cNvPicPr>
          <a:picLocks noChangeAspect="1"/>
        </xdr:cNvPicPr>
      </xdr:nvPicPr>
      <xdr:blipFill>
        <a:blip xmlns:r="http://schemas.openxmlformats.org/officeDocument/2006/relationships" r:embed="rId46" cstate="print"/>
        <a:stretch>
          <a:fillRect/>
        </a:stretch>
      </xdr:blipFill>
      <xdr:spPr>
        <a:xfrm>
          <a:off x="9525" y="31308675"/>
          <a:ext cx="1190625" cy="581025"/>
        </a:xfrm>
        <a:prstGeom prst="rect">
          <a:avLst/>
        </a:prstGeom>
        <a:noFill/>
        <a:ln w="9525">
          <a:noFill/>
        </a:ln>
      </xdr:spPr>
    </xdr:pic>
    <xdr:clientData/>
  </xdr:twoCellAnchor>
  <xdr:twoCellAnchor editAs="oneCell">
    <xdr:from>
      <xdr:col>0</xdr:col>
      <xdr:colOff>9525</xdr:colOff>
      <xdr:row>110</xdr:row>
      <xdr:rowOff>19050</xdr:rowOff>
    </xdr:from>
    <xdr:to>
      <xdr:col>0</xdr:col>
      <xdr:colOff>1200150</xdr:colOff>
      <xdr:row>112</xdr:row>
      <xdr:rowOff>2</xdr:rowOff>
    </xdr:to>
    <xdr:pic>
      <xdr:nvPicPr>
        <xdr:cNvPr id="48" name="Рисунок 53" descr="tr-87.jpg">
          <a:extLst>
            <a:ext uri="{FF2B5EF4-FFF2-40B4-BE49-F238E27FC236}">
              <a16:creationId xmlns:a16="http://schemas.microsoft.com/office/drawing/2014/main" xmlns="" id="{00000000-0008-0000-0000-000030000000}"/>
            </a:ext>
          </a:extLst>
        </xdr:cNvPr>
        <xdr:cNvPicPr>
          <a:picLocks noChangeAspect="1"/>
        </xdr:cNvPicPr>
      </xdr:nvPicPr>
      <xdr:blipFill>
        <a:blip xmlns:r="http://schemas.openxmlformats.org/officeDocument/2006/relationships" r:embed="rId47" cstate="print"/>
        <a:stretch>
          <a:fillRect/>
        </a:stretch>
      </xdr:blipFill>
      <xdr:spPr>
        <a:xfrm>
          <a:off x="9525" y="31908750"/>
          <a:ext cx="1190625" cy="581025"/>
        </a:xfrm>
        <a:prstGeom prst="rect">
          <a:avLst/>
        </a:prstGeom>
        <a:noFill/>
        <a:ln w="9525">
          <a:noFill/>
        </a:ln>
      </xdr:spPr>
    </xdr:pic>
    <xdr:clientData/>
  </xdr:twoCellAnchor>
  <xdr:twoCellAnchor editAs="oneCell">
    <xdr:from>
      <xdr:col>0</xdr:col>
      <xdr:colOff>9525</xdr:colOff>
      <xdr:row>114</xdr:row>
      <xdr:rowOff>19050</xdr:rowOff>
    </xdr:from>
    <xdr:to>
      <xdr:col>0</xdr:col>
      <xdr:colOff>1200150</xdr:colOff>
      <xdr:row>115</xdr:row>
      <xdr:rowOff>347381</xdr:rowOff>
    </xdr:to>
    <xdr:pic>
      <xdr:nvPicPr>
        <xdr:cNvPr id="49" name="Рисунок 54" descr="tr-1F.jpg">
          <a:extLst>
            <a:ext uri="{FF2B5EF4-FFF2-40B4-BE49-F238E27FC236}">
              <a16:creationId xmlns:a16="http://schemas.microsoft.com/office/drawing/2014/main" xmlns="" id="{00000000-0008-0000-0000-000031000000}"/>
            </a:ext>
          </a:extLst>
        </xdr:cNvPr>
        <xdr:cNvPicPr>
          <a:picLocks noChangeAspect="1"/>
        </xdr:cNvPicPr>
      </xdr:nvPicPr>
      <xdr:blipFill>
        <a:blip xmlns:r="http://schemas.openxmlformats.org/officeDocument/2006/relationships" r:embed="rId48" cstate="print"/>
        <a:stretch>
          <a:fillRect/>
        </a:stretch>
      </xdr:blipFill>
      <xdr:spPr>
        <a:xfrm>
          <a:off x="9525" y="33108900"/>
          <a:ext cx="1190625" cy="581025"/>
        </a:xfrm>
        <a:prstGeom prst="rect">
          <a:avLst/>
        </a:prstGeom>
        <a:noFill/>
        <a:ln w="9525">
          <a:noFill/>
        </a:ln>
      </xdr:spPr>
    </xdr:pic>
    <xdr:clientData/>
  </xdr:twoCellAnchor>
  <xdr:twoCellAnchor editAs="oneCell">
    <xdr:from>
      <xdr:col>0</xdr:col>
      <xdr:colOff>9525</xdr:colOff>
      <xdr:row>116</xdr:row>
      <xdr:rowOff>19050</xdr:rowOff>
    </xdr:from>
    <xdr:to>
      <xdr:col>0</xdr:col>
      <xdr:colOff>1200150</xdr:colOff>
      <xdr:row>118</xdr:row>
      <xdr:rowOff>0</xdr:rowOff>
    </xdr:to>
    <xdr:pic>
      <xdr:nvPicPr>
        <xdr:cNvPr id="50" name="Рисунок 55" descr="tr-13.jpg">
          <a:extLst>
            <a:ext uri="{FF2B5EF4-FFF2-40B4-BE49-F238E27FC236}">
              <a16:creationId xmlns:a16="http://schemas.microsoft.com/office/drawing/2014/main" xmlns="" id="{00000000-0008-0000-0000-000032000000}"/>
            </a:ext>
          </a:extLst>
        </xdr:cNvPr>
        <xdr:cNvPicPr>
          <a:picLocks noChangeAspect="1"/>
        </xdr:cNvPicPr>
      </xdr:nvPicPr>
      <xdr:blipFill>
        <a:blip xmlns:r="http://schemas.openxmlformats.org/officeDocument/2006/relationships" r:embed="rId49" cstate="print"/>
        <a:stretch>
          <a:fillRect/>
        </a:stretch>
      </xdr:blipFill>
      <xdr:spPr>
        <a:xfrm>
          <a:off x="9525" y="33708975"/>
          <a:ext cx="1190625" cy="581025"/>
        </a:xfrm>
        <a:prstGeom prst="rect">
          <a:avLst/>
        </a:prstGeom>
        <a:noFill/>
        <a:ln w="9525">
          <a:noFill/>
        </a:ln>
      </xdr:spPr>
    </xdr:pic>
    <xdr:clientData/>
  </xdr:twoCellAnchor>
  <xdr:twoCellAnchor editAs="oneCell">
    <xdr:from>
      <xdr:col>0</xdr:col>
      <xdr:colOff>9525</xdr:colOff>
      <xdr:row>118</xdr:row>
      <xdr:rowOff>19050</xdr:rowOff>
    </xdr:from>
    <xdr:to>
      <xdr:col>0</xdr:col>
      <xdr:colOff>1200150</xdr:colOff>
      <xdr:row>120</xdr:row>
      <xdr:rowOff>0</xdr:rowOff>
    </xdr:to>
    <xdr:pic>
      <xdr:nvPicPr>
        <xdr:cNvPr id="51" name="Рисунок 56" descr="tr-10BF.jpg">
          <a:extLst>
            <a:ext uri="{FF2B5EF4-FFF2-40B4-BE49-F238E27FC236}">
              <a16:creationId xmlns:a16="http://schemas.microsoft.com/office/drawing/2014/main" xmlns="" id="{00000000-0008-0000-0000-000033000000}"/>
            </a:ext>
          </a:extLst>
        </xdr:cNvPr>
        <xdr:cNvPicPr>
          <a:picLocks noChangeAspect="1"/>
        </xdr:cNvPicPr>
      </xdr:nvPicPr>
      <xdr:blipFill>
        <a:blip xmlns:r="http://schemas.openxmlformats.org/officeDocument/2006/relationships" r:embed="rId50" cstate="print"/>
        <a:stretch>
          <a:fillRect/>
        </a:stretch>
      </xdr:blipFill>
      <xdr:spPr>
        <a:xfrm>
          <a:off x="9525" y="34309050"/>
          <a:ext cx="1190625" cy="581025"/>
        </a:xfrm>
        <a:prstGeom prst="rect">
          <a:avLst/>
        </a:prstGeom>
        <a:noFill/>
        <a:ln w="9525">
          <a:noFill/>
        </a:ln>
      </xdr:spPr>
    </xdr:pic>
    <xdr:clientData/>
  </xdr:twoCellAnchor>
  <xdr:twoCellAnchor editAs="oneCell">
    <xdr:from>
      <xdr:col>0</xdr:col>
      <xdr:colOff>9525</xdr:colOff>
      <xdr:row>120</xdr:row>
      <xdr:rowOff>19050</xdr:rowOff>
    </xdr:from>
    <xdr:to>
      <xdr:col>0</xdr:col>
      <xdr:colOff>1200150</xdr:colOff>
      <xdr:row>122</xdr:row>
      <xdr:rowOff>1867</xdr:rowOff>
    </xdr:to>
    <xdr:pic>
      <xdr:nvPicPr>
        <xdr:cNvPr id="52" name="Рисунок 57" descr="tr-72F.jpg">
          <a:extLst>
            <a:ext uri="{FF2B5EF4-FFF2-40B4-BE49-F238E27FC236}">
              <a16:creationId xmlns:a16="http://schemas.microsoft.com/office/drawing/2014/main" xmlns="" id="{00000000-0008-0000-0000-000034000000}"/>
            </a:ext>
          </a:extLst>
        </xdr:cNvPr>
        <xdr:cNvPicPr>
          <a:picLocks noChangeAspect="1"/>
        </xdr:cNvPicPr>
      </xdr:nvPicPr>
      <xdr:blipFill>
        <a:blip xmlns:r="http://schemas.openxmlformats.org/officeDocument/2006/relationships" r:embed="rId51" cstate="print"/>
        <a:stretch>
          <a:fillRect/>
        </a:stretch>
      </xdr:blipFill>
      <xdr:spPr>
        <a:xfrm>
          <a:off x="9525" y="34909125"/>
          <a:ext cx="1190625" cy="581025"/>
        </a:xfrm>
        <a:prstGeom prst="rect">
          <a:avLst/>
        </a:prstGeom>
        <a:noFill/>
        <a:ln w="9525">
          <a:noFill/>
        </a:ln>
      </xdr:spPr>
    </xdr:pic>
    <xdr:clientData/>
  </xdr:twoCellAnchor>
  <xdr:twoCellAnchor editAs="oneCell">
    <xdr:from>
      <xdr:col>0</xdr:col>
      <xdr:colOff>9525</xdr:colOff>
      <xdr:row>135</xdr:row>
      <xdr:rowOff>19050</xdr:rowOff>
    </xdr:from>
    <xdr:to>
      <xdr:col>0</xdr:col>
      <xdr:colOff>1200150</xdr:colOff>
      <xdr:row>137</xdr:row>
      <xdr:rowOff>0</xdr:rowOff>
    </xdr:to>
    <xdr:pic>
      <xdr:nvPicPr>
        <xdr:cNvPr id="53" name="Рисунок 58" descr="tr-41.jpg">
          <a:extLst>
            <a:ext uri="{FF2B5EF4-FFF2-40B4-BE49-F238E27FC236}">
              <a16:creationId xmlns:a16="http://schemas.microsoft.com/office/drawing/2014/main" xmlns="" id="{00000000-0008-0000-0000-000035000000}"/>
            </a:ext>
          </a:extLst>
        </xdr:cNvPr>
        <xdr:cNvPicPr>
          <a:picLocks noChangeAspect="1"/>
        </xdr:cNvPicPr>
      </xdr:nvPicPr>
      <xdr:blipFill>
        <a:blip xmlns:r="http://schemas.openxmlformats.org/officeDocument/2006/relationships" r:embed="rId52" cstate="print"/>
        <a:stretch>
          <a:fillRect/>
        </a:stretch>
      </xdr:blipFill>
      <xdr:spPr>
        <a:xfrm>
          <a:off x="9525" y="36985575"/>
          <a:ext cx="1190625" cy="581025"/>
        </a:xfrm>
        <a:prstGeom prst="rect">
          <a:avLst/>
        </a:prstGeom>
        <a:noFill/>
        <a:ln w="9525">
          <a:noFill/>
        </a:ln>
      </xdr:spPr>
    </xdr:pic>
    <xdr:clientData/>
  </xdr:twoCellAnchor>
  <xdr:twoCellAnchor editAs="oneCell">
    <xdr:from>
      <xdr:col>0</xdr:col>
      <xdr:colOff>9525</xdr:colOff>
      <xdr:row>137</xdr:row>
      <xdr:rowOff>19050</xdr:rowOff>
    </xdr:from>
    <xdr:to>
      <xdr:col>0</xdr:col>
      <xdr:colOff>1200150</xdr:colOff>
      <xdr:row>139</xdr:row>
      <xdr:rowOff>1867</xdr:rowOff>
    </xdr:to>
    <xdr:pic>
      <xdr:nvPicPr>
        <xdr:cNvPr id="54" name="Рисунок 59" descr="tr-42.jpg">
          <a:extLst>
            <a:ext uri="{FF2B5EF4-FFF2-40B4-BE49-F238E27FC236}">
              <a16:creationId xmlns:a16="http://schemas.microsoft.com/office/drawing/2014/main" xmlns="" id="{00000000-0008-0000-0000-000036000000}"/>
            </a:ext>
          </a:extLst>
        </xdr:cNvPr>
        <xdr:cNvPicPr>
          <a:picLocks noChangeAspect="1"/>
        </xdr:cNvPicPr>
      </xdr:nvPicPr>
      <xdr:blipFill>
        <a:blip xmlns:r="http://schemas.openxmlformats.org/officeDocument/2006/relationships" r:embed="rId53" cstate="print"/>
        <a:stretch>
          <a:fillRect/>
        </a:stretch>
      </xdr:blipFill>
      <xdr:spPr>
        <a:xfrm>
          <a:off x="9525" y="37585650"/>
          <a:ext cx="1190625" cy="581025"/>
        </a:xfrm>
        <a:prstGeom prst="rect">
          <a:avLst/>
        </a:prstGeom>
        <a:noFill/>
        <a:ln w="9525">
          <a:noFill/>
        </a:ln>
      </xdr:spPr>
    </xdr:pic>
    <xdr:clientData/>
  </xdr:twoCellAnchor>
  <xdr:twoCellAnchor editAs="oneCell">
    <xdr:from>
      <xdr:col>0</xdr:col>
      <xdr:colOff>9525</xdr:colOff>
      <xdr:row>139</xdr:row>
      <xdr:rowOff>19050</xdr:rowOff>
    </xdr:from>
    <xdr:to>
      <xdr:col>0</xdr:col>
      <xdr:colOff>1200150</xdr:colOff>
      <xdr:row>141</xdr:row>
      <xdr:rowOff>2</xdr:rowOff>
    </xdr:to>
    <xdr:pic>
      <xdr:nvPicPr>
        <xdr:cNvPr id="55" name="Рисунок 60" descr="tr-43.jpg">
          <a:extLst>
            <a:ext uri="{FF2B5EF4-FFF2-40B4-BE49-F238E27FC236}">
              <a16:creationId xmlns:a16="http://schemas.microsoft.com/office/drawing/2014/main" xmlns="" id="{00000000-0008-0000-0000-000037000000}"/>
            </a:ext>
          </a:extLst>
        </xdr:cNvPr>
        <xdr:cNvPicPr>
          <a:picLocks noChangeAspect="1"/>
        </xdr:cNvPicPr>
      </xdr:nvPicPr>
      <xdr:blipFill>
        <a:blip xmlns:r="http://schemas.openxmlformats.org/officeDocument/2006/relationships" r:embed="rId54" cstate="print"/>
        <a:stretch>
          <a:fillRect/>
        </a:stretch>
      </xdr:blipFill>
      <xdr:spPr>
        <a:xfrm>
          <a:off x="9525" y="38185725"/>
          <a:ext cx="1190625" cy="581025"/>
        </a:xfrm>
        <a:prstGeom prst="rect">
          <a:avLst/>
        </a:prstGeom>
        <a:noFill/>
        <a:ln w="9525">
          <a:noFill/>
        </a:ln>
      </xdr:spPr>
    </xdr:pic>
    <xdr:clientData/>
  </xdr:twoCellAnchor>
  <xdr:twoCellAnchor editAs="oneCell">
    <xdr:from>
      <xdr:col>0</xdr:col>
      <xdr:colOff>9525</xdr:colOff>
      <xdr:row>141</xdr:row>
      <xdr:rowOff>19050</xdr:rowOff>
    </xdr:from>
    <xdr:to>
      <xdr:col>0</xdr:col>
      <xdr:colOff>1200150</xdr:colOff>
      <xdr:row>143</xdr:row>
      <xdr:rowOff>0</xdr:rowOff>
    </xdr:to>
    <xdr:pic>
      <xdr:nvPicPr>
        <xdr:cNvPr id="56" name="Рисунок 61" descr="tr-43D.jpg">
          <a:extLst>
            <a:ext uri="{FF2B5EF4-FFF2-40B4-BE49-F238E27FC236}">
              <a16:creationId xmlns:a16="http://schemas.microsoft.com/office/drawing/2014/main" xmlns="" id="{00000000-0008-0000-0000-000038000000}"/>
            </a:ext>
          </a:extLst>
        </xdr:cNvPr>
        <xdr:cNvPicPr>
          <a:picLocks noChangeAspect="1"/>
        </xdr:cNvPicPr>
      </xdr:nvPicPr>
      <xdr:blipFill>
        <a:blip xmlns:r="http://schemas.openxmlformats.org/officeDocument/2006/relationships" r:embed="rId55" cstate="print"/>
        <a:stretch>
          <a:fillRect/>
        </a:stretch>
      </xdr:blipFill>
      <xdr:spPr>
        <a:xfrm>
          <a:off x="9525" y="38785800"/>
          <a:ext cx="1190625" cy="581025"/>
        </a:xfrm>
        <a:prstGeom prst="rect">
          <a:avLst/>
        </a:prstGeom>
        <a:noFill/>
        <a:ln w="9525">
          <a:noFill/>
        </a:ln>
      </xdr:spPr>
    </xdr:pic>
    <xdr:clientData/>
  </xdr:twoCellAnchor>
  <xdr:twoCellAnchor editAs="oneCell">
    <xdr:from>
      <xdr:col>0</xdr:col>
      <xdr:colOff>9525</xdr:colOff>
      <xdr:row>143</xdr:row>
      <xdr:rowOff>19050</xdr:rowOff>
    </xdr:from>
    <xdr:to>
      <xdr:col>0</xdr:col>
      <xdr:colOff>1200150</xdr:colOff>
      <xdr:row>144</xdr:row>
      <xdr:rowOff>347381</xdr:rowOff>
    </xdr:to>
    <xdr:pic>
      <xdr:nvPicPr>
        <xdr:cNvPr id="57" name="Рисунок 62" descr="tr-44.jpg">
          <a:extLst>
            <a:ext uri="{FF2B5EF4-FFF2-40B4-BE49-F238E27FC236}">
              <a16:creationId xmlns:a16="http://schemas.microsoft.com/office/drawing/2014/main" xmlns="" id="{00000000-0008-0000-0000-000039000000}"/>
            </a:ext>
          </a:extLst>
        </xdr:cNvPr>
        <xdr:cNvPicPr>
          <a:picLocks noChangeAspect="1"/>
        </xdr:cNvPicPr>
      </xdr:nvPicPr>
      <xdr:blipFill>
        <a:blip xmlns:r="http://schemas.openxmlformats.org/officeDocument/2006/relationships" r:embed="rId56" cstate="print"/>
        <a:stretch>
          <a:fillRect/>
        </a:stretch>
      </xdr:blipFill>
      <xdr:spPr>
        <a:xfrm>
          <a:off x="9525" y="39385875"/>
          <a:ext cx="1190625" cy="581025"/>
        </a:xfrm>
        <a:prstGeom prst="rect">
          <a:avLst/>
        </a:prstGeom>
        <a:noFill/>
        <a:ln w="9525">
          <a:noFill/>
        </a:ln>
      </xdr:spPr>
    </xdr:pic>
    <xdr:clientData/>
  </xdr:twoCellAnchor>
  <xdr:twoCellAnchor editAs="oneCell">
    <xdr:from>
      <xdr:col>0</xdr:col>
      <xdr:colOff>9525</xdr:colOff>
      <xdr:row>145</xdr:row>
      <xdr:rowOff>19050</xdr:rowOff>
    </xdr:from>
    <xdr:to>
      <xdr:col>0</xdr:col>
      <xdr:colOff>1200150</xdr:colOff>
      <xdr:row>147</xdr:row>
      <xdr:rowOff>1</xdr:rowOff>
    </xdr:to>
    <xdr:pic>
      <xdr:nvPicPr>
        <xdr:cNvPr id="58" name="Рисунок 63" descr="tr-45.jpg">
          <a:extLst>
            <a:ext uri="{FF2B5EF4-FFF2-40B4-BE49-F238E27FC236}">
              <a16:creationId xmlns:a16="http://schemas.microsoft.com/office/drawing/2014/main" xmlns="" id="{00000000-0008-0000-0000-00003A000000}"/>
            </a:ext>
          </a:extLst>
        </xdr:cNvPr>
        <xdr:cNvPicPr>
          <a:picLocks noChangeAspect="1"/>
        </xdr:cNvPicPr>
      </xdr:nvPicPr>
      <xdr:blipFill>
        <a:blip xmlns:r="http://schemas.openxmlformats.org/officeDocument/2006/relationships" r:embed="rId57" cstate="print"/>
        <a:stretch>
          <a:fillRect/>
        </a:stretch>
      </xdr:blipFill>
      <xdr:spPr>
        <a:xfrm>
          <a:off x="9525" y="39985950"/>
          <a:ext cx="1190625" cy="581025"/>
        </a:xfrm>
        <a:prstGeom prst="rect">
          <a:avLst/>
        </a:prstGeom>
        <a:noFill/>
        <a:ln w="9525">
          <a:noFill/>
        </a:ln>
      </xdr:spPr>
    </xdr:pic>
    <xdr:clientData/>
  </xdr:twoCellAnchor>
  <xdr:twoCellAnchor editAs="oneCell">
    <xdr:from>
      <xdr:col>0</xdr:col>
      <xdr:colOff>9525</xdr:colOff>
      <xdr:row>147</xdr:row>
      <xdr:rowOff>19050</xdr:rowOff>
    </xdr:from>
    <xdr:to>
      <xdr:col>0</xdr:col>
      <xdr:colOff>1200150</xdr:colOff>
      <xdr:row>149</xdr:row>
      <xdr:rowOff>1</xdr:rowOff>
    </xdr:to>
    <xdr:pic>
      <xdr:nvPicPr>
        <xdr:cNvPr id="59" name="Рисунок 64" descr="tr-46.jpg">
          <a:extLst>
            <a:ext uri="{FF2B5EF4-FFF2-40B4-BE49-F238E27FC236}">
              <a16:creationId xmlns:a16="http://schemas.microsoft.com/office/drawing/2014/main" xmlns="" id="{00000000-0008-0000-0000-00003B000000}"/>
            </a:ext>
          </a:extLst>
        </xdr:cNvPr>
        <xdr:cNvPicPr>
          <a:picLocks noChangeAspect="1"/>
        </xdr:cNvPicPr>
      </xdr:nvPicPr>
      <xdr:blipFill>
        <a:blip xmlns:r="http://schemas.openxmlformats.org/officeDocument/2006/relationships" r:embed="rId58" cstate="print"/>
        <a:stretch>
          <a:fillRect/>
        </a:stretch>
      </xdr:blipFill>
      <xdr:spPr>
        <a:xfrm>
          <a:off x="9525" y="40586025"/>
          <a:ext cx="1190625" cy="581025"/>
        </a:xfrm>
        <a:prstGeom prst="rect">
          <a:avLst/>
        </a:prstGeom>
        <a:noFill/>
        <a:ln w="9525">
          <a:noFill/>
        </a:ln>
      </xdr:spPr>
    </xdr:pic>
    <xdr:clientData/>
  </xdr:twoCellAnchor>
  <xdr:twoCellAnchor editAs="oneCell">
    <xdr:from>
      <xdr:col>0</xdr:col>
      <xdr:colOff>9525</xdr:colOff>
      <xdr:row>149</xdr:row>
      <xdr:rowOff>19050</xdr:rowOff>
    </xdr:from>
    <xdr:to>
      <xdr:col>0</xdr:col>
      <xdr:colOff>1200150</xdr:colOff>
      <xdr:row>150</xdr:row>
      <xdr:rowOff>347381</xdr:rowOff>
    </xdr:to>
    <xdr:pic>
      <xdr:nvPicPr>
        <xdr:cNvPr id="60" name="Рисунок 65" descr="tr-46F.jpg">
          <a:extLst>
            <a:ext uri="{FF2B5EF4-FFF2-40B4-BE49-F238E27FC236}">
              <a16:creationId xmlns:a16="http://schemas.microsoft.com/office/drawing/2014/main" xmlns="" id="{00000000-0008-0000-0000-00003C000000}"/>
            </a:ext>
          </a:extLst>
        </xdr:cNvPr>
        <xdr:cNvPicPr>
          <a:picLocks noChangeAspect="1"/>
        </xdr:cNvPicPr>
      </xdr:nvPicPr>
      <xdr:blipFill>
        <a:blip xmlns:r="http://schemas.openxmlformats.org/officeDocument/2006/relationships" r:embed="rId59" cstate="print"/>
        <a:stretch>
          <a:fillRect/>
        </a:stretch>
      </xdr:blipFill>
      <xdr:spPr>
        <a:xfrm>
          <a:off x="9525" y="41186100"/>
          <a:ext cx="1190625" cy="581025"/>
        </a:xfrm>
        <a:prstGeom prst="rect">
          <a:avLst/>
        </a:prstGeom>
        <a:noFill/>
        <a:ln w="9525">
          <a:noFill/>
        </a:ln>
      </xdr:spPr>
    </xdr:pic>
    <xdr:clientData/>
  </xdr:twoCellAnchor>
  <xdr:twoCellAnchor editAs="oneCell">
    <xdr:from>
      <xdr:col>0</xdr:col>
      <xdr:colOff>9525</xdr:colOff>
      <xdr:row>151</xdr:row>
      <xdr:rowOff>19050</xdr:rowOff>
    </xdr:from>
    <xdr:to>
      <xdr:col>0</xdr:col>
      <xdr:colOff>1200150</xdr:colOff>
      <xdr:row>153</xdr:row>
      <xdr:rowOff>1866</xdr:rowOff>
    </xdr:to>
    <xdr:pic>
      <xdr:nvPicPr>
        <xdr:cNvPr id="61" name="Рисунок 66" descr="tr-46L.jpg">
          <a:extLst>
            <a:ext uri="{FF2B5EF4-FFF2-40B4-BE49-F238E27FC236}">
              <a16:creationId xmlns:a16="http://schemas.microsoft.com/office/drawing/2014/main" xmlns="" id="{00000000-0008-0000-0000-00003D000000}"/>
            </a:ext>
          </a:extLst>
        </xdr:cNvPr>
        <xdr:cNvPicPr>
          <a:picLocks noChangeAspect="1"/>
        </xdr:cNvPicPr>
      </xdr:nvPicPr>
      <xdr:blipFill>
        <a:blip xmlns:r="http://schemas.openxmlformats.org/officeDocument/2006/relationships" r:embed="rId60" cstate="print"/>
        <a:stretch>
          <a:fillRect/>
        </a:stretch>
      </xdr:blipFill>
      <xdr:spPr>
        <a:xfrm>
          <a:off x="9525" y="41786175"/>
          <a:ext cx="1190625" cy="581025"/>
        </a:xfrm>
        <a:prstGeom prst="rect">
          <a:avLst/>
        </a:prstGeom>
        <a:noFill/>
        <a:ln w="9525">
          <a:noFill/>
        </a:ln>
      </xdr:spPr>
    </xdr:pic>
    <xdr:clientData/>
  </xdr:twoCellAnchor>
  <xdr:twoCellAnchor editAs="oneCell">
    <xdr:from>
      <xdr:col>0</xdr:col>
      <xdr:colOff>9525</xdr:colOff>
      <xdr:row>153</xdr:row>
      <xdr:rowOff>19050</xdr:rowOff>
    </xdr:from>
    <xdr:to>
      <xdr:col>0</xdr:col>
      <xdr:colOff>1200150</xdr:colOff>
      <xdr:row>155</xdr:row>
      <xdr:rowOff>3</xdr:rowOff>
    </xdr:to>
    <xdr:pic>
      <xdr:nvPicPr>
        <xdr:cNvPr id="62" name="Рисунок 67" descr="tr-46LF.jpg">
          <a:extLst>
            <a:ext uri="{FF2B5EF4-FFF2-40B4-BE49-F238E27FC236}">
              <a16:creationId xmlns:a16="http://schemas.microsoft.com/office/drawing/2014/main" xmlns="" id="{00000000-0008-0000-0000-00003E000000}"/>
            </a:ext>
          </a:extLst>
        </xdr:cNvPr>
        <xdr:cNvPicPr>
          <a:picLocks noChangeAspect="1"/>
        </xdr:cNvPicPr>
      </xdr:nvPicPr>
      <xdr:blipFill>
        <a:blip xmlns:r="http://schemas.openxmlformats.org/officeDocument/2006/relationships" r:embed="rId61" cstate="print"/>
        <a:stretch>
          <a:fillRect/>
        </a:stretch>
      </xdr:blipFill>
      <xdr:spPr>
        <a:xfrm>
          <a:off x="9525" y="42386250"/>
          <a:ext cx="1190625" cy="581025"/>
        </a:xfrm>
        <a:prstGeom prst="rect">
          <a:avLst/>
        </a:prstGeom>
        <a:noFill/>
        <a:ln w="9525">
          <a:noFill/>
        </a:ln>
      </xdr:spPr>
    </xdr:pic>
    <xdr:clientData/>
  </xdr:twoCellAnchor>
  <xdr:twoCellAnchor editAs="oneCell">
    <xdr:from>
      <xdr:col>0</xdr:col>
      <xdr:colOff>9525</xdr:colOff>
      <xdr:row>155</xdr:row>
      <xdr:rowOff>19050</xdr:rowOff>
    </xdr:from>
    <xdr:to>
      <xdr:col>0</xdr:col>
      <xdr:colOff>1200150</xdr:colOff>
      <xdr:row>157</xdr:row>
      <xdr:rowOff>0</xdr:rowOff>
    </xdr:to>
    <xdr:pic>
      <xdr:nvPicPr>
        <xdr:cNvPr id="63" name="Рисунок 68" descr="tr-47.jpg">
          <a:extLst>
            <a:ext uri="{FF2B5EF4-FFF2-40B4-BE49-F238E27FC236}">
              <a16:creationId xmlns:a16="http://schemas.microsoft.com/office/drawing/2014/main" xmlns="" id="{00000000-0008-0000-0000-00003F000000}"/>
            </a:ext>
          </a:extLst>
        </xdr:cNvPr>
        <xdr:cNvPicPr>
          <a:picLocks noChangeAspect="1"/>
        </xdr:cNvPicPr>
      </xdr:nvPicPr>
      <xdr:blipFill>
        <a:blip xmlns:r="http://schemas.openxmlformats.org/officeDocument/2006/relationships" r:embed="rId62" cstate="print"/>
        <a:stretch>
          <a:fillRect/>
        </a:stretch>
      </xdr:blipFill>
      <xdr:spPr>
        <a:xfrm>
          <a:off x="9525" y="42986325"/>
          <a:ext cx="1190625" cy="581025"/>
        </a:xfrm>
        <a:prstGeom prst="rect">
          <a:avLst/>
        </a:prstGeom>
        <a:noFill/>
        <a:ln w="9525">
          <a:noFill/>
        </a:ln>
      </xdr:spPr>
    </xdr:pic>
    <xdr:clientData/>
  </xdr:twoCellAnchor>
  <xdr:twoCellAnchor editAs="oneCell">
    <xdr:from>
      <xdr:col>0</xdr:col>
      <xdr:colOff>9525</xdr:colOff>
      <xdr:row>157</xdr:row>
      <xdr:rowOff>19050</xdr:rowOff>
    </xdr:from>
    <xdr:to>
      <xdr:col>0</xdr:col>
      <xdr:colOff>1200150</xdr:colOff>
      <xdr:row>158</xdr:row>
      <xdr:rowOff>347381</xdr:rowOff>
    </xdr:to>
    <xdr:pic>
      <xdr:nvPicPr>
        <xdr:cNvPr id="64" name="Рисунок 69" descr="tr-48.jpg">
          <a:extLst>
            <a:ext uri="{FF2B5EF4-FFF2-40B4-BE49-F238E27FC236}">
              <a16:creationId xmlns:a16="http://schemas.microsoft.com/office/drawing/2014/main" xmlns="" id="{00000000-0008-0000-0000-000040000000}"/>
            </a:ext>
          </a:extLst>
        </xdr:cNvPr>
        <xdr:cNvPicPr>
          <a:picLocks noChangeAspect="1"/>
        </xdr:cNvPicPr>
      </xdr:nvPicPr>
      <xdr:blipFill>
        <a:blip xmlns:r="http://schemas.openxmlformats.org/officeDocument/2006/relationships" r:embed="rId63" cstate="print"/>
        <a:stretch>
          <a:fillRect/>
        </a:stretch>
      </xdr:blipFill>
      <xdr:spPr>
        <a:xfrm>
          <a:off x="9525" y="43586400"/>
          <a:ext cx="1190625" cy="581025"/>
        </a:xfrm>
        <a:prstGeom prst="rect">
          <a:avLst/>
        </a:prstGeom>
        <a:noFill/>
        <a:ln w="9525">
          <a:noFill/>
        </a:ln>
      </xdr:spPr>
    </xdr:pic>
    <xdr:clientData/>
  </xdr:twoCellAnchor>
  <xdr:twoCellAnchor editAs="oneCell">
    <xdr:from>
      <xdr:col>0</xdr:col>
      <xdr:colOff>9525</xdr:colOff>
      <xdr:row>159</xdr:row>
      <xdr:rowOff>19050</xdr:rowOff>
    </xdr:from>
    <xdr:to>
      <xdr:col>0</xdr:col>
      <xdr:colOff>1200150</xdr:colOff>
      <xdr:row>161</xdr:row>
      <xdr:rowOff>0</xdr:rowOff>
    </xdr:to>
    <xdr:pic>
      <xdr:nvPicPr>
        <xdr:cNvPr id="65" name="Рисунок 70" descr="tr-49F.jpg">
          <a:extLst>
            <a:ext uri="{FF2B5EF4-FFF2-40B4-BE49-F238E27FC236}">
              <a16:creationId xmlns:a16="http://schemas.microsoft.com/office/drawing/2014/main" xmlns="" id="{00000000-0008-0000-0000-000041000000}"/>
            </a:ext>
          </a:extLst>
        </xdr:cNvPr>
        <xdr:cNvPicPr>
          <a:picLocks noChangeAspect="1"/>
        </xdr:cNvPicPr>
      </xdr:nvPicPr>
      <xdr:blipFill>
        <a:blip xmlns:r="http://schemas.openxmlformats.org/officeDocument/2006/relationships" r:embed="rId64" cstate="print"/>
        <a:stretch>
          <a:fillRect/>
        </a:stretch>
      </xdr:blipFill>
      <xdr:spPr>
        <a:xfrm>
          <a:off x="9525" y="44186475"/>
          <a:ext cx="1190625" cy="581025"/>
        </a:xfrm>
        <a:prstGeom prst="rect">
          <a:avLst/>
        </a:prstGeom>
        <a:noFill/>
        <a:ln w="9525">
          <a:noFill/>
        </a:ln>
      </xdr:spPr>
    </xdr:pic>
    <xdr:clientData/>
  </xdr:twoCellAnchor>
  <xdr:twoCellAnchor editAs="oneCell">
    <xdr:from>
      <xdr:col>0</xdr:col>
      <xdr:colOff>9525</xdr:colOff>
      <xdr:row>161</xdr:row>
      <xdr:rowOff>19050</xdr:rowOff>
    </xdr:from>
    <xdr:to>
      <xdr:col>0</xdr:col>
      <xdr:colOff>1200150</xdr:colOff>
      <xdr:row>163</xdr:row>
      <xdr:rowOff>1</xdr:rowOff>
    </xdr:to>
    <xdr:pic>
      <xdr:nvPicPr>
        <xdr:cNvPr id="66" name="Рисунок 71" descr="tr-50.jpg">
          <a:extLst>
            <a:ext uri="{FF2B5EF4-FFF2-40B4-BE49-F238E27FC236}">
              <a16:creationId xmlns:a16="http://schemas.microsoft.com/office/drawing/2014/main" xmlns="" id="{00000000-0008-0000-0000-000042000000}"/>
            </a:ext>
          </a:extLst>
        </xdr:cNvPr>
        <xdr:cNvPicPr>
          <a:picLocks noChangeAspect="1"/>
        </xdr:cNvPicPr>
      </xdr:nvPicPr>
      <xdr:blipFill>
        <a:blip xmlns:r="http://schemas.openxmlformats.org/officeDocument/2006/relationships" r:embed="rId65" cstate="print"/>
        <a:stretch>
          <a:fillRect/>
        </a:stretch>
      </xdr:blipFill>
      <xdr:spPr>
        <a:xfrm>
          <a:off x="9525" y="44786550"/>
          <a:ext cx="1190625" cy="581025"/>
        </a:xfrm>
        <a:prstGeom prst="rect">
          <a:avLst/>
        </a:prstGeom>
        <a:noFill/>
        <a:ln w="9525">
          <a:noFill/>
        </a:ln>
      </xdr:spPr>
    </xdr:pic>
    <xdr:clientData/>
  </xdr:twoCellAnchor>
  <xdr:twoCellAnchor editAs="oneCell">
    <xdr:from>
      <xdr:col>0</xdr:col>
      <xdr:colOff>9525</xdr:colOff>
      <xdr:row>163</xdr:row>
      <xdr:rowOff>19050</xdr:rowOff>
    </xdr:from>
    <xdr:to>
      <xdr:col>0</xdr:col>
      <xdr:colOff>1200150</xdr:colOff>
      <xdr:row>165</xdr:row>
      <xdr:rowOff>0</xdr:rowOff>
    </xdr:to>
    <xdr:pic>
      <xdr:nvPicPr>
        <xdr:cNvPr id="67" name="Рисунок 72" descr="tr-53.jpg">
          <a:extLst>
            <a:ext uri="{FF2B5EF4-FFF2-40B4-BE49-F238E27FC236}">
              <a16:creationId xmlns:a16="http://schemas.microsoft.com/office/drawing/2014/main" xmlns="" id="{00000000-0008-0000-0000-000043000000}"/>
            </a:ext>
          </a:extLst>
        </xdr:cNvPr>
        <xdr:cNvPicPr>
          <a:picLocks noChangeAspect="1"/>
        </xdr:cNvPicPr>
      </xdr:nvPicPr>
      <xdr:blipFill>
        <a:blip xmlns:r="http://schemas.openxmlformats.org/officeDocument/2006/relationships" r:embed="rId66" cstate="print"/>
        <a:stretch>
          <a:fillRect/>
        </a:stretch>
      </xdr:blipFill>
      <xdr:spPr>
        <a:xfrm>
          <a:off x="9525" y="45386625"/>
          <a:ext cx="1190625" cy="581025"/>
        </a:xfrm>
        <a:prstGeom prst="rect">
          <a:avLst/>
        </a:prstGeom>
        <a:noFill/>
        <a:ln w="9525">
          <a:noFill/>
        </a:ln>
      </xdr:spPr>
    </xdr:pic>
    <xdr:clientData/>
  </xdr:twoCellAnchor>
  <xdr:twoCellAnchor editAs="oneCell">
    <xdr:from>
      <xdr:col>0</xdr:col>
      <xdr:colOff>9525</xdr:colOff>
      <xdr:row>165</xdr:row>
      <xdr:rowOff>19050</xdr:rowOff>
    </xdr:from>
    <xdr:to>
      <xdr:col>0</xdr:col>
      <xdr:colOff>1200150</xdr:colOff>
      <xdr:row>166</xdr:row>
      <xdr:rowOff>347381</xdr:rowOff>
    </xdr:to>
    <xdr:pic>
      <xdr:nvPicPr>
        <xdr:cNvPr id="68" name="Рисунок 73" descr="tr-55.jpg">
          <a:extLst>
            <a:ext uri="{FF2B5EF4-FFF2-40B4-BE49-F238E27FC236}">
              <a16:creationId xmlns:a16="http://schemas.microsoft.com/office/drawing/2014/main" xmlns="" id="{00000000-0008-0000-0000-000044000000}"/>
            </a:ext>
          </a:extLst>
        </xdr:cNvPr>
        <xdr:cNvPicPr>
          <a:picLocks noChangeAspect="1"/>
        </xdr:cNvPicPr>
      </xdr:nvPicPr>
      <xdr:blipFill>
        <a:blip xmlns:r="http://schemas.openxmlformats.org/officeDocument/2006/relationships" r:embed="rId67" cstate="print"/>
        <a:stretch>
          <a:fillRect/>
        </a:stretch>
      </xdr:blipFill>
      <xdr:spPr>
        <a:xfrm>
          <a:off x="9525" y="45986700"/>
          <a:ext cx="1190625" cy="581025"/>
        </a:xfrm>
        <a:prstGeom prst="rect">
          <a:avLst/>
        </a:prstGeom>
        <a:noFill/>
        <a:ln w="9525">
          <a:noFill/>
        </a:ln>
      </xdr:spPr>
    </xdr:pic>
    <xdr:clientData/>
  </xdr:twoCellAnchor>
  <xdr:twoCellAnchor editAs="oneCell">
    <xdr:from>
      <xdr:col>0</xdr:col>
      <xdr:colOff>9525</xdr:colOff>
      <xdr:row>167</xdr:row>
      <xdr:rowOff>19050</xdr:rowOff>
    </xdr:from>
    <xdr:to>
      <xdr:col>0</xdr:col>
      <xdr:colOff>1200150</xdr:colOff>
      <xdr:row>169</xdr:row>
      <xdr:rowOff>0</xdr:rowOff>
    </xdr:to>
    <xdr:pic>
      <xdr:nvPicPr>
        <xdr:cNvPr id="69" name="Рисунок 74" descr="tr-122.jpg">
          <a:extLst>
            <a:ext uri="{FF2B5EF4-FFF2-40B4-BE49-F238E27FC236}">
              <a16:creationId xmlns:a16="http://schemas.microsoft.com/office/drawing/2014/main" xmlns="" id="{00000000-0008-0000-0000-000045000000}"/>
            </a:ext>
          </a:extLst>
        </xdr:cNvPr>
        <xdr:cNvPicPr>
          <a:picLocks noChangeAspect="1"/>
        </xdr:cNvPicPr>
      </xdr:nvPicPr>
      <xdr:blipFill>
        <a:blip xmlns:r="http://schemas.openxmlformats.org/officeDocument/2006/relationships" r:embed="rId68" cstate="print"/>
        <a:stretch>
          <a:fillRect/>
        </a:stretch>
      </xdr:blipFill>
      <xdr:spPr>
        <a:xfrm>
          <a:off x="9525" y="46586775"/>
          <a:ext cx="1190625" cy="581025"/>
        </a:xfrm>
        <a:prstGeom prst="rect">
          <a:avLst/>
        </a:prstGeom>
        <a:noFill/>
        <a:ln w="9525">
          <a:noFill/>
        </a:ln>
      </xdr:spPr>
    </xdr:pic>
    <xdr:clientData/>
  </xdr:twoCellAnchor>
  <xdr:twoCellAnchor editAs="oneCell">
    <xdr:from>
      <xdr:col>0</xdr:col>
      <xdr:colOff>9525</xdr:colOff>
      <xdr:row>169</xdr:row>
      <xdr:rowOff>19050</xdr:rowOff>
    </xdr:from>
    <xdr:to>
      <xdr:col>0</xdr:col>
      <xdr:colOff>1200150</xdr:colOff>
      <xdr:row>171</xdr:row>
      <xdr:rowOff>0</xdr:rowOff>
    </xdr:to>
    <xdr:pic>
      <xdr:nvPicPr>
        <xdr:cNvPr id="70" name="Рисунок 75" descr="tr-123.jpg">
          <a:extLst>
            <a:ext uri="{FF2B5EF4-FFF2-40B4-BE49-F238E27FC236}">
              <a16:creationId xmlns:a16="http://schemas.microsoft.com/office/drawing/2014/main" xmlns="" id="{00000000-0008-0000-0000-000046000000}"/>
            </a:ext>
          </a:extLst>
        </xdr:cNvPr>
        <xdr:cNvPicPr>
          <a:picLocks noChangeAspect="1"/>
        </xdr:cNvPicPr>
      </xdr:nvPicPr>
      <xdr:blipFill>
        <a:blip xmlns:r="http://schemas.openxmlformats.org/officeDocument/2006/relationships" r:embed="rId69" cstate="print"/>
        <a:stretch>
          <a:fillRect/>
        </a:stretch>
      </xdr:blipFill>
      <xdr:spPr>
        <a:xfrm>
          <a:off x="9525" y="47186850"/>
          <a:ext cx="1190625" cy="581025"/>
        </a:xfrm>
        <a:prstGeom prst="rect">
          <a:avLst/>
        </a:prstGeom>
        <a:noFill/>
        <a:ln w="9525">
          <a:noFill/>
        </a:ln>
      </xdr:spPr>
    </xdr:pic>
    <xdr:clientData/>
  </xdr:twoCellAnchor>
  <xdr:twoCellAnchor editAs="oneCell">
    <xdr:from>
      <xdr:col>0</xdr:col>
      <xdr:colOff>9525</xdr:colOff>
      <xdr:row>171</xdr:row>
      <xdr:rowOff>19050</xdr:rowOff>
    </xdr:from>
    <xdr:to>
      <xdr:col>0</xdr:col>
      <xdr:colOff>1200150</xdr:colOff>
      <xdr:row>173</xdr:row>
      <xdr:rowOff>1</xdr:rowOff>
    </xdr:to>
    <xdr:pic>
      <xdr:nvPicPr>
        <xdr:cNvPr id="71" name="Рисунок 76" descr="tr-123D.jpg">
          <a:extLst>
            <a:ext uri="{FF2B5EF4-FFF2-40B4-BE49-F238E27FC236}">
              <a16:creationId xmlns:a16="http://schemas.microsoft.com/office/drawing/2014/main" xmlns="" id="{00000000-0008-0000-0000-000047000000}"/>
            </a:ext>
          </a:extLst>
        </xdr:cNvPr>
        <xdr:cNvPicPr>
          <a:picLocks noChangeAspect="1"/>
        </xdr:cNvPicPr>
      </xdr:nvPicPr>
      <xdr:blipFill>
        <a:blip xmlns:r="http://schemas.openxmlformats.org/officeDocument/2006/relationships" r:embed="rId70" cstate="print"/>
        <a:stretch>
          <a:fillRect/>
        </a:stretch>
      </xdr:blipFill>
      <xdr:spPr>
        <a:xfrm>
          <a:off x="9525" y="47786925"/>
          <a:ext cx="1190625" cy="581025"/>
        </a:xfrm>
        <a:prstGeom prst="rect">
          <a:avLst/>
        </a:prstGeom>
        <a:noFill/>
        <a:ln w="9525">
          <a:noFill/>
        </a:ln>
      </xdr:spPr>
    </xdr:pic>
    <xdr:clientData/>
  </xdr:twoCellAnchor>
  <xdr:twoCellAnchor editAs="oneCell">
    <xdr:from>
      <xdr:col>0</xdr:col>
      <xdr:colOff>9525</xdr:colOff>
      <xdr:row>173</xdr:row>
      <xdr:rowOff>19050</xdr:rowOff>
    </xdr:from>
    <xdr:to>
      <xdr:col>0</xdr:col>
      <xdr:colOff>1200150</xdr:colOff>
      <xdr:row>175</xdr:row>
      <xdr:rowOff>0</xdr:rowOff>
    </xdr:to>
    <xdr:pic>
      <xdr:nvPicPr>
        <xdr:cNvPr id="72" name="Рисунок 77" descr="tr-52.jpg">
          <a:extLst>
            <a:ext uri="{FF2B5EF4-FFF2-40B4-BE49-F238E27FC236}">
              <a16:creationId xmlns:a16="http://schemas.microsoft.com/office/drawing/2014/main" xmlns="" id="{00000000-0008-0000-0000-000048000000}"/>
            </a:ext>
          </a:extLst>
        </xdr:cNvPr>
        <xdr:cNvPicPr>
          <a:picLocks noChangeAspect="1"/>
        </xdr:cNvPicPr>
      </xdr:nvPicPr>
      <xdr:blipFill>
        <a:blip xmlns:r="http://schemas.openxmlformats.org/officeDocument/2006/relationships" r:embed="rId71" cstate="print"/>
        <a:stretch>
          <a:fillRect/>
        </a:stretch>
      </xdr:blipFill>
      <xdr:spPr>
        <a:xfrm>
          <a:off x="9525" y="48387000"/>
          <a:ext cx="1190625" cy="581025"/>
        </a:xfrm>
        <a:prstGeom prst="rect">
          <a:avLst/>
        </a:prstGeom>
        <a:noFill/>
        <a:ln w="9525">
          <a:noFill/>
        </a:ln>
      </xdr:spPr>
    </xdr:pic>
    <xdr:clientData/>
  </xdr:twoCellAnchor>
  <xdr:twoCellAnchor editAs="oneCell">
    <xdr:from>
      <xdr:col>0</xdr:col>
      <xdr:colOff>9525</xdr:colOff>
      <xdr:row>175</xdr:row>
      <xdr:rowOff>19050</xdr:rowOff>
    </xdr:from>
    <xdr:to>
      <xdr:col>0</xdr:col>
      <xdr:colOff>1200150</xdr:colOff>
      <xdr:row>177</xdr:row>
      <xdr:rowOff>0</xdr:rowOff>
    </xdr:to>
    <xdr:pic>
      <xdr:nvPicPr>
        <xdr:cNvPr id="73" name="Рисунок 78" descr="tr-762.jpg">
          <a:extLst>
            <a:ext uri="{FF2B5EF4-FFF2-40B4-BE49-F238E27FC236}">
              <a16:creationId xmlns:a16="http://schemas.microsoft.com/office/drawing/2014/main" xmlns="" id="{00000000-0008-0000-0000-000049000000}"/>
            </a:ext>
          </a:extLst>
        </xdr:cNvPr>
        <xdr:cNvPicPr>
          <a:picLocks noChangeAspect="1"/>
        </xdr:cNvPicPr>
      </xdr:nvPicPr>
      <xdr:blipFill>
        <a:blip xmlns:r="http://schemas.openxmlformats.org/officeDocument/2006/relationships" r:embed="rId72" cstate="print"/>
        <a:stretch>
          <a:fillRect/>
        </a:stretch>
      </xdr:blipFill>
      <xdr:spPr>
        <a:xfrm>
          <a:off x="9525" y="48987075"/>
          <a:ext cx="1190625" cy="581025"/>
        </a:xfrm>
        <a:prstGeom prst="rect">
          <a:avLst/>
        </a:prstGeom>
        <a:noFill/>
        <a:ln w="9525">
          <a:noFill/>
        </a:ln>
      </xdr:spPr>
    </xdr:pic>
    <xdr:clientData/>
  </xdr:twoCellAnchor>
  <xdr:twoCellAnchor editAs="oneCell">
    <xdr:from>
      <xdr:col>0</xdr:col>
      <xdr:colOff>9525</xdr:colOff>
      <xdr:row>177</xdr:row>
      <xdr:rowOff>19050</xdr:rowOff>
    </xdr:from>
    <xdr:to>
      <xdr:col>0</xdr:col>
      <xdr:colOff>1200150</xdr:colOff>
      <xdr:row>179</xdr:row>
      <xdr:rowOff>0</xdr:rowOff>
    </xdr:to>
    <xdr:pic>
      <xdr:nvPicPr>
        <xdr:cNvPr id="74" name="Рисунок 79" descr="tr-763.jpg">
          <a:extLst>
            <a:ext uri="{FF2B5EF4-FFF2-40B4-BE49-F238E27FC236}">
              <a16:creationId xmlns:a16="http://schemas.microsoft.com/office/drawing/2014/main" xmlns="" id="{00000000-0008-0000-0000-00004A000000}"/>
            </a:ext>
          </a:extLst>
        </xdr:cNvPr>
        <xdr:cNvPicPr>
          <a:picLocks noChangeAspect="1"/>
        </xdr:cNvPicPr>
      </xdr:nvPicPr>
      <xdr:blipFill>
        <a:blip xmlns:r="http://schemas.openxmlformats.org/officeDocument/2006/relationships" r:embed="rId73" cstate="print"/>
        <a:stretch>
          <a:fillRect/>
        </a:stretch>
      </xdr:blipFill>
      <xdr:spPr>
        <a:xfrm>
          <a:off x="9525" y="49587150"/>
          <a:ext cx="1190625" cy="581025"/>
        </a:xfrm>
        <a:prstGeom prst="rect">
          <a:avLst/>
        </a:prstGeom>
        <a:noFill/>
        <a:ln w="9525">
          <a:noFill/>
        </a:ln>
      </xdr:spPr>
    </xdr:pic>
    <xdr:clientData/>
  </xdr:twoCellAnchor>
  <xdr:twoCellAnchor editAs="oneCell">
    <xdr:from>
      <xdr:col>0</xdr:col>
      <xdr:colOff>9525</xdr:colOff>
      <xdr:row>179</xdr:row>
      <xdr:rowOff>19050</xdr:rowOff>
    </xdr:from>
    <xdr:to>
      <xdr:col>0</xdr:col>
      <xdr:colOff>1200150</xdr:colOff>
      <xdr:row>181</xdr:row>
      <xdr:rowOff>1867</xdr:rowOff>
    </xdr:to>
    <xdr:pic>
      <xdr:nvPicPr>
        <xdr:cNvPr id="75" name="Рисунок 80" descr="tr-764.jpg">
          <a:extLst>
            <a:ext uri="{FF2B5EF4-FFF2-40B4-BE49-F238E27FC236}">
              <a16:creationId xmlns:a16="http://schemas.microsoft.com/office/drawing/2014/main" xmlns="" id="{00000000-0008-0000-0000-00004B000000}"/>
            </a:ext>
          </a:extLst>
        </xdr:cNvPr>
        <xdr:cNvPicPr>
          <a:picLocks noChangeAspect="1"/>
        </xdr:cNvPicPr>
      </xdr:nvPicPr>
      <xdr:blipFill>
        <a:blip xmlns:r="http://schemas.openxmlformats.org/officeDocument/2006/relationships" r:embed="rId74" cstate="print"/>
        <a:stretch>
          <a:fillRect/>
        </a:stretch>
      </xdr:blipFill>
      <xdr:spPr>
        <a:xfrm>
          <a:off x="9525" y="50187225"/>
          <a:ext cx="1190625" cy="581025"/>
        </a:xfrm>
        <a:prstGeom prst="rect">
          <a:avLst/>
        </a:prstGeom>
        <a:noFill/>
        <a:ln w="9525">
          <a:noFill/>
        </a:ln>
      </xdr:spPr>
    </xdr:pic>
    <xdr:clientData/>
  </xdr:twoCellAnchor>
  <xdr:twoCellAnchor editAs="oneCell">
    <xdr:from>
      <xdr:col>0</xdr:col>
      <xdr:colOff>9525</xdr:colOff>
      <xdr:row>181</xdr:row>
      <xdr:rowOff>19050</xdr:rowOff>
    </xdr:from>
    <xdr:to>
      <xdr:col>0</xdr:col>
      <xdr:colOff>1200150</xdr:colOff>
      <xdr:row>183</xdr:row>
      <xdr:rowOff>1</xdr:rowOff>
    </xdr:to>
    <xdr:pic>
      <xdr:nvPicPr>
        <xdr:cNvPr id="76" name="Рисунок 81" descr="tr-765.jpg">
          <a:extLst>
            <a:ext uri="{FF2B5EF4-FFF2-40B4-BE49-F238E27FC236}">
              <a16:creationId xmlns:a16="http://schemas.microsoft.com/office/drawing/2014/main" xmlns="" id="{00000000-0008-0000-0000-00004C000000}"/>
            </a:ext>
          </a:extLst>
        </xdr:cNvPr>
        <xdr:cNvPicPr>
          <a:picLocks noChangeAspect="1"/>
        </xdr:cNvPicPr>
      </xdr:nvPicPr>
      <xdr:blipFill>
        <a:blip xmlns:r="http://schemas.openxmlformats.org/officeDocument/2006/relationships" r:embed="rId75" cstate="print"/>
        <a:stretch>
          <a:fillRect/>
        </a:stretch>
      </xdr:blipFill>
      <xdr:spPr>
        <a:xfrm>
          <a:off x="9525" y="50787300"/>
          <a:ext cx="1190625" cy="581025"/>
        </a:xfrm>
        <a:prstGeom prst="rect">
          <a:avLst/>
        </a:prstGeom>
        <a:noFill/>
        <a:ln w="9525">
          <a:noFill/>
        </a:ln>
      </xdr:spPr>
    </xdr:pic>
    <xdr:clientData/>
  </xdr:twoCellAnchor>
  <xdr:twoCellAnchor editAs="oneCell">
    <xdr:from>
      <xdr:col>0</xdr:col>
      <xdr:colOff>9525</xdr:colOff>
      <xdr:row>183</xdr:row>
      <xdr:rowOff>19050</xdr:rowOff>
    </xdr:from>
    <xdr:to>
      <xdr:col>0</xdr:col>
      <xdr:colOff>1200150</xdr:colOff>
      <xdr:row>185</xdr:row>
      <xdr:rowOff>1</xdr:rowOff>
    </xdr:to>
    <xdr:pic>
      <xdr:nvPicPr>
        <xdr:cNvPr id="77" name="Рисунок 82" descr="tr-766.jpg">
          <a:extLst>
            <a:ext uri="{FF2B5EF4-FFF2-40B4-BE49-F238E27FC236}">
              <a16:creationId xmlns:a16="http://schemas.microsoft.com/office/drawing/2014/main" xmlns="" id="{00000000-0008-0000-0000-00004D000000}"/>
            </a:ext>
          </a:extLst>
        </xdr:cNvPr>
        <xdr:cNvPicPr>
          <a:picLocks noChangeAspect="1"/>
        </xdr:cNvPicPr>
      </xdr:nvPicPr>
      <xdr:blipFill>
        <a:blip xmlns:r="http://schemas.openxmlformats.org/officeDocument/2006/relationships" r:embed="rId76" cstate="print"/>
        <a:stretch>
          <a:fillRect/>
        </a:stretch>
      </xdr:blipFill>
      <xdr:spPr>
        <a:xfrm>
          <a:off x="9525" y="51387375"/>
          <a:ext cx="1190625" cy="581025"/>
        </a:xfrm>
        <a:prstGeom prst="rect">
          <a:avLst/>
        </a:prstGeom>
        <a:noFill/>
        <a:ln w="9525">
          <a:noFill/>
        </a:ln>
      </xdr:spPr>
    </xdr:pic>
    <xdr:clientData/>
  </xdr:twoCellAnchor>
  <xdr:twoCellAnchor editAs="oneCell">
    <xdr:from>
      <xdr:col>0</xdr:col>
      <xdr:colOff>9525</xdr:colOff>
      <xdr:row>191</xdr:row>
      <xdr:rowOff>19050</xdr:rowOff>
    </xdr:from>
    <xdr:to>
      <xdr:col>0</xdr:col>
      <xdr:colOff>1200150</xdr:colOff>
      <xdr:row>192</xdr:row>
      <xdr:rowOff>347381</xdr:rowOff>
    </xdr:to>
    <xdr:pic>
      <xdr:nvPicPr>
        <xdr:cNvPr id="78" name="Рисунок 85" descr="tr-45A.jpg">
          <a:extLst>
            <a:ext uri="{FF2B5EF4-FFF2-40B4-BE49-F238E27FC236}">
              <a16:creationId xmlns:a16="http://schemas.microsoft.com/office/drawing/2014/main" xmlns="" id="{00000000-0008-0000-0000-00004E000000}"/>
            </a:ext>
          </a:extLst>
        </xdr:cNvPr>
        <xdr:cNvPicPr>
          <a:picLocks noChangeAspect="1"/>
        </xdr:cNvPicPr>
      </xdr:nvPicPr>
      <xdr:blipFill>
        <a:blip xmlns:r="http://schemas.openxmlformats.org/officeDocument/2006/relationships" r:embed="rId77" cstate="print"/>
        <a:stretch>
          <a:fillRect/>
        </a:stretch>
      </xdr:blipFill>
      <xdr:spPr>
        <a:xfrm>
          <a:off x="9525" y="54140100"/>
          <a:ext cx="1190625" cy="581025"/>
        </a:xfrm>
        <a:prstGeom prst="rect">
          <a:avLst/>
        </a:prstGeom>
        <a:noFill/>
        <a:ln w="9525">
          <a:noFill/>
        </a:ln>
      </xdr:spPr>
    </xdr:pic>
    <xdr:clientData/>
  </xdr:twoCellAnchor>
  <xdr:twoCellAnchor editAs="oneCell">
    <xdr:from>
      <xdr:col>0</xdr:col>
      <xdr:colOff>9525</xdr:colOff>
      <xdr:row>193</xdr:row>
      <xdr:rowOff>19050</xdr:rowOff>
    </xdr:from>
    <xdr:to>
      <xdr:col>0</xdr:col>
      <xdr:colOff>1200150</xdr:colOff>
      <xdr:row>195</xdr:row>
      <xdr:rowOff>1866</xdr:rowOff>
    </xdr:to>
    <xdr:pic>
      <xdr:nvPicPr>
        <xdr:cNvPr id="79" name="Рисунок 86" descr="tr-51.jpg">
          <a:extLst>
            <a:ext uri="{FF2B5EF4-FFF2-40B4-BE49-F238E27FC236}">
              <a16:creationId xmlns:a16="http://schemas.microsoft.com/office/drawing/2014/main" xmlns="" id="{00000000-0008-0000-0000-00004F000000}"/>
            </a:ext>
          </a:extLst>
        </xdr:cNvPr>
        <xdr:cNvPicPr>
          <a:picLocks noChangeAspect="1"/>
        </xdr:cNvPicPr>
      </xdr:nvPicPr>
      <xdr:blipFill>
        <a:blip xmlns:r="http://schemas.openxmlformats.org/officeDocument/2006/relationships" r:embed="rId78" cstate="print"/>
        <a:stretch>
          <a:fillRect/>
        </a:stretch>
      </xdr:blipFill>
      <xdr:spPr>
        <a:xfrm>
          <a:off x="9525" y="54740175"/>
          <a:ext cx="1190625" cy="581025"/>
        </a:xfrm>
        <a:prstGeom prst="rect">
          <a:avLst/>
        </a:prstGeom>
        <a:noFill/>
        <a:ln w="9525">
          <a:noFill/>
        </a:ln>
      </xdr:spPr>
    </xdr:pic>
    <xdr:clientData/>
  </xdr:twoCellAnchor>
  <xdr:twoCellAnchor editAs="oneCell">
    <xdr:from>
      <xdr:col>0</xdr:col>
      <xdr:colOff>9525</xdr:colOff>
      <xdr:row>202</xdr:row>
      <xdr:rowOff>19050</xdr:rowOff>
    </xdr:from>
    <xdr:to>
      <xdr:col>0</xdr:col>
      <xdr:colOff>1200150</xdr:colOff>
      <xdr:row>204</xdr:row>
      <xdr:rowOff>2</xdr:rowOff>
    </xdr:to>
    <xdr:pic>
      <xdr:nvPicPr>
        <xdr:cNvPr id="80" name="Рисунок 88" descr="tr-22.jpg">
          <a:extLst>
            <a:ext uri="{FF2B5EF4-FFF2-40B4-BE49-F238E27FC236}">
              <a16:creationId xmlns:a16="http://schemas.microsoft.com/office/drawing/2014/main" xmlns="" id="{00000000-0008-0000-0000-000050000000}"/>
            </a:ext>
          </a:extLst>
        </xdr:cNvPr>
        <xdr:cNvPicPr>
          <a:picLocks noChangeAspect="1"/>
        </xdr:cNvPicPr>
      </xdr:nvPicPr>
      <xdr:blipFill>
        <a:blip xmlns:r="http://schemas.openxmlformats.org/officeDocument/2006/relationships" r:embed="rId79" cstate="print"/>
        <a:stretch>
          <a:fillRect/>
        </a:stretch>
      </xdr:blipFill>
      <xdr:spPr>
        <a:xfrm>
          <a:off x="9525" y="57169050"/>
          <a:ext cx="1190625" cy="581025"/>
        </a:xfrm>
        <a:prstGeom prst="rect">
          <a:avLst/>
        </a:prstGeom>
        <a:noFill/>
        <a:ln w="9525">
          <a:noFill/>
        </a:ln>
      </xdr:spPr>
    </xdr:pic>
    <xdr:clientData/>
  </xdr:twoCellAnchor>
  <xdr:twoCellAnchor editAs="oneCell">
    <xdr:from>
      <xdr:col>0</xdr:col>
      <xdr:colOff>9525</xdr:colOff>
      <xdr:row>204</xdr:row>
      <xdr:rowOff>19050</xdr:rowOff>
    </xdr:from>
    <xdr:to>
      <xdr:col>0</xdr:col>
      <xdr:colOff>1200150</xdr:colOff>
      <xdr:row>206</xdr:row>
      <xdr:rowOff>1866</xdr:rowOff>
    </xdr:to>
    <xdr:pic>
      <xdr:nvPicPr>
        <xdr:cNvPr id="81" name="Рисунок 89" descr="tr-22C.jpg">
          <a:extLst>
            <a:ext uri="{FF2B5EF4-FFF2-40B4-BE49-F238E27FC236}">
              <a16:creationId xmlns:a16="http://schemas.microsoft.com/office/drawing/2014/main" xmlns="" id="{00000000-0008-0000-0000-000051000000}"/>
            </a:ext>
          </a:extLst>
        </xdr:cNvPr>
        <xdr:cNvPicPr>
          <a:picLocks noChangeAspect="1"/>
        </xdr:cNvPicPr>
      </xdr:nvPicPr>
      <xdr:blipFill>
        <a:blip xmlns:r="http://schemas.openxmlformats.org/officeDocument/2006/relationships" r:embed="rId80" cstate="print"/>
        <a:stretch>
          <a:fillRect/>
        </a:stretch>
      </xdr:blipFill>
      <xdr:spPr>
        <a:xfrm>
          <a:off x="9525" y="57769125"/>
          <a:ext cx="1190625" cy="581025"/>
        </a:xfrm>
        <a:prstGeom prst="rect">
          <a:avLst/>
        </a:prstGeom>
        <a:noFill/>
        <a:ln w="9525">
          <a:noFill/>
        </a:ln>
      </xdr:spPr>
    </xdr:pic>
    <xdr:clientData/>
  </xdr:twoCellAnchor>
  <xdr:twoCellAnchor editAs="oneCell">
    <xdr:from>
      <xdr:col>0</xdr:col>
      <xdr:colOff>9525</xdr:colOff>
      <xdr:row>206</xdr:row>
      <xdr:rowOff>19050</xdr:rowOff>
    </xdr:from>
    <xdr:to>
      <xdr:col>0</xdr:col>
      <xdr:colOff>1200150</xdr:colOff>
      <xdr:row>208</xdr:row>
      <xdr:rowOff>1</xdr:rowOff>
    </xdr:to>
    <xdr:pic>
      <xdr:nvPicPr>
        <xdr:cNvPr id="82" name="Рисунок 90" descr="tr-23.jpg">
          <a:extLst>
            <a:ext uri="{FF2B5EF4-FFF2-40B4-BE49-F238E27FC236}">
              <a16:creationId xmlns:a16="http://schemas.microsoft.com/office/drawing/2014/main" xmlns="" id="{00000000-0008-0000-0000-000052000000}"/>
            </a:ext>
          </a:extLst>
        </xdr:cNvPr>
        <xdr:cNvPicPr>
          <a:picLocks noChangeAspect="1"/>
        </xdr:cNvPicPr>
      </xdr:nvPicPr>
      <xdr:blipFill>
        <a:blip xmlns:r="http://schemas.openxmlformats.org/officeDocument/2006/relationships" r:embed="rId81" cstate="print"/>
        <a:stretch>
          <a:fillRect/>
        </a:stretch>
      </xdr:blipFill>
      <xdr:spPr>
        <a:xfrm>
          <a:off x="9525" y="58369200"/>
          <a:ext cx="1190625" cy="581025"/>
        </a:xfrm>
        <a:prstGeom prst="rect">
          <a:avLst/>
        </a:prstGeom>
        <a:noFill/>
        <a:ln w="9525">
          <a:noFill/>
        </a:ln>
      </xdr:spPr>
    </xdr:pic>
    <xdr:clientData/>
  </xdr:twoCellAnchor>
  <xdr:twoCellAnchor editAs="oneCell">
    <xdr:from>
      <xdr:col>0</xdr:col>
      <xdr:colOff>9525</xdr:colOff>
      <xdr:row>208</xdr:row>
      <xdr:rowOff>19050</xdr:rowOff>
    </xdr:from>
    <xdr:to>
      <xdr:col>0</xdr:col>
      <xdr:colOff>1200150</xdr:colOff>
      <xdr:row>210</xdr:row>
      <xdr:rowOff>1</xdr:rowOff>
    </xdr:to>
    <xdr:pic>
      <xdr:nvPicPr>
        <xdr:cNvPr id="83" name="Рисунок 91" descr="tr-23B.jpg">
          <a:extLst>
            <a:ext uri="{FF2B5EF4-FFF2-40B4-BE49-F238E27FC236}">
              <a16:creationId xmlns:a16="http://schemas.microsoft.com/office/drawing/2014/main" xmlns="" id="{00000000-0008-0000-0000-000053000000}"/>
            </a:ext>
          </a:extLst>
        </xdr:cNvPr>
        <xdr:cNvPicPr>
          <a:picLocks noChangeAspect="1"/>
        </xdr:cNvPicPr>
      </xdr:nvPicPr>
      <xdr:blipFill>
        <a:blip xmlns:r="http://schemas.openxmlformats.org/officeDocument/2006/relationships" r:embed="rId82" cstate="print"/>
        <a:stretch>
          <a:fillRect/>
        </a:stretch>
      </xdr:blipFill>
      <xdr:spPr>
        <a:xfrm>
          <a:off x="9525" y="58969275"/>
          <a:ext cx="1190625" cy="581025"/>
        </a:xfrm>
        <a:prstGeom prst="rect">
          <a:avLst/>
        </a:prstGeom>
        <a:noFill/>
        <a:ln w="9525">
          <a:noFill/>
        </a:ln>
      </xdr:spPr>
    </xdr:pic>
    <xdr:clientData/>
  </xdr:twoCellAnchor>
  <xdr:twoCellAnchor editAs="oneCell">
    <xdr:from>
      <xdr:col>0</xdr:col>
      <xdr:colOff>9525</xdr:colOff>
      <xdr:row>210</xdr:row>
      <xdr:rowOff>19050</xdr:rowOff>
    </xdr:from>
    <xdr:to>
      <xdr:col>0</xdr:col>
      <xdr:colOff>1200150</xdr:colOff>
      <xdr:row>212</xdr:row>
      <xdr:rowOff>0</xdr:rowOff>
    </xdr:to>
    <xdr:pic>
      <xdr:nvPicPr>
        <xdr:cNvPr id="84" name="Рисунок 92" descr="tr-24BF.jpg">
          <a:extLst>
            <a:ext uri="{FF2B5EF4-FFF2-40B4-BE49-F238E27FC236}">
              <a16:creationId xmlns:a16="http://schemas.microsoft.com/office/drawing/2014/main" xmlns="" id="{00000000-0008-0000-0000-000054000000}"/>
            </a:ext>
          </a:extLst>
        </xdr:cNvPr>
        <xdr:cNvPicPr>
          <a:picLocks noChangeAspect="1"/>
        </xdr:cNvPicPr>
      </xdr:nvPicPr>
      <xdr:blipFill>
        <a:blip xmlns:r="http://schemas.openxmlformats.org/officeDocument/2006/relationships" r:embed="rId83" cstate="print"/>
        <a:stretch>
          <a:fillRect/>
        </a:stretch>
      </xdr:blipFill>
      <xdr:spPr>
        <a:xfrm>
          <a:off x="9525" y="59569350"/>
          <a:ext cx="1190625" cy="581025"/>
        </a:xfrm>
        <a:prstGeom prst="rect">
          <a:avLst/>
        </a:prstGeom>
        <a:noFill/>
        <a:ln w="9525">
          <a:noFill/>
        </a:ln>
      </xdr:spPr>
    </xdr:pic>
    <xdr:clientData/>
  </xdr:twoCellAnchor>
  <xdr:twoCellAnchor editAs="oneCell">
    <xdr:from>
      <xdr:col>0</xdr:col>
      <xdr:colOff>9525</xdr:colOff>
      <xdr:row>212</xdr:row>
      <xdr:rowOff>19050</xdr:rowOff>
    </xdr:from>
    <xdr:to>
      <xdr:col>0</xdr:col>
      <xdr:colOff>1200150</xdr:colOff>
      <xdr:row>214</xdr:row>
      <xdr:rowOff>1</xdr:rowOff>
    </xdr:to>
    <xdr:pic>
      <xdr:nvPicPr>
        <xdr:cNvPr id="85" name="Рисунок 93" descr="tr-25.jpg">
          <a:extLst>
            <a:ext uri="{FF2B5EF4-FFF2-40B4-BE49-F238E27FC236}">
              <a16:creationId xmlns:a16="http://schemas.microsoft.com/office/drawing/2014/main" xmlns="" id="{00000000-0008-0000-0000-000055000000}"/>
            </a:ext>
          </a:extLst>
        </xdr:cNvPr>
        <xdr:cNvPicPr>
          <a:picLocks noChangeAspect="1"/>
        </xdr:cNvPicPr>
      </xdr:nvPicPr>
      <xdr:blipFill>
        <a:blip xmlns:r="http://schemas.openxmlformats.org/officeDocument/2006/relationships" r:embed="rId84" cstate="print"/>
        <a:stretch>
          <a:fillRect/>
        </a:stretch>
      </xdr:blipFill>
      <xdr:spPr>
        <a:xfrm>
          <a:off x="9525" y="60169425"/>
          <a:ext cx="1190625" cy="581025"/>
        </a:xfrm>
        <a:prstGeom prst="rect">
          <a:avLst/>
        </a:prstGeom>
        <a:noFill/>
        <a:ln w="9525">
          <a:noFill/>
        </a:ln>
      </xdr:spPr>
    </xdr:pic>
    <xdr:clientData/>
  </xdr:twoCellAnchor>
  <xdr:twoCellAnchor editAs="oneCell">
    <xdr:from>
      <xdr:col>0</xdr:col>
      <xdr:colOff>9525</xdr:colOff>
      <xdr:row>214</xdr:row>
      <xdr:rowOff>19050</xdr:rowOff>
    </xdr:from>
    <xdr:to>
      <xdr:col>0</xdr:col>
      <xdr:colOff>1200150</xdr:colOff>
      <xdr:row>216</xdr:row>
      <xdr:rowOff>0</xdr:rowOff>
    </xdr:to>
    <xdr:pic>
      <xdr:nvPicPr>
        <xdr:cNvPr id="86" name="Рисунок 94" descr="tr-25C.jpg">
          <a:extLst>
            <a:ext uri="{FF2B5EF4-FFF2-40B4-BE49-F238E27FC236}">
              <a16:creationId xmlns:a16="http://schemas.microsoft.com/office/drawing/2014/main" xmlns="" id="{00000000-0008-0000-0000-000056000000}"/>
            </a:ext>
          </a:extLst>
        </xdr:cNvPr>
        <xdr:cNvPicPr>
          <a:picLocks noChangeAspect="1"/>
        </xdr:cNvPicPr>
      </xdr:nvPicPr>
      <xdr:blipFill>
        <a:blip xmlns:r="http://schemas.openxmlformats.org/officeDocument/2006/relationships" r:embed="rId85" cstate="print"/>
        <a:stretch>
          <a:fillRect/>
        </a:stretch>
      </xdr:blipFill>
      <xdr:spPr>
        <a:xfrm>
          <a:off x="9525" y="60769500"/>
          <a:ext cx="1190625" cy="581025"/>
        </a:xfrm>
        <a:prstGeom prst="rect">
          <a:avLst/>
        </a:prstGeom>
        <a:noFill/>
        <a:ln w="9525">
          <a:noFill/>
        </a:ln>
      </xdr:spPr>
    </xdr:pic>
    <xdr:clientData/>
  </xdr:twoCellAnchor>
  <xdr:twoCellAnchor editAs="oneCell">
    <xdr:from>
      <xdr:col>0</xdr:col>
      <xdr:colOff>9525</xdr:colOff>
      <xdr:row>216</xdr:row>
      <xdr:rowOff>19050</xdr:rowOff>
    </xdr:from>
    <xdr:to>
      <xdr:col>0</xdr:col>
      <xdr:colOff>1200150</xdr:colOff>
      <xdr:row>218</xdr:row>
      <xdr:rowOff>1</xdr:rowOff>
    </xdr:to>
    <xdr:pic>
      <xdr:nvPicPr>
        <xdr:cNvPr id="87" name="Рисунок 95" descr="tr-26.jpg">
          <a:extLst>
            <a:ext uri="{FF2B5EF4-FFF2-40B4-BE49-F238E27FC236}">
              <a16:creationId xmlns:a16="http://schemas.microsoft.com/office/drawing/2014/main" xmlns="" id="{00000000-0008-0000-0000-000057000000}"/>
            </a:ext>
          </a:extLst>
        </xdr:cNvPr>
        <xdr:cNvPicPr>
          <a:picLocks noChangeAspect="1"/>
        </xdr:cNvPicPr>
      </xdr:nvPicPr>
      <xdr:blipFill>
        <a:blip xmlns:r="http://schemas.openxmlformats.org/officeDocument/2006/relationships" r:embed="rId86" cstate="print"/>
        <a:stretch>
          <a:fillRect/>
        </a:stretch>
      </xdr:blipFill>
      <xdr:spPr>
        <a:xfrm>
          <a:off x="9525" y="61369575"/>
          <a:ext cx="1190625" cy="581025"/>
        </a:xfrm>
        <a:prstGeom prst="rect">
          <a:avLst/>
        </a:prstGeom>
        <a:noFill/>
        <a:ln w="9525">
          <a:noFill/>
        </a:ln>
      </xdr:spPr>
    </xdr:pic>
    <xdr:clientData/>
  </xdr:twoCellAnchor>
  <xdr:twoCellAnchor editAs="oneCell">
    <xdr:from>
      <xdr:col>0</xdr:col>
      <xdr:colOff>9525</xdr:colOff>
      <xdr:row>218</xdr:row>
      <xdr:rowOff>19050</xdr:rowOff>
    </xdr:from>
    <xdr:to>
      <xdr:col>0</xdr:col>
      <xdr:colOff>1200150</xdr:colOff>
      <xdr:row>220</xdr:row>
      <xdr:rowOff>1866</xdr:rowOff>
    </xdr:to>
    <xdr:pic>
      <xdr:nvPicPr>
        <xdr:cNvPr id="88" name="Рисунок 96" descr="tr-27.jpg">
          <a:extLst>
            <a:ext uri="{FF2B5EF4-FFF2-40B4-BE49-F238E27FC236}">
              <a16:creationId xmlns:a16="http://schemas.microsoft.com/office/drawing/2014/main" xmlns="" id="{00000000-0008-0000-0000-000058000000}"/>
            </a:ext>
          </a:extLst>
        </xdr:cNvPr>
        <xdr:cNvPicPr>
          <a:picLocks noChangeAspect="1"/>
        </xdr:cNvPicPr>
      </xdr:nvPicPr>
      <xdr:blipFill>
        <a:blip xmlns:r="http://schemas.openxmlformats.org/officeDocument/2006/relationships" r:embed="rId87" cstate="print"/>
        <a:stretch>
          <a:fillRect/>
        </a:stretch>
      </xdr:blipFill>
      <xdr:spPr>
        <a:xfrm>
          <a:off x="9525" y="61969650"/>
          <a:ext cx="1190625" cy="581025"/>
        </a:xfrm>
        <a:prstGeom prst="rect">
          <a:avLst/>
        </a:prstGeom>
        <a:noFill/>
        <a:ln w="9525">
          <a:noFill/>
        </a:ln>
      </xdr:spPr>
    </xdr:pic>
    <xdr:clientData/>
  </xdr:twoCellAnchor>
  <xdr:twoCellAnchor editAs="oneCell">
    <xdr:from>
      <xdr:col>0</xdr:col>
      <xdr:colOff>9525</xdr:colOff>
      <xdr:row>220</xdr:row>
      <xdr:rowOff>19050</xdr:rowOff>
    </xdr:from>
    <xdr:to>
      <xdr:col>0</xdr:col>
      <xdr:colOff>1200150</xdr:colOff>
      <xdr:row>222</xdr:row>
      <xdr:rowOff>2</xdr:rowOff>
    </xdr:to>
    <xdr:pic>
      <xdr:nvPicPr>
        <xdr:cNvPr id="89" name="Рисунок 97" descr="tr-27B.jpg">
          <a:extLst>
            <a:ext uri="{FF2B5EF4-FFF2-40B4-BE49-F238E27FC236}">
              <a16:creationId xmlns:a16="http://schemas.microsoft.com/office/drawing/2014/main" xmlns="" id="{00000000-0008-0000-0000-000059000000}"/>
            </a:ext>
          </a:extLst>
        </xdr:cNvPr>
        <xdr:cNvPicPr>
          <a:picLocks noChangeAspect="1"/>
        </xdr:cNvPicPr>
      </xdr:nvPicPr>
      <xdr:blipFill>
        <a:blip xmlns:r="http://schemas.openxmlformats.org/officeDocument/2006/relationships" r:embed="rId88" cstate="print"/>
        <a:stretch>
          <a:fillRect/>
        </a:stretch>
      </xdr:blipFill>
      <xdr:spPr>
        <a:xfrm>
          <a:off x="9525" y="62569725"/>
          <a:ext cx="1190625" cy="581025"/>
        </a:xfrm>
        <a:prstGeom prst="rect">
          <a:avLst/>
        </a:prstGeom>
        <a:noFill/>
        <a:ln w="9525">
          <a:noFill/>
        </a:ln>
      </xdr:spPr>
    </xdr:pic>
    <xdr:clientData/>
  </xdr:twoCellAnchor>
  <xdr:twoCellAnchor editAs="oneCell">
    <xdr:from>
      <xdr:col>0</xdr:col>
      <xdr:colOff>9525</xdr:colOff>
      <xdr:row>222</xdr:row>
      <xdr:rowOff>19050</xdr:rowOff>
    </xdr:from>
    <xdr:to>
      <xdr:col>0</xdr:col>
      <xdr:colOff>1200150</xdr:colOff>
      <xdr:row>224</xdr:row>
      <xdr:rowOff>0</xdr:rowOff>
    </xdr:to>
    <xdr:pic>
      <xdr:nvPicPr>
        <xdr:cNvPr id="90" name="Рисунок 98" descr="tr-28.jpg">
          <a:extLst>
            <a:ext uri="{FF2B5EF4-FFF2-40B4-BE49-F238E27FC236}">
              <a16:creationId xmlns:a16="http://schemas.microsoft.com/office/drawing/2014/main" xmlns="" id="{00000000-0008-0000-0000-00005A000000}"/>
            </a:ext>
          </a:extLst>
        </xdr:cNvPr>
        <xdr:cNvPicPr>
          <a:picLocks noChangeAspect="1"/>
        </xdr:cNvPicPr>
      </xdr:nvPicPr>
      <xdr:blipFill>
        <a:blip xmlns:r="http://schemas.openxmlformats.org/officeDocument/2006/relationships" r:embed="rId89" cstate="print"/>
        <a:stretch>
          <a:fillRect/>
        </a:stretch>
      </xdr:blipFill>
      <xdr:spPr>
        <a:xfrm>
          <a:off x="9525" y="63169800"/>
          <a:ext cx="1190625" cy="581025"/>
        </a:xfrm>
        <a:prstGeom prst="rect">
          <a:avLst/>
        </a:prstGeom>
        <a:noFill/>
        <a:ln w="9525">
          <a:noFill/>
        </a:ln>
      </xdr:spPr>
    </xdr:pic>
    <xdr:clientData/>
  </xdr:twoCellAnchor>
  <xdr:twoCellAnchor editAs="oneCell">
    <xdr:from>
      <xdr:col>0</xdr:col>
      <xdr:colOff>9525</xdr:colOff>
      <xdr:row>224</xdr:row>
      <xdr:rowOff>19050</xdr:rowOff>
    </xdr:from>
    <xdr:to>
      <xdr:col>0</xdr:col>
      <xdr:colOff>1200150</xdr:colOff>
      <xdr:row>226</xdr:row>
      <xdr:rowOff>1</xdr:rowOff>
    </xdr:to>
    <xdr:pic>
      <xdr:nvPicPr>
        <xdr:cNvPr id="91" name="Рисунок 99" descr="tr-29B.jpg">
          <a:extLst>
            <a:ext uri="{FF2B5EF4-FFF2-40B4-BE49-F238E27FC236}">
              <a16:creationId xmlns:a16="http://schemas.microsoft.com/office/drawing/2014/main" xmlns="" id="{00000000-0008-0000-0000-00005B000000}"/>
            </a:ext>
          </a:extLst>
        </xdr:cNvPr>
        <xdr:cNvPicPr>
          <a:picLocks noChangeAspect="1"/>
        </xdr:cNvPicPr>
      </xdr:nvPicPr>
      <xdr:blipFill>
        <a:blip xmlns:r="http://schemas.openxmlformats.org/officeDocument/2006/relationships" r:embed="rId90" cstate="print"/>
        <a:stretch>
          <a:fillRect/>
        </a:stretch>
      </xdr:blipFill>
      <xdr:spPr>
        <a:xfrm>
          <a:off x="9525" y="63769875"/>
          <a:ext cx="1190625" cy="581025"/>
        </a:xfrm>
        <a:prstGeom prst="rect">
          <a:avLst/>
        </a:prstGeom>
        <a:noFill/>
        <a:ln w="9525">
          <a:noFill/>
        </a:ln>
      </xdr:spPr>
    </xdr:pic>
    <xdr:clientData/>
  </xdr:twoCellAnchor>
  <xdr:twoCellAnchor editAs="oneCell">
    <xdr:from>
      <xdr:col>0</xdr:col>
      <xdr:colOff>9525</xdr:colOff>
      <xdr:row>226</xdr:row>
      <xdr:rowOff>19050</xdr:rowOff>
    </xdr:from>
    <xdr:to>
      <xdr:col>0</xdr:col>
      <xdr:colOff>1200150</xdr:colOff>
      <xdr:row>227</xdr:row>
      <xdr:rowOff>347382</xdr:rowOff>
    </xdr:to>
    <xdr:pic>
      <xdr:nvPicPr>
        <xdr:cNvPr id="92" name="Рисунок 100" descr="tr-30B.jpg">
          <a:extLst>
            <a:ext uri="{FF2B5EF4-FFF2-40B4-BE49-F238E27FC236}">
              <a16:creationId xmlns:a16="http://schemas.microsoft.com/office/drawing/2014/main" xmlns="" id="{00000000-0008-0000-0000-00005C000000}"/>
            </a:ext>
          </a:extLst>
        </xdr:cNvPr>
        <xdr:cNvPicPr>
          <a:picLocks noChangeAspect="1"/>
        </xdr:cNvPicPr>
      </xdr:nvPicPr>
      <xdr:blipFill>
        <a:blip xmlns:r="http://schemas.openxmlformats.org/officeDocument/2006/relationships" r:embed="rId91" cstate="print"/>
        <a:stretch>
          <a:fillRect/>
        </a:stretch>
      </xdr:blipFill>
      <xdr:spPr>
        <a:xfrm>
          <a:off x="9525" y="64369950"/>
          <a:ext cx="1190625" cy="581025"/>
        </a:xfrm>
        <a:prstGeom prst="rect">
          <a:avLst/>
        </a:prstGeom>
        <a:noFill/>
        <a:ln w="9525">
          <a:noFill/>
        </a:ln>
      </xdr:spPr>
    </xdr:pic>
    <xdr:clientData/>
  </xdr:twoCellAnchor>
  <xdr:twoCellAnchor editAs="oneCell">
    <xdr:from>
      <xdr:col>0</xdr:col>
      <xdr:colOff>9525</xdr:colOff>
      <xdr:row>228</xdr:row>
      <xdr:rowOff>19050</xdr:rowOff>
    </xdr:from>
    <xdr:to>
      <xdr:col>0</xdr:col>
      <xdr:colOff>1200150</xdr:colOff>
      <xdr:row>230</xdr:row>
      <xdr:rowOff>2</xdr:rowOff>
    </xdr:to>
    <xdr:pic>
      <xdr:nvPicPr>
        <xdr:cNvPr id="93" name="Рисунок 101" descr="tr-31.jpg">
          <a:extLst>
            <a:ext uri="{FF2B5EF4-FFF2-40B4-BE49-F238E27FC236}">
              <a16:creationId xmlns:a16="http://schemas.microsoft.com/office/drawing/2014/main" xmlns="" id="{00000000-0008-0000-0000-00005D000000}"/>
            </a:ext>
          </a:extLst>
        </xdr:cNvPr>
        <xdr:cNvPicPr>
          <a:picLocks noChangeAspect="1"/>
        </xdr:cNvPicPr>
      </xdr:nvPicPr>
      <xdr:blipFill>
        <a:blip xmlns:r="http://schemas.openxmlformats.org/officeDocument/2006/relationships" r:embed="rId92" cstate="print"/>
        <a:stretch>
          <a:fillRect/>
        </a:stretch>
      </xdr:blipFill>
      <xdr:spPr>
        <a:xfrm>
          <a:off x="9525" y="64970025"/>
          <a:ext cx="1190625" cy="581025"/>
        </a:xfrm>
        <a:prstGeom prst="rect">
          <a:avLst/>
        </a:prstGeom>
        <a:noFill/>
        <a:ln w="9525">
          <a:noFill/>
        </a:ln>
      </xdr:spPr>
    </xdr:pic>
    <xdr:clientData/>
  </xdr:twoCellAnchor>
  <xdr:twoCellAnchor editAs="oneCell">
    <xdr:from>
      <xdr:col>0</xdr:col>
      <xdr:colOff>9525</xdr:colOff>
      <xdr:row>230</xdr:row>
      <xdr:rowOff>19050</xdr:rowOff>
    </xdr:from>
    <xdr:to>
      <xdr:col>0</xdr:col>
      <xdr:colOff>1200150</xdr:colOff>
      <xdr:row>231</xdr:row>
      <xdr:rowOff>347381</xdr:rowOff>
    </xdr:to>
    <xdr:pic>
      <xdr:nvPicPr>
        <xdr:cNvPr id="94" name="Рисунок 102" descr="tr-32.jpg">
          <a:extLst>
            <a:ext uri="{FF2B5EF4-FFF2-40B4-BE49-F238E27FC236}">
              <a16:creationId xmlns:a16="http://schemas.microsoft.com/office/drawing/2014/main" xmlns="" id="{00000000-0008-0000-0000-00005E000000}"/>
            </a:ext>
          </a:extLst>
        </xdr:cNvPr>
        <xdr:cNvPicPr>
          <a:picLocks noChangeAspect="1"/>
        </xdr:cNvPicPr>
      </xdr:nvPicPr>
      <xdr:blipFill>
        <a:blip xmlns:r="http://schemas.openxmlformats.org/officeDocument/2006/relationships" r:embed="rId93" cstate="print"/>
        <a:stretch>
          <a:fillRect/>
        </a:stretch>
      </xdr:blipFill>
      <xdr:spPr>
        <a:xfrm>
          <a:off x="9525" y="65570100"/>
          <a:ext cx="1190625" cy="581025"/>
        </a:xfrm>
        <a:prstGeom prst="rect">
          <a:avLst/>
        </a:prstGeom>
        <a:noFill/>
        <a:ln w="9525">
          <a:noFill/>
        </a:ln>
      </xdr:spPr>
    </xdr:pic>
    <xdr:clientData/>
  </xdr:twoCellAnchor>
  <xdr:twoCellAnchor editAs="oneCell">
    <xdr:from>
      <xdr:col>0</xdr:col>
      <xdr:colOff>9525</xdr:colOff>
      <xdr:row>232</xdr:row>
      <xdr:rowOff>19050</xdr:rowOff>
    </xdr:from>
    <xdr:to>
      <xdr:col>0</xdr:col>
      <xdr:colOff>1200150</xdr:colOff>
      <xdr:row>234</xdr:row>
      <xdr:rowOff>1867</xdr:rowOff>
    </xdr:to>
    <xdr:pic>
      <xdr:nvPicPr>
        <xdr:cNvPr id="95" name="Рисунок 103" descr="tr-33.jpg">
          <a:extLst>
            <a:ext uri="{FF2B5EF4-FFF2-40B4-BE49-F238E27FC236}">
              <a16:creationId xmlns:a16="http://schemas.microsoft.com/office/drawing/2014/main" xmlns="" id="{00000000-0008-0000-0000-00005F000000}"/>
            </a:ext>
          </a:extLst>
        </xdr:cNvPr>
        <xdr:cNvPicPr>
          <a:picLocks noChangeAspect="1"/>
        </xdr:cNvPicPr>
      </xdr:nvPicPr>
      <xdr:blipFill>
        <a:blip xmlns:r="http://schemas.openxmlformats.org/officeDocument/2006/relationships" r:embed="rId94" cstate="print"/>
        <a:stretch>
          <a:fillRect/>
        </a:stretch>
      </xdr:blipFill>
      <xdr:spPr>
        <a:xfrm>
          <a:off x="9525" y="66170175"/>
          <a:ext cx="1190625" cy="581025"/>
        </a:xfrm>
        <a:prstGeom prst="rect">
          <a:avLst/>
        </a:prstGeom>
        <a:noFill/>
        <a:ln w="9525">
          <a:noFill/>
        </a:ln>
      </xdr:spPr>
    </xdr:pic>
    <xdr:clientData/>
  </xdr:twoCellAnchor>
  <xdr:twoCellAnchor editAs="oneCell">
    <xdr:from>
      <xdr:col>0</xdr:col>
      <xdr:colOff>9525</xdr:colOff>
      <xdr:row>234</xdr:row>
      <xdr:rowOff>19050</xdr:rowOff>
    </xdr:from>
    <xdr:to>
      <xdr:col>0</xdr:col>
      <xdr:colOff>1200150</xdr:colOff>
      <xdr:row>236</xdr:row>
      <xdr:rowOff>1</xdr:rowOff>
    </xdr:to>
    <xdr:pic>
      <xdr:nvPicPr>
        <xdr:cNvPr id="96" name="Рисунок 104" descr="tr-34.jpg">
          <a:extLst>
            <a:ext uri="{FF2B5EF4-FFF2-40B4-BE49-F238E27FC236}">
              <a16:creationId xmlns:a16="http://schemas.microsoft.com/office/drawing/2014/main" xmlns="" id="{00000000-0008-0000-0000-000060000000}"/>
            </a:ext>
          </a:extLst>
        </xdr:cNvPr>
        <xdr:cNvPicPr>
          <a:picLocks noChangeAspect="1"/>
        </xdr:cNvPicPr>
      </xdr:nvPicPr>
      <xdr:blipFill>
        <a:blip xmlns:r="http://schemas.openxmlformats.org/officeDocument/2006/relationships" r:embed="rId95" cstate="print"/>
        <a:stretch>
          <a:fillRect/>
        </a:stretch>
      </xdr:blipFill>
      <xdr:spPr>
        <a:xfrm>
          <a:off x="9525" y="66770250"/>
          <a:ext cx="1190625" cy="581025"/>
        </a:xfrm>
        <a:prstGeom prst="rect">
          <a:avLst/>
        </a:prstGeom>
        <a:noFill/>
        <a:ln w="9525">
          <a:noFill/>
        </a:ln>
      </xdr:spPr>
    </xdr:pic>
    <xdr:clientData/>
  </xdr:twoCellAnchor>
  <xdr:twoCellAnchor editAs="oneCell">
    <xdr:from>
      <xdr:col>0</xdr:col>
      <xdr:colOff>9525</xdr:colOff>
      <xdr:row>236</xdr:row>
      <xdr:rowOff>19050</xdr:rowOff>
    </xdr:from>
    <xdr:to>
      <xdr:col>0</xdr:col>
      <xdr:colOff>1200150</xdr:colOff>
      <xdr:row>238</xdr:row>
      <xdr:rowOff>1</xdr:rowOff>
    </xdr:to>
    <xdr:pic>
      <xdr:nvPicPr>
        <xdr:cNvPr id="97" name="Рисунок 105" descr="tr-36.jpg">
          <a:extLst>
            <a:ext uri="{FF2B5EF4-FFF2-40B4-BE49-F238E27FC236}">
              <a16:creationId xmlns:a16="http://schemas.microsoft.com/office/drawing/2014/main" xmlns="" id="{00000000-0008-0000-0000-000061000000}"/>
            </a:ext>
          </a:extLst>
        </xdr:cNvPr>
        <xdr:cNvPicPr>
          <a:picLocks noChangeAspect="1"/>
        </xdr:cNvPicPr>
      </xdr:nvPicPr>
      <xdr:blipFill>
        <a:blip xmlns:r="http://schemas.openxmlformats.org/officeDocument/2006/relationships" r:embed="rId96" cstate="print"/>
        <a:stretch>
          <a:fillRect/>
        </a:stretch>
      </xdr:blipFill>
      <xdr:spPr>
        <a:xfrm>
          <a:off x="9525" y="67370325"/>
          <a:ext cx="1190625" cy="581025"/>
        </a:xfrm>
        <a:prstGeom prst="rect">
          <a:avLst/>
        </a:prstGeom>
        <a:noFill/>
        <a:ln w="9525">
          <a:noFill/>
        </a:ln>
      </xdr:spPr>
    </xdr:pic>
    <xdr:clientData/>
  </xdr:twoCellAnchor>
  <xdr:twoCellAnchor editAs="oneCell">
    <xdr:from>
      <xdr:col>0</xdr:col>
      <xdr:colOff>9525</xdr:colOff>
      <xdr:row>238</xdr:row>
      <xdr:rowOff>19050</xdr:rowOff>
    </xdr:from>
    <xdr:to>
      <xdr:col>0</xdr:col>
      <xdr:colOff>1200150</xdr:colOff>
      <xdr:row>239</xdr:row>
      <xdr:rowOff>347381</xdr:rowOff>
    </xdr:to>
    <xdr:pic>
      <xdr:nvPicPr>
        <xdr:cNvPr id="98" name="Рисунок 106" descr="tr-37.jpg">
          <a:extLst>
            <a:ext uri="{FF2B5EF4-FFF2-40B4-BE49-F238E27FC236}">
              <a16:creationId xmlns:a16="http://schemas.microsoft.com/office/drawing/2014/main" xmlns="" id="{00000000-0008-0000-0000-000062000000}"/>
            </a:ext>
          </a:extLst>
        </xdr:cNvPr>
        <xdr:cNvPicPr>
          <a:picLocks noChangeAspect="1"/>
        </xdr:cNvPicPr>
      </xdr:nvPicPr>
      <xdr:blipFill>
        <a:blip xmlns:r="http://schemas.openxmlformats.org/officeDocument/2006/relationships" r:embed="rId97" cstate="print"/>
        <a:stretch>
          <a:fillRect/>
        </a:stretch>
      </xdr:blipFill>
      <xdr:spPr>
        <a:xfrm>
          <a:off x="9525" y="67970400"/>
          <a:ext cx="1190625" cy="581025"/>
        </a:xfrm>
        <a:prstGeom prst="rect">
          <a:avLst/>
        </a:prstGeom>
        <a:noFill/>
        <a:ln w="9525">
          <a:noFill/>
        </a:ln>
      </xdr:spPr>
    </xdr:pic>
    <xdr:clientData/>
  </xdr:twoCellAnchor>
  <xdr:twoCellAnchor editAs="oneCell">
    <xdr:from>
      <xdr:col>0</xdr:col>
      <xdr:colOff>9525</xdr:colOff>
      <xdr:row>240</xdr:row>
      <xdr:rowOff>19050</xdr:rowOff>
    </xdr:from>
    <xdr:to>
      <xdr:col>0</xdr:col>
      <xdr:colOff>1200150</xdr:colOff>
      <xdr:row>242</xdr:row>
      <xdr:rowOff>1</xdr:rowOff>
    </xdr:to>
    <xdr:pic>
      <xdr:nvPicPr>
        <xdr:cNvPr id="99" name="Рисунок 107" descr="tr-38.jpg">
          <a:extLst>
            <a:ext uri="{FF2B5EF4-FFF2-40B4-BE49-F238E27FC236}">
              <a16:creationId xmlns:a16="http://schemas.microsoft.com/office/drawing/2014/main" xmlns="" id="{00000000-0008-0000-0000-000063000000}"/>
            </a:ext>
          </a:extLst>
        </xdr:cNvPr>
        <xdr:cNvPicPr>
          <a:picLocks noChangeAspect="1"/>
        </xdr:cNvPicPr>
      </xdr:nvPicPr>
      <xdr:blipFill>
        <a:blip xmlns:r="http://schemas.openxmlformats.org/officeDocument/2006/relationships" r:embed="rId98" cstate="print"/>
        <a:stretch>
          <a:fillRect/>
        </a:stretch>
      </xdr:blipFill>
      <xdr:spPr>
        <a:xfrm>
          <a:off x="9525" y="68570475"/>
          <a:ext cx="1190625" cy="581025"/>
        </a:xfrm>
        <a:prstGeom prst="rect">
          <a:avLst/>
        </a:prstGeom>
        <a:noFill/>
        <a:ln w="9525">
          <a:noFill/>
        </a:ln>
      </xdr:spPr>
    </xdr:pic>
    <xdr:clientData/>
  </xdr:twoCellAnchor>
  <xdr:twoCellAnchor editAs="oneCell">
    <xdr:from>
      <xdr:col>0</xdr:col>
      <xdr:colOff>9525</xdr:colOff>
      <xdr:row>254</xdr:row>
      <xdr:rowOff>19050</xdr:rowOff>
    </xdr:from>
    <xdr:to>
      <xdr:col>0</xdr:col>
      <xdr:colOff>1200150</xdr:colOff>
      <xdr:row>256</xdr:row>
      <xdr:rowOff>2</xdr:rowOff>
    </xdr:to>
    <xdr:pic>
      <xdr:nvPicPr>
        <xdr:cNvPr id="100" name="Рисунок 108" descr="tr-25B.jpg">
          <a:extLst>
            <a:ext uri="{FF2B5EF4-FFF2-40B4-BE49-F238E27FC236}">
              <a16:creationId xmlns:a16="http://schemas.microsoft.com/office/drawing/2014/main" xmlns="" id="{00000000-0008-0000-0000-000064000000}"/>
            </a:ext>
          </a:extLst>
        </xdr:cNvPr>
        <xdr:cNvPicPr>
          <a:picLocks noChangeAspect="1"/>
        </xdr:cNvPicPr>
      </xdr:nvPicPr>
      <xdr:blipFill>
        <a:blip xmlns:r="http://schemas.openxmlformats.org/officeDocument/2006/relationships" r:embed="rId99" cstate="print"/>
        <a:stretch>
          <a:fillRect/>
        </a:stretch>
      </xdr:blipFill>
      <xdr:spPr>
        <a:xfrm>
          <a:off x="9525" y="72771000"/>
          <a:ext cx="1190625" cy="581025"/>
        </a:xfrm>
        <a:prstGeom prst="rect">
          <a:avLst/>
        </a:prstGeom>
        <a:noFill/>
        <a:ln w="9525">
          <a:noFill/>
        </a:ln>
      </xdr:spPr>
    </xdr:pic>
    <xdr:clientData/>
  </xdr:twoCellAnchor>
  <xdr:twoCellAnchor editAs="oneCell">
    <xdr:from>
      <xdr:col>0</xdr:col>
      <xdr:colOff>9525</xdr:colOff>
      <xdr:row>256</xdr:row>
      <xdr:rowOff>19050</xdr:rowOff>
    </xdr:from>
    <xdr:to>
      <xdr:col>0</xdr:col>
      <xdr:colOff>1200150</xdr:colOff>
      <xdr:row>257</xdr:row>
      <xdr:rowOff>347381</xdr:rowOff>
    </xdr:to>
    <xdr:pic>
      <xdr:nvPicPr>
        <xdr:cNvPr id="101" name="Рисунок 109" descr="tr-27BDF.jpg">
          <a:extLst>
            <a:ext uri="{FF2B5EF4-FFF2-40B4-BE49-F238E27FC236}">
              <a16:creationId xmlns:a16="http://schemas.microsoft.com/office/drawing/2014/main" xmlns="" id="{00000000-0008-0000-0000-000065000000}"/>
            </a:ext>
          </a:extLst>
        </xdr:cNvPr>
        <xdr:cNvPicPr>
          <a:picLocks noChangeAspect="1"/>
        </xdr:cNvPicPr>
      </xdr:nvPicPr>
      <xdr:blipFill>
        <a:blip xmlns:r="http://schemas.openxmlformats.org/officeDocument/2006/relationships" r:embed="rId100" cstate="print"/>
        <a:stretch>
          <a:fillRect/>
        </a:stretch>
      </xdr:blipFill>
      <xdr:spPr>
        <a:xfrm>
          <a:off x="9525" y="73371075"/>
          <a:ext cx="1190625" cy="581025"/>
        </a:xfrm>
        <a:prstGeom prst="rect">
          <a:avLst/>
        </a:prstGeom>
        <a:noFill/>
        <a:ln w="9525">
          <a:noFill/>
        </a:ln>
      </xdr:spPr>
    </xdr:pic>
    <xdr:clientData/>
  </xdr:twoCellAnchor>
  <xdr:twoCellAnchor editAs="oneCell">
    <xdr:from>
      <xdr:col>0</xdr:col>
      <xdr:colOff>9525</xdr:colOff>
      <xdr:row>258</xdr:row>
      <xdr:rowOff>19050</xdr:rowOff>
    </xdr:from>
    <xdr:to>
      <xdr:col>0</xdr:col>
      <xdr:colOff>1200150</xdr:colOff>
      <xdr:row>260</xdr:row>
      <xdr:rowOff>1</xdr:rowOff>
    </xdr:to>
    <xdr:pic>
      <xdr:nvPicPr>
        <xdr:cNvPr id="102" name="Рисунок 110" descr="tr-21F.jpg">
          <a:extLst>
            <a:ext uri="{FF2B5EF4-FFF2-40B4-BE49-F238E27FC236}">
              <a16:creationId xmlns:a16="http://schemas.microsoft.com/office/drawing/2014/main" xmlns="" id="{00000000-0008-0000-0000-000066000000}"/>
            </a:ext>
          </a:extLst>
        </xdr:cNvPr>
        <xdr:cNvPicPr>
          <a:picLocks noChangeAspect="1"/>
        </xdr:cNvPicPr>
      </xdr:nvPicPr>
      <xdr:blipFill>
        <a:blip xmlns:r="http://schemas.openxmlformats.org/officeDocument/2006/relationships" r:embed="rId101" cstate="print"/>
        <a:stretch>
          <a:fillRect/>
        </a:stretch>
      </xdr:blipFill>
      <xdr:spPr>
        <a:xfrm>
          <a:off x="9525" y="73971150"/>
          <a:ext cx="1190625" cy="581025"/>
        </a:xfrm>
        <a:prstGeom prst="rect">
          <a:avLst/>
        </a:prstGeom>
        <a:noFill/>
        <a:ln w="9525">
          <a:noFill/>
        </a:ln>
      </xdr:spPr>
    </xdr:pic>
    <xdr:clientData/>
  </xdr:twoCellAnchor>
  <xdr:twoCellAnchor editAs="oneCell">
    <xdr:from>
      <xdr:col>0</xdr:col>
      <xdr:colOff>9525</xdr:colOff>
      <xdr:row>260</xdr:row>
      <xdr:rowOff>19050</xdr:rowOff>
    </xdr:from>
    <xdr:to>
      <xdr:col>0</xdr:col>
      <xdr:colOff>1200150</xdr:colOff>
      <xdr:row>261</xdr:row>
      <xdr:rowOff>347382</xdr:rowOff>
    </xdr:to>
    <xdr:pic>
      <xdr:nvPicPr>
        <xdr:cNvPr id="103" name="Рисунок 111" descr="tr-35.jpg">
          <a:extLst>
            <a:ext uri="{FF2B5EF4-FFF2-40B4-BE49-F238E27FC236}">
              <a16:creationId xmlns:a16="http://schemas.microsoft.com/office/drawing/2014/main" xmlns="" id="{00000000-0008-0000-0000-000067000000}"/>
            </a:ext>
          </a:extLst>
        </xdr:cNvPr>
        <xdr:cNvPicPr>
          <a:picLocks noChangeAspect="1"/>
        </xdr:cNvPicPr>
      </xdr:nvPicPr>
      <xdr:blipFill>
        <a:blip xmlns:r="http://schemas.openxmlformats.org/officeDocument/2006/relationships" r:embed="rId102" cstate="print"/>
        <a:stretch>
          <a:fillRect/>
        </a:stretch>
      </xdr:blipFill>
      <xdr:spPr>
        <a:xfrm>
          <a:off x="9525" y="74571225"/>
          <a:ext cx="1190625" cy="581025"/>
        </a:xfrm>
        <a:prstGeom prst="rect">
          <a:avLst/>
        </a:prstGeom>
        <a:noFill/>
        <a:ln w="9525">
          <a:noFill/>
        </a:ln>
      </xdr:spPr>
    </xdr:pic>
    <xdr:clientData/>
  </xdr:twoCellAnchor>
  <xdr:twoCellAnchor editAs="oneCell">
    <xdr:from>
      <xdr:col>0</xdr:col>
      <xdr:colOff>9525</xdr:colOff>
      <xdr:row>262</xdr:row>
      <xdr:rowOff>19050</xdr:rowOff>
    </xdr:from>
    <xdr:to>
      <xdr:col>0</xdr:col>
      <xdr:colOff>1200150</xdr:colOff>
      <xdr:row>264</xdr:row>
      <xdr:rowOff>2</xdr:rowOff>
    </xdr:to>
    <xdr:pic>
      <xdr:nvPicPr>
        <xdr:cNvPr id="104" name="Рисунок 112" descr="tr-26B.jpg">
          <a:extLst>
            <a:ext uri="{FF2B5EF4-FFF2-40B4-BE49-F238E27FC236}">
              <a16:creationId xmlns:a16="http://schemas.microsoft.com/office/drawing/2014/main" xmlns="" id="{00000000-0008-0000-0000-000068000000}"/>
            </a:ext>
          </a:extLst>
        </xdr:cNvPr>
        <xdr:cNvPicPr>
          <a:picLocks noChangeAspect="1"/>
        </xdr:cNvPicPr>
      </xdr:nvPicPr>
      <xdr:blipFill>
        <a:blip xmlns:r="http://schemas.openxmlformats.org/officeDocument/2006/relationships" r:embed="rId103" cstate="print"/>
        <a:stretch>
          <a:fillRect/>
        </a:stretch>
      </xdr:blipFill>
      <xdr:spPr>
        <a:xfrm>
          <a:off x="9525" y="75171300"/>
          <a:ext cx="1190625" cy="581025"/>
        </a:xfrm>
        <a:prstGeom prst="rect">
          <a:avLst/>
        </a:prstGeom>
        <a:noFill/>
        <a:ln w="9525">
          <a:noFill/>
        </a:ln>
      </xdr:spPr>
    </xdr:pic>
    <xdr:clientData/>
  </xdr:twoCellAnchor>
  <xdr:twoCellAnchor editAs="oneCell">
    <xdr:from>
      <xdr:col>0</xdr:col>
      <xdr:colOff>9525</xdr:colOff>
      <xdr:row>264</xdr:row>
      <xdr:rowOff>19050</xdr:rowOff>
    </xdr:from>
    <xdr:to>
      <xdr:col>0</xdr:col>
      <xdr:colOff>1200150</xdr:colOff>
      <xdr:row>265</xdr:row>
      <xdr:rowOff>347381</xdr:rowOff>
    </xdr:to>
    <xdr:pic>
      <xdr:nvPicPr>
        <xdr:cNvPr id="105" name="Рисунок 113" descr="tr-27BD.jpg">
          <a:extLst>
            <a:ext uri="{FF2B5EF4-FFF2-40B4-BE49-F238E27FC236}">
              <a16:creationId xmlns:a16="http://schemas.microsoft.com/office/drawing/2014/main" xmlns="" id="{00000000-0008-0000-0000-000069000000}"/>
            </a:ext>
          </a:extLst>
        </xdr:cNvPr>
        <xdr:cNvPicPr>
          <a:picLocks noChangeAspect="1"/>
        </xdr:cNvPicPr>
      </xdr:nvPicPr>
      <xdr:blipFill>
        <a:blip xmlns:r="http://schemas.openxmlformats.org/officeDocument/2006/relationships" r:embed="rId104" cstate="print"/>
        <a:stretch>
          <a:fillRect/>
        </a:stretch>
      </xdr:blipFill>
      <xdr:spPr>
        <a:xfrm>
          <a:off x="9525" y="75771375"/>
          <a:ext cx="1190625" cy="581025"/>
        </a:xfrm>
        <a:prstGeom prst="rect">
          <a:avLst/>
        </a:prstGeom>
        <a:noFill/>
        <a:ln w="9525">
          <a:noFill/>
        </a:ln>
      </xdr:spPr>
    </xdr:pic>
    <xdr:clientData/>
  </xdr:twoCellAnchor>
  <xdr:twoCellAnchor editAs="oneCell">
    <xdr:from>
      <xdr:col>0</xdr:col>
      <xdr:colOff>9525</xdr:colOff>
      <xdr:row>266</xdr:row>
      <xdr:rowOff>19050</xdr:rowOff>
    </xdr:from>
    <xdr:to>
      <xdr:col>0</xdr:col>
      <xdr:colOff>1200150</xdr:colOff>
      <xdr:row>268</xdr:row>
      <xdr:rowOff>2</xdr:rowOff>
    </xdr:to>
    <xdr:pic>
      <xdr:nvPicPr>
        <xdr:cNvPr id="106" name="Рисунок 114" descr="tr-26C.jpg">
          <a:extLst>
            <a:ext uri="{FF2B5EF4-FFF2-40B4-BE49-F238E27FC236}">
              <a16:creationId xmlns:a16="http://schemas.microsoft.com/office/drawing/2014/main" xmlns="" id="{00000000-0008-0000-0000-00006A000000}"/>
            </a:ext>
          </a:extLst>
        </xdr:cNvPr>
        <xdr:cNvPicPr>
          <a:picLocks noChangeAspect="1"/>
        </xdr:cNvPicPr>
      </xdr:nvPicPr>
      <xdr:blipFill>
        <a:blip xmlns:r="http://schemas.openxmlformats.org/officeDocument/2006/relationships" r:embed="rId105" cstate="print"/>
        <a:stretch>
          <a:fillRect/>
        </a:stretch>
      </xdr:blipFill>
      <xdr:spPr>
        <a:xfrm>
          <a:off x="9525" y="76371450"/>
          <a:ext cx="1190625" cy="581025"/>
        </a:xfrm>
        <a:prstGeom prst="rect">
          <a:avLst/>
        </a:prstGeom>
        <a:noFill/>
        <a:ln w="9525">
          <a:noFill/>
        </a:ln>
      </xdr:spPr>
    </xdr:pic>
    <xdr:clientData/>
  </xdr:twoCellAnchor>
  <xdr:twoCellAnchor editAs="oneCell">
    <xdr:from>
      <xdr:col>0</xdr:col>
      <xdr:colOff>9525</xdr:colOff>
      <xdr:row>268</xdr:row>
      <xdr:rowOff>19050</xdr:rowOff>
    </xdr:from>
    <xdr:to>
      <xdr:col>0</xdr:col>
      <xdr:colOff>1200150</xdr:colOff>
      <xdr:row>269</xdr:row>
      <xdr:rowOff>347382</xdr:rowOff>
    </xdr:to>
    <xdr:pic>
      <xdr:nvPicPr>
        <xdr:cNvPr id="107" name="Рисунок 115" descr="tr-39.jpg">
          <a:extLst>
            <a:ext uri="{FF2B5EF4-FFF2-40B4-BE49-F238E27FC236}">
              <a16:creationId xmlns:a16="http://schemas.microsoft.com/office/drawing/2014/main" xmlns="" id="{00000000-0008-0000-0000-00006B000000}"/>
            </a:ext>
          </a:extLst>
        </xdr:cNvPr>
        <xdr:cNvPicPr>
          <a:picLocks noChangeAspect="1"/>
        </xdr:cNvPicPr>
      </xdr:nvPicPr>
      <xdr:blipFill>
        <a:blip xmlns:r="http://schemas.openxmlformats.org/officeDocument/2006/relationships" r:embed="rId106" cstate="print"/>
        <a:stretch>
          <a:fillRect/>
        </a:stretch>
      </xdr:blipFill>
      <xdr:spPr>
        <a:xfrm>
          <a:off x="9525" y="76971525"/>
          <a:ext cx="1190625" cy="581025"/>
        </a:xfrm>
        <a:prstGeom prst="rect">
          <a:avLst/>
        </a:prstGeom>
        <a:noFill/>
        <a:ln w="9525">
          <a:noFill/>
        </a:ln>
      </xdr:spPr>
    </xdr:pic>
    <xdr:clientData/>
  </xdr:twoCellAnchor>
  <xdr:twoCellAnchor editAs="oneCell">
    <xdr:from>
      <xdr:col>0</xdr:col>
      <xdr:colOff>9525</xdr:colOff>
      <xdr:row>275</xdr:row>
      <xdr:rowOff>19050</xdr:rowOff>
    </xdr:from>
    <xdr:to>
      <xdr:col>0</xdr:col>
      <xdr:colOff>1200150</xdr:colOff>
      <xdr:row>277</xdr:row>
      <xdr:rowOff>0</xdr:rowOff>
    </xdr:to>
    <xdr:pic>
      <xdr:nvPicPr>
        <xdr:cNvPr id="108" name="Рисунок 116" descr="tr-740.jpg">
          <a:extLst>
            <a:ext uri="{FF2B5EF4-FFF2-40B4-BE49-F238E27FC236}">
              <a16:creationId xmlns:a16="http://schemas.microsoft.com/office/drawing/2014/main" xmlns="" id="{00000000-0008-0000-0000-00006C000000}"/>
            </a:ext>
          </a:extLst>
        </xdr:cNvPr>
        <xdr:cNvPicPr>
          <a:picLocks noChangeAspect="1"/>
        </xdr:cNvPicPr>
      </xdr:nvPicPr>
      <xdr:blipFill>
        <a:blip xmlns:r="http://schemas.openxmlformats.org/officeDocument/2006/relationships" r:embed="rId107" cstate="print"/>
        <a:stretch>
          <a:fillRect/>
        </a:stretch>
      </xdr:blipFill>
      <xdr:spPr>
        <a:xfrm>
          <a:off x="9525" y="77847825"/>
          <a:ext cx="1190625" cy="581025"/>
        </a:xfrm>
        <a:prstGeom prst="rect">
          <a:avLst/>
        </a:prstGeom>
        <a:noFill/>
        <a:ln w="9525">
          <a:noFill/>
        </a:ln>
      </xdr:spPr>
    </xdr:pic>
    <xdr:clientData/>
  </xdr:twoCellAnchor>
  <xdr:twoCellAnchor editAs="oneCell">
    <xdr:from>
      <xdr:col>0</xdr:col>
      <xdr:colOff>9525</xdr:colOff>
      <xdr:row>277</xdr:row>
      <xdr:rowOff>19050</xdr:rowOff>
    </xdr:from>
    <xdr:to>
      <xdr:col>0</xdr:col>
      <xdr:colOff>1200150</xdr:colOff>
      <xdr:row>279</xdr:row>
      <xdr:rowOff>0</xdr:rowOff>
    </xdr:to>
    <xdr:pic>
      <xdr:nvPicPr>
        <xdr:cNvPr id="109" name="Рисунок 117" descr="tr-741.jpg">
          <a:extLst>
            <a:ext uri="{FF2B5EF4-FFF2-40B4-BE49-F238E27FC236}">
              <a16:creationId xmlns:a16="http://schemas.microsoft.com/office/drawing/2014/main" xmlns="" id="{00000000-0008-0000-0000-00006D000000}"/>
            </a:ext>
          </a:extLst>
        </xdr:cNvPr>
        <xdr:cNvPicPr>
          <a:picLocks noChangeAspect="1"/>
        </xdr:cNvPicPr>
      </xdr:nvPicPr>
      <xdr:blipFill>
        <a:blip xmlns:r="http://schemas.openxmlformats.org/officeDocument/2006/relationships" r:embed="rId108" cstate="print"/>
        <a:stretch>
          <a:fillRect/>
        </a:stretch>
      </xdr:blipFill>
      <xdr:spPr>
        <a:xfrm>
          <a:off x="9525" y="78447900"/>
          <a:ext cx="1190625" cy="581025"/>
        </a:xfrm>
        <a:prstGeom prst="rect">
          <a:avLst/>
        </a:prstGeom>
        <a:noFill/>
        <a:ln w="9525">
          <a:noFill/>
        </a:ln>
      </xdr:spPr>
    </xdr:pic>
    <xdr:clientData/>
  </xdr:twoCellAnchor>
  <xdr:twoCellAnchor editAs="oneCell">
    <xdr:from>
      <xdr:col>0</xdr:col>
      <xdr:colOff>9525</xdr:colOff>
      <xdr:row>287</xdr:row>
      <xdr:rowOff>19050</xdr:rowOff>
    </xdr:from>
    <xdr:to>
      <xdr:col>0</xdr:col>
      <xdr:colOff>1200150</xdr:colOff>
      <xdr:row>289</xdr:row>
      <xdr:rowOff>0</xdr:rowOff>
    </xdr:to>
    <xdr:pic>
      <xdr:nvPicPr>
        <xdr:cNvPr id="110" name="Рисунок 118" descr="tr-201.jpg">
          <a:extLst>
            <a:ext uri="{FF2B5EF4-FFF2-40B4-BE49-F238E27FC236}">
              <a16:creationId xmlns:a16="http://schemas.microsoft.com/office/drawing/2014/main" xmlns="" id="{00000000-0008-0000-0000-00006E000000}"/>
            </a:ext>
          </a:extLst>
        </xdr:cNvPr>
        <xdr:cNvPicPr>
          <a:picLocks noChangeAspect="1"/>
        </xdr:cNvPicPr>
      </xdr:nvPicPr>
      <xdr:blipFill>
        <a:blip xmlns:r="http://schemas.openxmlformats.org/officeDocument/2006/relationships" r:embed="rId109" cstate="print"/>
        <a:stretch>
          <a:fillRect/>
        </a:stretch>
      </xdr:blipFill>
      <xdr:spPr>
        <a:xfrm>
          <a:off x="9525" y="81400650"/>
          <a:ext cx="1190625" cy="581025"/>
        </a:xfrm>
        <a:prstGeom prst="rect">
          <a:avLst/>
        </a:prstGeom>
        <a:noFill/>
        <a:ln w="9525">
          <a:noFill/>
        </a:ln>
      </xdr:spPr>
    </xdr:pic>
    <xdr:clientData/>
  </xdr:twoCellAnchor>
  <xdr:twoCellAnchor editAs="oneCell">
    <xdr:from>
      <xdr:col>0</xdr:col>
      <xdr:colOff>9525</xdr:colOff>
      <xdr:row>289</xdr:row>
      <xdr:rowOff>19050</xdr:rowOff>
    </xdr:from>
    <xdr:to>
      <xdr:col>0</xdr:col>
      <xdr:colOff>1200150</xdr:colOff>
      <xdr:row>291</xdr:row>
      <xdr:rowOff>1</xdr:rowOff>
    </xdr:to>
    <xdr:pic>
      <xdr:nvPicPr>
        <xdr:cNvPr id="111" name="Рисунок 119" descr="tr-322.jpg">
          <a:extLst>
            <a:ext uri="{FF2B5EF4-FFF2-40B4-BE49-F238E27FC236}">
              <a16:creationId xmlns:a16="http://schemas.microsoft.com/office/drawing/2014/main" xmlns="" id="{00000000-0008-0000-0000-00006F000000}"/>
            </a:ext>
          </a:extLst>
        </xdr:cNvPr>
        <xdr:cNvPicPr>
          <a:picLocks noChangeAspect="1"/>
        </xdr:cNvPicPr>
      </xdr:nvPicPr>
      <xdr:blipFill>
        <a:blip xmlns:r="http://schemas.openxmlformats.org/officeDocument/2006/relationships" r:embed="rId110" cstate="print"/>
        <a:stretch>
          <a:fillRect/>
        </a:stretch>
      </xdr:blipFill>
      <xdr:spPr>
        <a:xfrm>
          <a:off x="9525" y="82000725"/>
          <a:ext cx="1190625" cy="581025"/>
        </a:xfrm>
        <a:prstGeom prst="rect">
          <a:avLst/>
        </a:prstGeom>
        <a:noFill/>
        <a:ln w="9525">
          <a:noFill/>
        </a:ln>
      </xdr:spPr>
    </xdr:pic>
    <xdr:clientData/>
  </xdr:twoCellAnchor>
  <xdr:twoCellAnchor editAs="oneCell">
    <xdr:from>
      <xdr:col>0</xdr:col>
      <xdr:colOff>9525</xdr:colOff>
      <xdr:row>293</xdr:row>
      <xdr:rowOff>19050</xdr:rowOff>
    </xdr:from>
    <xdr:to>
      <xdr:col>0</xdr:col>
      <xdr:colOff>1200150</xdr:colOff>
      <xdr:row>295</xdr:row>
      <xdr:rowOff>3</xdr:rowOff>
    </xdr:to>
    <xdr:pic>
      <xdr:nvPicPr>
        <xdr:cNvPr id="112" name="Рисунок 121" descr="tr-332.jpg">
          <a:extLst>
            <a:ext uri="{FF2B5EF4-FFF2-40B4-BE49-F238E27FC236}">
              <a16:creationId xmlns:a16="http://schemas.microsoft.com/office/drawing/2014/main" xmlns="" id="{00000000-0008-0000-0000-000070000000}"/>
            </a:ext>
          </a:extLst>
        </xdr:cNvPr>
        <xdr:cNvPicPr>
          <a:picLocks noChangeAspect="1"/>
        </xdr:cNvPicPr>
      </xdr:nvPicPr>
      <xdr:blipFill>
        <a:blip xmlns:r="http://schemas.openxmlformats.org/officeDocument/2006/relationships" r:embed="rId111" cstate="print"/>
        <a:stretch>
          <a:fillRect/>
        </a:stretch>
      </xdr:blipFill>
      <xdr:spPr>
        <a:xfrm>
          <a:off x="9525" y="83553300"/>
          <a:ext cx="1190625" cy="581025"/>
        </a:xfrm>
        <a:prstGeom prst="rect">
          <a:avLst/>
        </a:prstGeom>
        <a:noFill/>
        <a:ln w="9525">
          <a:noFill/>
        </a:ln>
      </xdr:spPr>
    </xdr:pic>
    <xdr:clientData/>
  </xdr:twoCellAnchor>
  <xdr:twoCellAnchor editAs="oneCell">
    <xdr:from>
      <xdr:col>0</xdr:col>
      <xdr:colOff>9525</xdr:colOff>
      <xdr:row>297</xdr:row>
      <xdr:rowOff>19050</xdr:rowOff>
    </xdr:from>
    <xdr:to>
      <xdr:col>0</xdr:col>
      <xdr:colOff>1200150</xdr:colOff>
      <xdr:row>298</xdr:row>
      <xdr:rowOff>347381</xdr:rowOff>
    </xdr:to>
    <xdr:pic>
      <xdr:nvPicPr>
        <xdr:cNvPr id="113" name="Рисунок 123" descr="tr-457.jpg">
          <a:extLst>
            <a:ext uri="{FF2B5EF4-FFF2-40B4-BE49-F238E27FC236}">
              <a16:creationId xmlns:a16="http://schemas.microsoft.com/office/drawing/2014/main" xmlns="" id="{00000000-0008-0000-0000-000071000000}"/>
            </a:ext>
          </a:extLst>
        </xdr:cNvPr>
        <xdr:cNvPicPr>
          <a:picLocks noChangeAspect="1"/>
        </xdr:cNvPicPr>
      </xdr:nvPicPr>
      <xdr:blipFill>
        <a:blip xmlns:r="http://schemas.openxmlformats.org/officeDocument/2006/relationships" r:embed="rId112" cstate="print"/>
        <a:stretch>
          <a:fillRect/>
        </a:stretch>
      </xdr:blipFill>
      <xdr:spPr>
        <a:xfrm>
          <a:off x="9525" y="85105875"/>
          <a:ext cx="1190625" cy="581025"/>
        </a:xfrm>
        <a:prstGeom prst="rect">
          <a:avLst/>
        </a:prstGeom>
        <a:noFill/>
        <a:ln w="9525">
          <a:noFill/>
        </a:ln>
      </xdr:spPr>
    </xdr:pic>
    <xdr:clientData/>
  </xdr:twoCellAnchor>
  <xdr:twoCellAnchor editAs="oneCell">
    <xdr:from>
      <xdr:col>0</xdr:col>
      <xdr:colOff>9525</xdr:colOff>
      <xdr:row>299</xdr:row>
      <xdr:rowOff>19050</xdr:rowOff>
    </xdr:from>
    <xdr:to>
      <xdr:col>0</xdr:col>
      <xdr:colOff>1200150</xdr:colOff>
      <xdr:row>300</xdr:row>
      <xdr:rowOff>347381</xdr:rowOff>
    </xdr:to>
    <xdr:pic>
      <xdr:nvPicPr>
        <xdr:cNvPr id="114" name="Рисунок 124" descr="tr-459.jpg">
          <a:extLst>
            <a:ext uri="{FF2B5EF4-FFF2-40B4-BE49-F238E27FC236}">
              <a16:creationId xmlns:a16="http://schemas.microsoft.com/office/drawing/2014/main" xmlns="" id="{00000000-0008-0000-0000-000072000000}"/>
            </a:ext>
          </a:extLst>
        </xdr:cNvPr>
        <xdr:cNvPicPr>
          <a:picLocks noChangeAspect="1"/>
        </xdr:cNvPicPr>
      </xdr:nvPicPr>
      <xdr:blipFill>
        <a:blip xmlns:r="http://schemas.openxmlformats.org/officeDocument/2006/relationships" r:embed="rId113" cstate="print"/>
        <a:stretch>
          <a:fillRect/>
        </a:stretch>
      </xdr:blipFill>
      <xdr:spPr>
        <a:xfrm>
          <a:off x="9525" y="85705950"/>
          <a:ext cx="1190625" cy="581025"/>
        </a:xfrm>
        <a:prstGeom prst="rect">
          <a:avLst/>
        </a:prstGeom>
        <a:noFill/>
        <a:ln w="9525">
          <a:noFill/>
        </a:ln>
      </xdr:spPr>
    </xdr:pic>
    <xdr:clientData/>
  </xdr:twoCellAnchor>
  <xdr:twoCellAnchor editAs="oneCell">
    <xdr:from>
      <xdr:col>0</xdr:col>
      <xdr:colOff>9525</xdr:colOff>
      <xdr:row>308</xdr:row>
      <xdr:rowOff>19050</xdr:rowOff>
    </xdr:from>
    <xdr:to>
      <xdr:col>0</xdr:col>
      <xdr:colOff>1200150</xdr:colOff>
      <xdr:row>310</xdr:row>
      <xdr:rowOff>0</xdr:rowOff>
    </xdr:to>
    <xdr:pic>
      <xdr:nvPicPr>
        <xdr:cNvPr id="115" name="Рисунок 125" descr="tr-81.jpg">
          <a:extLst>
            <a:ext uri="{FF2B5EF4-FFF2-40B4-BE49-F238E27FC236}">
              <a16:creationId xmlns:a16="http://schemas.microsoft.com/office/drawing/2014/main" xmlns="" id="{00000000-0008-0000-0000-000073000000}"/>
            </a:ext>
          </a:extLst>
        </xdr:cNvPr>
        <xdr:cNvPicPr>
          <a:picLocks noChangeAspect="1"/>
        </xdr:cNvPicPr>
      </xdr:nvPicPr>
      <xdr:blipFill>
        <a:blip xmlns:r="http://schemas.openxmlformats.org/officeDocument/2006/relationships" r:embed="rId114" cstate="print"/>
        <a:stretch>
          <a:fillRect/>
        </a:stretch>
      </xdr:blipFill>
      <xdr:spPr>
        <a:xfrm>
          <a:off x="9525" y="88382475"/>
          <a:ext cx="1190625" cy="581025"/>
        </a:xfrm>
        <a:prstGeom prst="rect">
          <a:avLst/>
        </a:prstGeom>
        <a:noFill/>
        <a:ln w="9525">
          <a:noFill/>
        </a:ln>
      </xdr:spPr>
    </xdr:pic>
    <xdr:clientData/>
  </xdr:twoCellAnchor>
  <xdr:twoCellAnchor editAs="oneCell">
    <xdr:from>
      <xdr:col>0</xdr:col>
      <xdr:colOff>9525</xdr:colOff>
      <xdr:row>310</xdr:row>
      <xdr:rowOff>19050</xdr:rowOff>
    </xdr:from>
    <xdr:to>
      <xdr:col>0</xdr:col>
      <xdr:colOff>1200150</xdr:colOff>
      <xdr:row>312</xdr:row>
      <xdr:rowOff>2</xdr:rowOff>
    </xdr:to>
    <xdr:pic>
      <xdr:nvPicPr>
        <xdr:cNvPr id="116" name="Рисунок 126" descr="tr-82.jpg">
          <a:extLst>
            <a:ext uri="{FF2B5EF4-FFF2-40B4-BE49-F238E27FC236}">
              <a16:creationId xmlns:a16="http://schemas.microsoft.com/office/drawing/2014/main" xmlns="" id="{00000000-0008-0000-0000-000074000000}"/>
            </a:ext>
          </a:extLst>
        </xdr:cNvPr>
        <xdr:cNvPicPr>
          <a:picLocks noChangeAspect="1"/>
        </xdr:cNvPicPr>
      </xdr:nvPicPr>
      <xdr:blipFill>
        <a:blip xmlns:r="http://schemas.openxmlformats.org/officeDocument/2006/relationships" r:embed="rId115" cstate="print"/>
        <a:stretch>
          <a:fillRect/>
        </a:stretch>
      </xdr:blipFill>
      <xdr:spPr>
        <a:xfrm>
          <a:off x="9525" y="88982550"/>
          <a:ext cx="1190625" cy="581025"/>
        </a:xfrm>
        <a:prstGeom prst="rect">
          <a:avLst/>
        </a:prstGeom>
        <a:noFill/>
        <a:ln w="9525">
          <a:noFill/>
        </a:ln>
      </xdr:spPr>
    </xdr:pic>
    <xdr:clientData/>
  </xdr:twoCellAnchor>
  <xdr:twoCellAnchor editAs="oneCell">
    <xdr:from>
      <xdr:col>0</xdr:col>
      <xdr:colOff>9525</xdr:colOff>
      <xdr:row>312</xdr:row>
      <xdr:rowOff>19050</xdr:rowOff>
    </xdr:from>
    <xdr:to>
      <xdr:col>0</xdr:col>
      <xdr:colOff>1200150</xdr:colOff>
      <xdr:row>313</xdr:row>
      <xdr:rowOff>347381</xdr:rowOff>
    </xdr:to>
    <xdr:pic>
      <xdr:nvPicPr>
        <xdr:cNvPr id="117" name="Рисунок 127" descr="tr-83.jpg">
          <a:extLst>
            <a:ext uri="{FF2B5EF4-FFF2-40B4-BE49-F238E27FC236}">
              <a16:creationId xmlns:a16="http://schemas.microsoft.com/office/drawing/2014/main" xmlns="" id="{00000000-0008-0000-0000-000075000000}"/>
            </a:ext>
          </a:extLst>
        </xdr:cNvPr>
        <xdr:cNvPicPr>
          <a:picLocks noChangeAspect="1"/>
        </xdr:cNvPicPr>
      </xdr:nvPicPr>
      <xdr:blipFill>
        <a:blip xmlns:r="http://schemas.openxmlformats.org/officeDocument/2006/relationships" r:embed="rId116" cstate="print"/>
        <a:stretch>
          <a:fillRect/>
        </a:stretch>
      </xdr:blipFill>
      <xdr:spPr>
        <a:xfrm>
          <a:off x="9525" y="89582625"/>
          <a:ext cx="1190625" cy="581025"/>
        </a:xfrm>
        <a:prstGeom prst="rect">
          <a:avLst/>
        </a:prstGeom>
        <a:noFill/>
        <a:ln w="9525">
          <a:noFill/>
        </a:ln>
      </xdr:spPr>
    </xdr:pic>
    <xdr:clientData/>
  </xdr:twoCellAnchor>
  <xdr:twoCellAnchor editAs="oneCell">
    <xdr:from>
      <xdr:col>0</xdr:col>
      <xdr:colOff>9525</xdr:colOff>
      <xdr:row>314</xdr:row>
      <xdr:rowOff>19050</xdr:rowOff>
    </xdr:from>
    <xdr:to>
      <xdr:col>0</xdr:col>
      <xdr:colOff>1200150</xdr:colOff>
      <xdr:row>316</xdr:row>
      <xdr:rowOff>1867</xdr:rowOff>
    </xdr:to>
    <xdr:pic>
      <xdr:nvPicPr>
        <xdr:cNvPr id="118" name="Рисунок 128" descr="tr-84.jpg">
          <a:extLst>
            <a:ext uri="{FF2B5EF4-FFF2-40B4-BE49-F238E27FC236}">
              <a16:creationId xmlns:a16="http://schemas.microsoft.com/office/drawing/2014/main" xmlns="" id="{00000000-0008-0000-0000-000076000000}"/>
            </a:ext>
          </a:extLst>
        </xdr:cNvPr>
        <xdr:cNvPicPr>
          <a:picLocks noChangeAspect="1"/>
        </xdr:cNvPicPr>
      </xdr:nvPicPr>
      <xdr:blipFill>
        <a:blip xmlns:r="http://schemas.openxmlformats.org/officeDocument/2006/relationships" r:embed="rId117" cstate="print"/>
        <a:stretch>
          <a:fillRect/>
        </a:stretch>
      </xdr:blipFill>
      <xdr:spPr>
        <a:xfrm>
          <a:off x="9525" y="90182700"/>
          <a:ext cx="1190625" cy="581025"/>
        </a:xfrm>
        <a:prstGeom prst="rect">
          <a:avLst/>
        </a:prstGeom>
        <a:noFill/>
        <a:ln w="9525">
          <a:noFill/>
        </a:ln>
      </xdr:spPr>
    </xdr:pic>
    <xdr:clientData/>
  </xdr:twoCellAnchor>
  <xdr:twoCellAnchor editAs="oneCell">
    <xdr:from>
      <xdr:col>0</xdr:col>
      <xdr:colOff>9525</xdr:colOff>
      <xdr:row>320</xdr:row>
      <xdr:rowOff>19050</xdr:rowOff>
    </xdr:from>
    <xdr:to>
      <xdr:col>0</xdr:col>
      <xdr:colOff>1200150</xdr:colOff>
      <xdr:row>321</xdr:row>
      <xdr:rowOff>347381</xdr:rowOff>
    </xdr:to>
    <xdr:pic>
      <xdr:nvPicPr>
        <xdr:cNvPr id="119" name="Рисунок 130" descr="tr-461.jpg">
          <a:extLst>
            <a:ext uri="{FF2B5EF4-FFF2-40B4-BE49-F238E27FC236}">
              <a16:creationId xmlns:a16="http://schemas.microsoft.com/office/drawing/2014/main" xmlns="" id="{00000000-0008-0000-0000-000077000000}"/>
            </a:ext>
          </a:extLst>
        </xdr:cNvPr>
        <xdr:cNvPicPr>
          <a:picLocks noChangeAspect="1"/>
        </xdr:cNvPicPr>
      </xdr:nvPicPr>
      <xdr:blipFill>
        <a:blip xmlns:r="http://schemas.openxmlformats.org/officeDocument/2006/relationships" r:embed="rId118" cstate="print"/>
        <a:stretch>
          <a:fillRect/>
        </a:stretch>
      </xdr:blipFill>
      <xdr:spPr>
        <a:xfrm>
          <a:off x="9525" y="92335350"/>
          <a:ext cx="1190625" cy="581025"/>
        </a:xfrm>
        <a:prstGeom prst="rect">
          <a:avLst/>
        </a:prstGeom>
        <a:noFill/>
        <a:ln w="9525">
          <a:noFill/>
        </a:ln>
      </xdr:spPr>
    </xdr:pic>
    <xdr:clientData/>
  </xdr:twoCellAnchor>
  <xdr:twoCellAnchor editAs="oneCell">
    <xdr:from>
      <xdr:col>0</xdr:col>
      <xdr:colOff>9525</xdr:colOff>
      <xdr:row>322</xdr:row>
      <xdr:rowOff>19050</xdr:rowOff>
    </xdr:from>
    <xdr:to>
      <xdr:col>0</xdr:col>
      <xdr:colOff>1200150</xdr:colOff>
      <xdr:row>324</xdr:row>
      <xdr:rowOff>0</xdr:rowOff>
    </xdr:to>
    <xdr:pic>
      <xdr:nvPicPr>
        <xdr:cNvPr id="120" name="Рисунок 131" descr="tr-504.jpg">
          <a:extLst>
            <a:ext uri="{FF2B5EF4-FFF2-40B4-BE49-F238E27FC236}">
              <a16:creationId xmlns:a16="http://schemas.microsoft.com/office/drawing/2014/main" xmlns="" id="{00000000-0008-0000-0000-000078000000}"/>
            </a:ext>
          </a:extLst>
        </xdr:cNvPr>
        <xdr:cNvPicPr>
          <a:picLocks noChangeAspect="1"/>
        </xdr:cNvPicPr>
      </xdr:nvPicPr>
      <xdr:blipFill>
        <a:blip xmlns:r="http://schemas.openxmlformats.org/officeDocument/2006/relationships" r:embed="rId119" cstate="print"/>
        <a:stretch>
          <a:fillRect/>
        </a:stretch>
      </xdr:blipFill>
      <xdr:spPr>
        <a:xfrm>
          <a:off x="9525" y="92935425"/>
          <a:ext cx="1190625" cy="581025"/>
        </a:xfrm>
        <a:prstGeom prst="rect">
          <a:avLst/>
        </a:prstGeom>
        <a:noFill/>
        <a:ln w="9525">
          <a:noFill/>
        </a:ln>
      </xdr:spPr>
    </xdr:pic>
    <xdr:clientData/>
  </xdr:twoCellAnchor>
  <xdr:twoCellAnchor editAs="oneCell">
    <xdr:from>
      <xdr:col>0</xdr:col>
      <xdr:colOff>9525</xdr:colOff>
      <xdr:row>324</xdr:row>
      <xdr:rowOff>19050</xdr:rowOff>
    </xdr:from>
    <xdr:to>
      <xdr:col>0</xdr:col>
      <xdr:colOff>1200150</xdr:colOff>
      <xdr:row>326</xdr:row>
      <xdr:rowOff>1</xdr:rowOff>
    </xdr:to>
    <xdr:pic>
      <xdr:nvPicPr>
        <xdr:cNvPr id="121" name="Рисунок 132" descr="tr-505.jpg">
          <a:extLst>
            <a:ext uri="{FF2B5EF4-FFF2-40B4-BE49-F238E27FC236}">
              <a16:creationId xmlns:a16="http://schemas.microsoft.com/office/drawing/2014/main" xmlns="" id="{00000000-0008-0000-0000-000079000000}"/>
            </a:ext>
          </a:extLst>
        </xdr:cNvPr>
        <xdr:cNvPicPr>
          <a:picLocks noChangeAspect="1"/>
        </xdr:cNvPicPr>
      </xdr:nvPicPr>
      <xdr:blipFill>
        <a:blip xmlns:r="http://schemas.openxmlformats.org/officeDocument/2006/relationships" r:embed="rId120" cstate="print"/>
        <a:stretch>
          <a:fillRect/>
        </a:stretch>
      </xdr:blipFill>
      <xdr:spPr>
        <a:xfrm>
          <a:off x="9525" y="93535500"/>
          <a:ext cx="1190625" cy="581025"/>
        </a:xfrm>
        <a:prstGeom prst="rect">
          <a:avLst/>
        </a:prstGeom>
        <a:noFill/>
        <a:ln w="9525">
          <a:noFill/>
        </a:ln>
      </xdr:spPr>
    </xdr:pic>
    <xdr:clientData/>
  </xdr:twoCellAnchor>
  <xdr:twoCellAnchor editAs="oneCell">
    <xdr:from>
      <xdr:col>0</xdr:col>
      <xdr:colOff>9525</xdr:colOff>
      <xdr:row>326</xdr:row>
      <xdr:rowOff>19050</xdr:rowOff>
    </xdr:from>
    <xdr:to>
      <xdr:col>0</xdr:col>
      <xdr:colOff>1200150</xdr:colOff>
      <xdr:row>328</xdr:row>
      <xdr:rowOff>0</xdr:rowOff>
    </xdr:to>
    <xdr:pic>
      <xdr:nvPicPr>
        <xdr:cNvPr id="122" name="Рисунок 133" descr="tr-506.jpg">
          <a:extLst>
            <a:ext uri="{FF2B5EF4-FFF2-40B4-BE49-F238E27FC236}">
              <a16:creationId xmlns:a16="http://schemas.microsoft.com/office/drawing/2014/main" xmlns="" id="{00000000-0008-0000-0000-00007A000000}"/>
            </a:ext>
          </a:extLst>
        </xdr:cNvPr>
        <xdr:cNvPicPr>
          <a:picLocks noChangeAspect="1"/>
        </xdr:cNvPicPr>
      </xdr:nvPicPr>
      <xdr:blipFill>
        <a:blip xmlns:r="http://schemas.openxmlformats.org/officeDocument/2006/relationships" r:embed="rId121" cstate="print"/>
        <a:stretch>
          <a:fillRect/>
        </a:stretch>
      </xdr:blipFill>
      <xdr:spPr>
        <a:xfrm>
          <a:off x="9525" y="94135575"/>
          <a:ext cx="1190625" cy="581025"/>
        </a:xfrm>
        <a:prstGeom prst="rect">
          <a:avLst/>
        </a:prstGeom>
        <a:noFill/>
        <a:ln w="9525">
          <a:noFill/>
        </a:ln>
      </xdr:spPr>
    </xdr:pic>
    <xdr:clientData/>
  </xdr:twoCellAnchor>
  <xdr:twoCellAnchor editAs="oneCell">
    <xdr:from>
      <xdr:col>0</xdr:col>
      <xdr:colOff>9525</xdr:colOff>
      <xdr:row>328</xdr:row>
      <xdr:rowOff>19050</xdr:rowOff>
    </xdr:from>
    <xdr:to>
      <xdr:col>0</xdr:col>
      <xdr:colOff>1200150</xdr:colOff>
      <xdr:row>330</xdr:row>
      <xdr:rowOff>1867</xdr:rowOff>
    </xdr:to>
    <xdr:pic>
      <xdr:nvPicPr>
        <xdr:cNvPr id="123" name="Рисунок 134" descr="tr-509.jpg">
          <a:extLst>
            <a:ext uri="{FF2B5EF4-FFF2-40B4-BE49-F238E27FC236}">
              <a16:creationId xmlns:a16="http://schemas.microsoft.com/office/drawing/2014/main" xmlns="" id="{00000000-0008-0000-0000-00007B000000}"/>
            </a:ext>
          </a:extLst>
        </xdr:cNvPr>
        <xdr:cNvPicPr>
          <a:picLocks noChangeAspect="1"/>
        </xdr:cNvPicPr>
      </xdr:nvPicPr>
      <xdr:blipFill>
        <a:blip xmlns:r="http://schemas.openxmlformats.org/officeDocument/2006/relationships" r:embed="rId122" cstate="print"/>
        <a:stretch>
          <a:fillRect/>
        </a:stretch>
      </xdr:blipFill>
      <xdr:spPr>
        <a:xfrm>
          <a:off x="9525" y="94735650"/>
          <a:ext cx="1190625" cy="581025"/>
        </a:xfrm>
        <a:prstGeom prst="rect">
          <a:avLst/>
        </a:prstGeom>
        <a:noFill/>
        <a:ln w="9525">
          <a:noFill/>
        </a:ln>
      </xdr:spPr>
    </xdr:pic>
    <xdr:clientData/>
  </xdr:twoCellAnchor>
  <xdr:twoCellAnchor editAs="oneCell">
    <xdr:from>
      <xdr:col>0</xdr:col>
      <xdr:colOff>9525</xdr:colOff>
      <xdr:row>330</xdr:row>
      <xdr:rowOff>19050</xdr:rowOff>
    </xdr:from>
    <xdr:to>
      <xdr:col>0</xdr:col>
      <xdr:colOff>1200150</xdr:colOff>
      <xdr:row>332</xdr:row>
      <xdr:rowOff>1</xdr:rowOff>
    </xdr:to>
    <xdr:pic>
      <xdr:nvPicPr>
        <xdr:cNvPr id="124" name="Рисунок 135" descr="tr-85F.jpg">
          <a:extLst>
            <a:ext uri="{FF2B5EF4-FFF2-40B4-BE49-F238E27FC236}">
              <a16:creationId xmlns:a16="http://schemas.microsoft.com/office/drawing/2014/main" xmlns="" id="{00000000-0008-0000-0000-00007C000000}"/>
            </a:ext>
          </a:extLst>
        </xdr:cNvPr>
        <xdr:cNvPicPr>
          <a:picLocks noChangeAspect="1"/>
        </xdr:cNvPicPr>
      </xdr:nvPicPr>
      <xdr:blipFill>
        <a:blip xmlns:r="http://schemas.openxmlformats.org/officeDocument/2006/relationships" r:embed="rId123" cstate="print"/>
        <a:stretch>
          <a:fillRect/>
        </a:stretch>
      </xdr:blipFill>
      <xdr:spPr>
        <a:xfrm>
          <a:off x="9525" y="95335725"/>
          <a:ext cx="1190625" cy="581025"/>
        </a:xfrm>
        <a:prstGeom prst="rect">
          <a:avLst/>
        </a:prstGeom>
        <a:noFill/>
        <a:ln w="9525">
          <a:noFill/>
        </a:ln>
      </xdr:spPr>
    </xdr:pic>
    <xdr:clientData/>
  </xdr:twoCellAnchor>
  <xdr:twoCellAnchor editAs="oneCell">
    <xdr:from>
      <xdr:col>0</xdr:col>
      <xdr:colOff>9525</xdr:colOff>
      <xdr:row>332</xdr:row>
      <xdr:rowOff>19050</xdr:rowOff>
    </xdr:from>
    <xdr:to>
      <xdr:col>0</xdr:col>
      <xdr:colOff>1200150</xdr:colOff>
      <xdr:row>334</xdr:row>
      <xdr:rowOff>0</xdr:rowOff>
    </xdr:to>
    <xdr:pic>
      <xdr:nvPicPr>
        <xdr:cNvPr id="125" name="Рисунок 136" descr="tr-222.jpg">
          <a:extLst>
            <a:ext uri="{FF2B5EF4-FFF2-40B4-BE49-F238E27FC236}">
              <a16:creationId xmlns:a16="http://schemas.microsoft.com/office/drawing/2014/main" xmlns="" id="{00000000-0008-0000-0000-00007D000000}"/>
            </a:ext>
          </a:extLst>
        </xdr:cNvPr>
        <xdr:cNvPicPr>
          <a:picLocks noChangeAspect="1"/>
        </xdr:cNvPicPr>
      </xdr:nvPicPr>
      <xdr:blipFill>
        <a:blip xmlns:r="http://schemas.openxmlformats.org/officeDocument/2006/relationships" r:embed="rId124" cstate="print"/>
        <a:stretch>
          <a:fillRect/>
        </a:stretch>
      </xdr:blipFill>
      <xdr:spPr>
        <a:xfrm>
          <a:off x="9525" y="95935800"/>
          <a:ext cx="1190625" cy="581025"/>
        </a:xfrm>
        <a:prstGeom prst="rect">
          <a:avLst/>
        </a:prstGeom>
        <a:noFill/>
        <a:ln w="9525">
          <a:noFill/>
        </a:ln>
      </xdr:spPr>
    </xdr:pic>
    <xdr:clientData/>
  </xdr:twoCellAnchor>
  <xdr:twoCellAnchor editAs="oneCell">
    <xdr:from>
      <xdr:col>0</xdr:col>
      <xdr:colOff>9525</xdr:colOff>
      <xdr:row>334</xdr:row>
      <xdr:rowOff>19050</xdr:rowOff>
    </xdr:from>
    <xdr:to>
      <xdr:col>0</xdr:col>
      <xdr:colOff>1200150</xdr:colOff>
      <xdr:row>336</xdr:row>
      <xdr:rowOff>0</xdr:rowOff>
    </xdr:to>
    <xdr:pic>
      <xdr:nvPicPr>
        <xdr:cNvPr id="126" name="Рисунок 137" descr="tr-86.jpg">
          <a:extLst>
            <a:ext uri="{FF2B5EF4-FFF2-40B4-BE49-F238E27FC236}">
              <a16:creationId xmlns:a16="http://schemas.microsoft.com/office/drawing/2014/main" xmlns="" id="{00000000-0008-0000-0000-00007E000000}"/>
            </a:ext>
          </a:extLst>
        </xdr:cNvPr>
        <xdr:cNvPicPr>
          <a:picLocks noChangeAspect="1"/>
        </xdr:cNvPicPr>
      </xdr:nvPicPr>
      <xdr:blipFill>
        <a:blip xmlns:r="http://schemas.openxmlformats.org/officeDocument/2006/relationships" r:embed="rId125" cstate="print"/>
        <a:stretch>
          <a:fillRect/>
        </a:stretch>
      </xdr:blipFill>
      <xdr:spPr>
        <a:xfrm>
          <a:off x="9525" y="96535875"/>
          <a:ext cx="1190625" cy="581025"/>
        </a:xfrm>
        <a:prstGeom prst="rect">
          <a:avLst/>
        </a:prstGeom>
        <a:noFill/>
        <a:ln w="9525">
          <a:noFill/>
        </a:ln>
      </xdr:spPr>
    </xdr:pic>
    <xdr:clientData/>
  </xdr:twoCellAnchor>
  <xdr:twoCellAnchor editAs="oneCell">
    <xdr:from>
      <xdr:col>0</xdr:col>
      <xdr:colOff>9525</xdr:colOff>
      <xdr:row>336</xdr:row>
      <xdr:rowOff>19050</xdr:rowOff>
    </xdr:from>
    <xdr:to>
      <xdr:col>0</xdr:col>
      <xdr:colOff>1200150</xdr:colOff>
      <xdr:row>338</xdr:row>
      <xdr:rowOff>2</xdr:rowOff>
    </xdr:to>
    <xdr:pic>
      <xdr:nvPicPr>
        <xdr:cNvPr id="127" name="Рисунок 138" descr="tr-88.jpg">
          <a:extLst>
            <a:ext uri="{FF2B5EF4-FFF2-40B4-BE49-F238E27FC236}">
              <a16:creationId xmlns:a16="http://schemas.microsoft.com/office/drawing/2014/main" xmlns="" id="{00000000-0008-0000-0000-00007F000000}"/>
            </a:ext>
          </a:extLst>
        </xdr:cNvPr>
        <xdr:cNvPicPr>
          <a:picLocks noChangeAspect="1"/>
        </xdr:cNvPicPr>
      </xdr:nvPicPr>
      <xdr:blipFill>
        <a:blip xmlns:r="http://schemas.openxmlformats.org/officeDocument/2006/relationships" r:embed="rId126" cstate="print"/>
        <a:stretch>
          <a:fillRect/>
        </a:stretch>
      </xdr:blipFill>
      <xdr:spPr>
        <a:xfrm>
          <a:off x="9525" y="97135950"/>
          <a:ext cx="1190625" cy="581025"/>
        </a:xfrm>
        <a:prstGeom prst="rect">
          <a:avLst/>
        </a:prstGeom>
        <a:noFill/>
        <a:ln w="9525">
          <a:noFill/>
        </a:ln>
      </xdr:spPr>
    </xdr:pic>
    <xdr:clientData/>
  </xdr:twoCellAnchor>
  <xdr:twoCellAnchor editAs="oneCell">
    <xdr:from>
      <xdr:col>0</xdr:col>
      <xdr:colOff>9525</xdr:colOff>
      <xdr:row>338</xdr:row>
      <xdr:rowOff>19050</xdr:rowOff>
    </xdr:from>
    <xdr:to>
      <xdr:col>0</xdr:col>
      <xdr:colOff>1200150</xdr:colOff>
      <xdr:row>339</xdr:row>
      <xdr:rowOff>347381</xdr:rowOff>
    </xdr:to>
    <xdr:pic>
      <xdr:nvPicPr>
        <xdr:cNvPr id="128" name="Рисунок 139" descr="tr-85.jpg">
          <a:extLst>
            <a:ext uri="{FF2B5EF4-FFF2-40B4-BE49-F238E27FC236}">
              <a16:creationId xmlns:a16="http://schemas.microsoft.com/office/drawing/2014/main" xmlns="" id="{00000000-0008-0000-0000-000080000000}"/>
            </a:ext>
          </a:extLst>
        </xdr:cNvPr>
        <xdr:cNvPicPr>
          <a:picLocks noChangeAspect="1"/>
        </xdr:cNvPicPr>
      </xdr:nvPicPr>
      <xdr:blipFill>
        <a:blip xmlns:r="http://schemas.openxmlformats.org/officeDocument/2006/relationships" r:embed="rId127" cstate="print"/>
        <a:stretch>
          <a:fillRect/>
        </a:stretch>
      </xdr:blipFill>
      <xdr:spPr>
        <a:xfrm>
          <a:off x="9525" y="97736025"/>
          <a:ext cx="1190625" cy="581025"/>
        </a:xfrm>
        <a:prstGeom prst="rect">
          <a:avLst/>
        </a:prstGeom>
        <a:noFill/>
        <a:ln w="9525">
          <a:noFill/>
        </a:ln>
      </xdr:spPr>
    </xdr:pic>
    <xdr:clientData/>
  </xdr:twoCellAnchor>
  <xdr:twoCellAnchor editAs="oneCell">
    <xdr:from>
      <xdr:col>0</xdr:col>
      <xdr:colOff>9525</xdr:colOff>
      <xdr:row>340</xdr:row>
      <xdr:rowOff>19050</xdr:rowOff>
    </xdr:from>
    <xdr:to>
      <xdr:col>0</xdr:col>
      <xdr:colOff>1200150</xdr:colOff>
      <xdr:row>342</xdr:row>
      <xdr:rowOff>0</xdr:rowOff>
    </xdr:to>
    <xdr:pic>
      <xdr:nvPicPr>
        <xdr:cNvPr id="129" name="Рисунок 140" descr="tr-90.jpg">
          <a:extLst>
            <a:ext uri="{FF2B5EF4-FFF2-40B4-BE49-F238E27FC236}">
              <a16:creationId xmlns:a16="http://schemas.microsoft.com/office/drawing/2014/main" xmlns="" id="{00000000-0008-0000-0000-000081000000}"/>
            </a:ext>
          </a:extLst>
        </xdr:cNvPr>
        <xdr:cNvPicPr>
          <a:picLocks noChangeAspect="1"/>
        </xdr:cNvPicPr>
      </xdr:nvPicPr>
      <xdr:blipFill>
        <a:blip xmlns:r="http://schemas.openxmlformats.org/officeDocument/2006/relationships" r:embed="rId128" cstate="print"/>
        <a:stretch>
          <a:fillRect/>
        </a:stretch>
      </xdr:blipFill>
      <xdr:spPr>
        <a:xfrm>
          <a:off x="9525" y="98336100"/>
          <a:ext cx="1190625" cy="581025"/>
        </a:xfrm>
        <a:prstGeom prst="rect">
          <a:avLst/>
        </a:prstGeom>
        <a:noFill/>
        <a:ln w="9525">
          <a:noFill/>
        </a:ln>
      </xdr:spPr>
    </xdr:pic>
    <xdr:clientData/>
  </xdr:twoCellAnchor>
  <xdr:twoCellAnchor editAs="oneCell">
    <xdr:from>
      <xdr:col>0</xdr:col>
      <xdr:colOff>9525</xdr:colOff>
      <xdr:row>342</xdr:row>
      <xdr:rowOff>19050</xdr:rowOff>
    </xdr:from>
    <xdr:to>
      <xdr:col>0</xdr:col>
      <xdr:colOff>1200150</xdr:colOff>
      <xdr:row>344</xdr:row>
      <xdr:rowOff>0</xdr:rowOff>
    </xdr:to>
    <xdr:pic>
      <xdr:nvPicPr>
        <xdr:cNvPr id="130" name="Рисунок 141" descr="tr-508.jpg">
          <a:extLst>
            <a:ext uri="{FF2B5EF4-FFF2-40B4-BE49-F238E27FC236}">
              <a16:creationId xmlns:a16="http://schemas.microsoft.com/office/drawing/2014/main" xmlns="" id="{00000000-0008-0000-0000-000082000000}"/>
            </a:ext>
          </a:extLst>
        </xdr:cNvPr>
        <xdr:cNvPicPr>
          <a:picLocks noChangeAspect="1"/>
        </xdr:cNvPicPr>
      </xdr:nvPicPr>
      <xdr:blipFill>
        <a:blip xmlns:r="http://schemas.openxmlformats.org/officeDocument/2006/relationships" r:embed="rId129" cstate="print"/>
        <a:stretch>
          <a:fillRect/>
        </a:stretch>
      </xdr:blipFill>
      <xdr:spPr>
        <a:xfrm>
          <a:off x="9525" y="98936175"/>
          <a:ext cx="1190625" cy="581025"/>
        </a:xfrm>
        <a:prstGeom prst="rect">
          <a:avLst/>
        </a:prstGeom>
        <a:noFill/>
        <a:ln w="9525">
          <a:noFill/>
        </a:ln>
      </xdr:spPr>
    </xdr:pic>
    <xdr:clientData/>
  </xdr:twoCellAnchor>
  <xdr:twoCellAnchor editAs="oneCell">
    <xdr:from>
      <xdr:col>0</xdr:col>
      <xdr:colOff>9525</xdr:colOff>
      <xdr:row>348</xdr:row>
      <xdr:rowOff>19050</xdr:rowOff>
    </xdr:from>
    <xdr:to>
      <xdr:col>0</xdr:col>
      <xdr:colOff>1200150</xdr:colOff>
      <xdr:row>349</xdr:row>
      <xdr:rowOff>347381</xdr:rowOff>
    </xdr:to>
    <xdr:pic>
      <xdr:nvPicPr>
        <xdr:cNvPr id="131" name="Рисунок 142" descr="tr-712.jpg">
          <a:extLst>
            <a:ext uri="{FF2B5EF4-FFF2-40B4-BE49-F238E27FC236}">
              <a16:creationId xmlns:a16="http://schemas.microsoft.com/office/drawing/2014/main" xmlns="" id="{00000000-0008-0000-0000-000083000000}"/>
            </a:ext>
          </a:extLst>
        </xdr:cNvPr>
        <xdr:cNvPicPr>
          <a:picLocks noChangeAspect="1"/>
        </xdr:cNvPicPr>
      </xdr:nvPicPr>
      <xdr:blipFill>
        <a:blip xmlns:r="http://schemas.openxmlformats.org/officeDocument/2006/relationships" r:embed="rId130" cstate="print"/>
        <a:stretch>
          <a:fillRect/>
        </a:stretch>
      </xdr:blipFill>
      <xdr:spPr>
        <a:xfrm>
          <a:off x="9525" y="100136325"/>
          <a:ext cx="1190625" cy="581025"/>
        </a:xfrm>
        <a:prstGeom prst="rect">
          <a:avLst/>
        </a:prstGeom>
        <a:noFill/>
        <a:ln w="9525">
          <a:noFill/>
        </a:ln>
      </xdr:spPr>
    </xdr:pic>
    <xdr:clientData/>
  </xdr:twoCellAnchor>
  <xdr:twoCellAnchor editAs="oneCell">
    <xdr:from>
      <xdr:col>0</xdr:col>
      <xdr:colOff>9525</xdr:colOff>
      <xdr:row>351</xdr:row>
      <xdr:rowOff>19050</xdr:rowOff>
    </xdr:from>
    <xdr:to>
      <xdr:col>0</xdr:col>
      <xdr:colOff>1200150</xdr:colOff>
      <xdr:row>353</xdr:row>
      <xdr:rowOff>0</xdr:rowOff>
    </xdr:to>
    <xdr:pic>
      <xdr:nvPicPr>
        <xdr:cNvPr id="132" name="Рисунок 143" descr="tr-612.jpg">
          <a:extLst>
            <a:ext uri="{FF2B5EF4-FFF2-40B4-BE49-F238E27FC236}">
              <a16:creationId xmlns:a16="http://schemas.microsoft.com/office/drawing/2014/main" xmlns="" id="{00000000-0008-0000-0000-000084000000}"/>
            </a:ext>
          </a:extLst>
        </xdr:cNvPr>
        <xdr:cNvPicPr>
          <a:picLocks noChangeAspect="1"/>
        </xdr:cNvPicPr>
      </xdr:nvPicPr>
      <xdr:blipFill>
        <a:blip xmlns:r="http://schemas.openxmlformats.org/officeDocument/2006/relationships" r:embed="rId131" cstate="print"/>
        <a:stretch>
          <a:fillRect/>
        </a:stretch>
      </xdr:blipFill>
      <xdr:spPr>
        <a:xfrm>
          <a:off x="9525" y="101012625"/>
          <a:ext cx="1190625" cy="581025"/>
        </a:xfrm>
        <a:prstGeom prst="rect">
          <a:avLst/>
        </a:prstGeom>
        <a:noFill/>
        <a:ln w="9525">
          <a:noFill/>
        </a:ln>
      </xdr:spPr>
    </xdr:pic>
    <xdr:clientData/>
  </xdr:twoCellAnchor>
  <xdr:twoCellAnchor editAs="oneCell">
    <xdr:from>
      <xdr:col>0</xdr:col>
      <xdr:colOff>9525</xdr:colOff>
      <xdr:row>353</xdr:row>
      <xdr:rowOff>19050</xdr:rowOff>
    </xdr:from>
    <xdr:to>
      <xdr:col>0</xdr:col>
      <xdr:colOff>1200150</xdr:colOff>
      <xdr:row>355</xdr:row>
      <xdr:rowOff>1865</xdr:rowOff>
    </xdr:to>
    <xdr:pic>
      <xdr:nvPicPr>
        <xdr:cNvPr id="133" name="Рисунок 144" descr="tr-613.jpg">
          <a:extLst>
            <a:ext uri="{FF2B5EF4-FFF2-40B4-BE49-F238E27FC236}">
              <a16:creationId xmlns:a16="http://schemas.microsoft.com/office/drawing/2014/main" xmlns="" id="{00000000-0008-0000-0000-000085000000}"/>
            </a:ext>
          </a:extLst>
        </xdr:cNvPr>
        <xdr:cNvPicPr>
          <a:picLocks noChangeAspect="1"/>
        </xdr:cNvPicPr>
      </xdr:nvPicPr>
      <xdr:blipFill>
        <a:blip xmlns:r="http://schemas.openxmlformats.org/officeDocument/2006/relationships" r:embed="rId132" cstate="print"/>
        <a:stretch>
          <a:fillRect/>
        </a:stretch>
      </xdr:blipFill>
      <xdr:spPr>
        <a:xfrm>
          <a:off x="9525" y="101612700"/>
          <a:ext cx="1190625" cy="581025"/>
        </a:xfrm>
        <a:prstGeom prst="rect">
          <a:avLst/>
        </a:prstGeom>
        <a:noFill/>
        <a:ln w="9525">
          <a:noFill/>
        </a:ln>
      </xdr:spPr>
    </xdr:pic>
    <xdr:clientData/>
  </xdr:twoCellAnchor>
  <xdr:twoCellAnchor editAs="oneCell">
    <xdr:from>
      <xdr:col>0</xdr:col>
      <xdr:colOff>9525</xdr:colOff>
      <xdr:row>357</xdr:row>
      <xdr:rowOff>19050</xdr:rowOff>
    </xdr:from>
    <xdr:to>
      <xdr:col>0</xdr:col>
      <xdr:colOff>1200150</xdr:colOff>
      <xdr:row>359</xdr:row>
      <xdr:rowOff>1</xdr:rowOff>
    </xdr:to>
    <xdr:pic>
      <xdr:nvPicPr>
        <xdr:cNvPr id="134" name="Рисунок 145" descr="tr-703.jpg">
          <a:extLst>
            <a:ext uri="{FF2B5EF4-FFF2-40B4-BE49-F238E27FC236}">
              <a16:creationId xmlns:a16="http://schemas.microsoft.com/office/drawing/2014/main" xmlns="" id="{00000000-0008-0000-0000-000086000000}"/>
            </a:ext>
          </a:extLst>
        </xdr:cNvPr>
        <xdr:cNvPicPr>
          <a:picLocks noChangeAspect="1"/>
        </xdr:cNvPicPr>
      </xdr:nvPicPr>
      <xdr:blipFill>
        <a:blip xmlns:r="http://schemas.openxmlformats.org/officeDocument/2006/relationships" r:embed="rId133" cstate="print"/>
        <a:stretch>
          <a:fillRect/>
        </a:stretch>
      </xdr:blipFill>
      <xdr:spPr>
        <a:xfrm>
          <a:off x="9525" y="102812850"/>
          <a:ext cx="1190625" cy="581025"/>
        </a:xfrm>
        <a:prstGeom prst="rect">
          <a:avLst/>
        </a:prstGeom>
        <a:noFill/>
        <a:ln w="9525">
          <a:noFill/>
        </a:ln>
      </xdr:spPr>
    </xdr:pic>
    <xdr:clientData/>
  </xdr:twoCellAnchor>
  <xdr:twoCellAnchor editAs="oneCell">
    <xdr:from>
      <xdr:col>0</xdr:col>
      <xdr:colOff>9525</xdr:colOff>
      <xdr:row>361</xdr:row>
      <xdr:rowOff>19050</xdr:rowOff>
    </xdr:from>
    <xdr:to>
      <xdr:col>0</xdr:col>
      <xdr:colOff>1200150</xdr:colOff>
      <xdr:row>362</xdr:row>
      <xdr:rowOff>347381</xdr:rowOff>
    </xdr:to>
    <xdr:pic>
      <xdr:nvPicPr>
        <xdr:cNvPr id="135" name="Рисунок 146" descr="tr-702.jpg">
          <a:extLst>
            <a:ext uri="{FF2B5EF4-FFF2-40B4-BE49-F238E27FC236}">
              <a16:creationId xmlns:a16="http://schemas.microsoft.com/office/drawing/2014/main" xmlns="" id="{00000000-0008-0000-0000-000087000000}"/>
            </a:ext>
          </a:extLst>
        </xdr:cNvPr>
        <xdr:cNvPicPr>
          <a:picLocks noChangeAspect="1"/>
        </xdr:cNvPicPr>
      </xdr:nvPicPr>
      <xdr:blipFill>
        <a:blip xmlns:r="http://schemas.openxmlformats.org/officeDocument/2006/relationships" r:embed="rId134" cstate="print"/>
        <a:stretch>
          <a:fillRect/>
        </a:stretch>
      </xdr:blipFill>
      <xdr:spPr>
        <a:xfrm>
          <a:off x="9525" y="104013000"/>
          <a:ext cx="1190625" cy="581025"/>
        </a:xfrm>
        <a:prstGeom prst="rect">
          <a:avLst/>
        </a:prstGeom>
        <a:noFill/>
        <a:ln w="9525">
          <a:noFill/>
        </a:ln>
      </xdr:spPr>
    </xdr:pic>
    <xdr:clientData/>
  </xdr:twoCellAnchor>
  <xdr:twoCellAnchor editAs="oneCell">
    <xdr:from>
      <xdr:col>0</xdr:col>
      <xdr:colOff>9525</xdr:colOff>
      <xdr:row>363</xdr:row>
      <xdr:rowOff>19050</xdr:rowOff>
    </xdr:from>
    <xdr:to>
      <xdr:col>0</xdr:col>
      <xdr:colOff>1200150</xdr:colOff>
      <xdr:row>364</xdr:row>
      <xdr:rowOff>342901</xdr:rowOff>
    </xdr:to>
    <xdr:pic>
      <xdr:nvPicPr>
        <xdr:cNvPr id="136" name="Рисунок 147" descr="tr-707.jpg">
          <a:extLst>
            <a:ext uri="{FF2B5EF4-FFF2-40B4-BE49-F238E27FC236}">
              <a16:creationId xmlns:a16="http://schemas.microsoft.com/office/drawing/2014/main" xmlns="" id="{00000000-0008-0000-0000-000088000000}"/>
            </a:ext>
          </a:extLst>
        </xdr:cNvPr>
        <xdr:cNvPicPr>
          <a:picLocks noChangeAspect="1"/>
        </xdr:cNvPicPr>
      </xdr:nvPicPr>
      <xdr:blipFill>
        <a:blip xmlns:r="http://schemas.openxmlformats.org/officeDocument/2006/relationships" r:embed="rId135" cstate="print"/>
        <a:stretch>
          <a:fillRect/>
        </a:stretch>
      </xdr:blipFill>
      <xdr:spPr>
        <a:xfrm>
          <a:off x="9525" y="104613075"/>
          <a:ext cx="1190625" cy="571500"/>
        </a:xfrm>
        <a:prstGeom prst="rect">
          <a:avLst/>
        </a:prstGeom>
        <a:noFill/>
        <a:ln w="9525">
          <a:noFill/>
        </a:ln>
      </xdr:spPr>
    </xdr:pic>
    <xdr:clientData/>
  </xdr:twoCellAnchor>
  <xdr:twoCellAnchor editAs="oneCell">
    <xdr:from>
      <xdr:col>0</xdr:col>
      <xdr:colOff>9525</xdr:colOff>
      <xdr:row>365</xdr:row>
      <xdr:rowOff>19050</xdr:rowOff>
    </xdr:from>
    <xdr:to>
      <xdr:col>0</xdr:col>
      <xdr:colOff>1200150</xdr:colOff>
      <xdr:row>367</xdr:row>
      <xdr:rowOff>1</xdr:rowOff>
    </xdr:to>
    <xdr:pic>
      <xdr:nvPicPr>
        <xdr:cNvPr id="137" name="Рисунок 148" descr="tr-611.jpg">
          <a:extLst>
            <a:ext uri="{FF2B5EF4-FFF2-40B4-BE49-F238E27FC236}">
              <a16:creationId xmlns:a16="http://schemas.microsoft.com/office/drawing/2014/main" xmlns="" id="{00000000-0008-0000-0000-000089000000}"/>
            </a:ext>
          </a:extLst>
        </xdr:cNvPr>
        <xdr:cNvPicPr>
          <a:picLocks noChangeAspect="1"/>
        </xdr:cNvPicPr>
      </xdr:nvPicPr>
      <xdr:blipFill>
        <a:blip xmlns:r="http://schemas.openxmlformats.org/officeDocument/2006/relationships" r:embed="rId136" cstate="print"/>
        <a:stretch>
          <a:fillRect/>
        </a:stretch>
      </xdr:blipFill>
      <xdr:spPr>
        <a:xfrm>
          <a:off x="9525" y="105213150"/>
          <a:ext cx="1190625" cy="581025"/>
        </a:xfrm>
        <a:prstGeom prst="rect">
          <a:avLst/>
        </a:prstGeom>
        <a:noFill/>
        <a:ln w="9525">
          <a:noFill/>
        </a:ln>
      </xdr:spPr>
    </xdr:pic>
    <xdr:clientData/>
  </xdr:twoCellAnchor>
  <xdr:twoCellAnchor editAs="oneCell">
    <xdr:from>
      <xdr:col>0</xdr:col>
      <xdr:colOff>9525</xdr:colOff>
      <xdr:row>367</xdr:row>
      <xdr:rowOff>19050</xdr:rowOff>
    </xdr:from>
    <xdr:to>
      <xdr:col>0</xdr:col>
      <xdr:colOff>1200150</xdr:colOff>
      <xdr:row>369</xdr:row>
      <xdr:rowOff>0</xdr:rowOff>
    </xdr:to>
    <xdr:pic>
      <xdr:nvPicPr>
        <xdr:cNvPr id="138" name="Рисунок 149" descr="tr-709.jpg">
          <a:extLst>
            <a:ext uri="{FF2B5EF4-FFF2-40B4-BE49-F238E27FC236}">
              <a16:creationId xmlns:a16="http://schemas.microsoft.com/office/drawing/2014/main" xmlns="" id="{00000000-0008-0000-0000-00008A000000}"/>
            </a:ext>
          </a:extLst>
        </xdr:cNvPr>
        <xdr:cNvPicPr>
          <a:picLocks noChangeAspect="1"/>
        </xdr:cNvPicPr>
      </xdr:nvPicPr>
      <xdr:blipFill>
        <a:blip xmlns:r="http://schemas.openxmlformats.org/officeDocument/2006/relationships" r:embed="rId137" cstate="print"/>
        <a:stretch>
          <a:fillRect/>
        </a:stretch>
      </xdr:blipFill>
      <xdr:spPr>
        <a:xfrm>
          <a:off x="9525" y="105813225"/>
          <a:ext cx="1190625" cy="581025"/>
        </a:xfrm>
        <a:prstGeom prst="rect">
          <a:avLst/>
        </a:prstGeom>
        <a:noFill/>
        <a:ln w="9525">
          <a:noFill/>
        </a:ln>
      </xdr:spPr>
    </xdr:pic>
    <xdr:clientData/>
  </xdr:twoCellAnchor>
  <xdr:twoCellAnchor editAs="oneCell">
    <xdr:from>
      <xdr:col>0</xdr:col>
      <xdr:colOff>9525</xdr:colOff>
      <xdr:row>369</xdr:row>
      <xdr:rowOff>19050</xdr:rowOff>
    </xdr:from>
    <xdr:to>
      <xdr:col>0</xdr:col>
      <xdr:colOff>1200150</xdr:colOff>
      <xdr:row>370</xdr:row>
      <xdr:rowOff>347381</xdr:rowOff>
    </xdr:to>
    <xdr:pic>
      <xdr:nvPicPr>
        <xdr:cNvPr id="139" name="Рисунок 150" descr="tr-708.jpg">
          <a:extLst>
            <a:ext uri="{FF2B5EF4-FFF2-40B4-BE49-F238E27FC236}">
              <a16:creationId xmlns:a16="http://schemas.microsoft.com/office/drawing/2014/main" xmlns="" id="{00000000-0008-0000-0000-00008B000000}"/>
            </a:ext>
          </a:extLst>
        </xdr:cNvPr>
        <xdr:cNvPicPr>
          <a:picLocks noChangeAspect="1"/>
        </xdr:cNvPicPr>
      </xdr:nvPicPr>
      <xdr:blipFill>
        <a:blip xmlns:r="http://schemas.openxmlformats.org/officeDocument/2006/relationships" r:embed="rId138" cstate="print"/>
        <a:stretch>
          <a:fillRect/>
        </a:stretch>
      </xdr:blipFill>
      <xdr:spPr>
        <a:xfrm>
          <a:off x="9525" y="106413300"/>
          <a:ext cx="1190625" cy="581025"/>
        </a:xfrm>
        <a:prstGeom prst="rect">
          <a:avLst/>
        </a:prstGeom>
        <a:noFill/>
        <a:ln w="9525">
          <a:noFill/>
        </a:ln>
      </xdr:spPr>
    </xdr:pic>
    <xdr:clientData/>
  </xdr:twoCellAnchor>
  <xdr:twoCellAnchor editAs="oneCell">
    <xdr:from>
      <xdr:col>0</xdr:col>
      <xdr:colOff>9525</xdr:colOff>
      <xdr:row>371</xdr:row>
      <xdr:rowOff>19050</xdr:rowOff>
    </xdr:from>
    <xdr:to>
      <xdr:col>0</xdr:col>
      <xdr:colOff>1200150</xdr:colOff>
      <xdr:row>372</xdr:row>
      <xdr:rowOff>342901</xdr:rowOff>
    </xdr:to>
    <xdr:pic>
      <xdr:nvPicPr>
        <xdr:cNvPr id="140" name="Рисунок 151" descr="tr-614.jpg">
          <a:extLst>
            <a:ext uri="{FF2B5EF4-FFF2-40B4-BE49-F238E27FC236}">
              <a16:creationId xmlns:a16="http://schemas.microsoft.com/office/drawing/2014/main" xmlns="" id="{00000000-0008-0000-0000-00008C000000}"/>
            </a:ext>
          </a:extLst>
        </xdr:cNvPr>
        <xdr:cNvPicPr>
          <a:picLocks noChangeAspect="1"/>
        </xdr:cNvPicPr>
      </xdr:nvPicPr>
      <xdr:blipFill>
        <a:blip xmlns:r="http://schemas.openxmlformats.org/officeDocument/2006/relationships" r:embed="rId139" cstate="print"/>
        <a:stretch>
          <a:fillRect/>
        </a:stretch>
      </xdr:blipFill>
      <xdr:spPr>
        <a:xfrm>
          <a:off x="9525" y="107013375"/>
          <a:ext cx="1190625" cy="571500"/>
        </a:xfrm>
        <a:prstGeom prst="rect">
          <a:avLst/>
        </a:prstGeom>
        <a:noFill/>
        <a:ln w="9525">
          <a:noFill/>
        </a:ln>
      </xdr:spPr>
    </xdr:pic>
    <xdr:clientData/>
  </xdr:twoCellAnchor>
  <xdr:twoCellAnchor editAs="oneCell">
    <xdr:from>
      <xdr:col>0</xdr:col>
      <xdr:colOff>9525</xdr:colOff>
      <xdr:row>373</xdr:row>
      <xdr:rowOff>19050</xdr:rowOff>
    </xdr:from>
    <xdr:to>
      <xdr:col>0</xdr:col>
      <xdr:colOff>1200150</xdr:colOff>
      <xdr:row>375</xdr:row>
      <xdr:rowOff>2</xdr:rowOff>
    </xdr:to>
    <xdr:pic>
      <xdr:nvPicPr>
        <xdr:cNvPr id="141" name="Рисунок 152" descr="tr-705.jpg">
          <a:extLst>
            <a:ext uri="{FF2B5EF4-FFF2-40B4-BE49-F238E27FC236}">
              <a16:creationId xmlns:a16="http://schemas.microsoft.com/office/drawing/2014/main" xmlns="" id="{00000000-0008-0000-0000-00008D000000}"/>
            </a:ext>
          </a:extLst>
        </xdr:cNvPr>
        <xdr:cNvPicPr>
          <a:picLocks noChangeAspect="1"/>
        </xdr:cNvPicPr>
      </xdr:nvPicPr>
      <xdr:blipFill>
        <a:blip xmlns:r="http://schemas.openxmlformats.org/officeDocument/2006/relationships" r:embed="rId140" cstate="print"/>
        <a:stretch>
          <a:fillRect/>
        </a:stretch>
      </xdr:blipFill>
      <xdr:spPr>
        <a:xfrm>
          <a:off x="9525" y="107613450"/>
          <a:ext cx="1190625" cy="581025"/>
        </a:xfrm>
        <a:prstGeom prst="rect">
          <a:avLst/>
        </a:prstGeom>
        <a:noFill/>
        <a:ln w="9525">
          <a:noFill/>
        </a:ln>
      </xdr:spPr>
    </xdr:pic>
    <xdr:clientData/>
  </xdr:twoCellAnchor>
  <xdr:twoCellAnchor editAs="oneCell">
    <xdr:from>
      <xdr:col>0</xdr:col>
      <xdr:colOff>9525</xdr:colOff>
      <xdr:row>375</xdr:row>
      <xdr:rowOff>19050</xdr:rowOff>
    </xdr:from>
    <xdr:to>
      <xdr:col>0</xdr:col>
      <xdr:colOff>1200150</xdr:colOff>
      <xdr:row>377</xdr:row>
      <xdr:rowOff>0</xdr:rowOff>
    </xdr:to>
    <xdr:pic>
      <xdr:nvPicPr>
        <xdr:cNvPr id="142" name="Рисунок 153" descr="tr-706.jpg">
          <a:extLst>
            <a:ext uri="{FF2B5EF4-FFF2-40B4-BE49-F238E27FC236}">
              <a16:creationId xmlns:a16="http://schemas.microsoft.com/office/drawing/2014/main" xmlns="" id="{00000000-0008-0000-0000-00008E000000}"/>
            </a:ext>
          </a:extLst>
        </xdr:cNvPr>
        <xdr:cNvPicPr>
          <a:picLocks noChangeAspect="1"/>
        </xdr:cNvPicPr>
      </xdr:nvPicPr>
      <xdr:blipFill>
        <a:blip xmlns:r="http://schemas.openxmlformats.org/officeDocument/2006/relationships" r:embed="rId141" cstate="print"/>
        <a:stretch>
          <a:fillRect/>
        </a:stretch>
      </xdr:blipFill>
      <xdr:spPr>
        <a:xfrm>
          <a:off x="9525" y="108213525"/>
          <a:ext cx="1190625" cy="581025"/>
        </a:xfrm>
        <a:prstGeom prst="rect">
          <a:avLst/>
        </a:prstGeom>
        <a:noFill/>
        <a:ln w="9525">
          <a:noFill/>
        </a:ln>
      </xdr:spPr>
    </xdr:pic>
    <xdr:clientData/>
  </xdr:twoCellAnchor>
  <xdr:twoCellAnchor editAs="oneCell">
    <xdr:from>
      <xdr:col>0</xdr:col>
      <xdr:colOff>9525</xdr:colOff>
      <xdr:row>378</xdr:row>
      <xdr:rowOff>19050</xdr:rowOff>
    </xdr:from>
    <xdr:to>
      <xdr:col>0</xdr:col>
      <xdr:colOff>1200150</xdr:colOff>
      <xdr:row>380</xdr:row>
      <xdr:rowOff>2</xdr:rowOff>
    </xdr:to>
    <xdr:pic>
      <xdr:nvPicPr>
        <xdr:cNvPr id="143" name="Рисунок 154" descr="tr-181.jpg">
          <a:extLst>
            <a:ext uri="{FF2B5EF4-FFF2-40B4-BE49-F238E27FC236}">
              <a16:creationId xmlns:a16="http://schemas.microsoft.com/office/drawing/2014/main" xmlns="" id="{00000000-0008-0000-0000-00008F000000}"/>
            </a:ext>
          </a:extLst>
        </xdr:cNvPr>
        <xdr:cNvPicPr>
          <a:picLocks noChangeAspect="1"/>
        </xdr:cNvPicPr>
      </xdr:nvPicPr>
      <xdr:blipFill>
        <a:blip xmlns:r="http://schemas.openxmlformats.org/officeDocument/2006/relationships" r:embed="rId142" cstate="print"/>
        <a:stretch>
          <a:fillRect/>
        </a:stretch>
      </xdr:blipFill>
      <xdr:spPr>
        <a:xfrm>
          <a:off x="9525" y="109089825"/>
          <a:ext cx="1190625" cy="581025"/>
        </a:xfrm>
        <a:prstGeom prst="rect">
          <a:avLst/>
        </a:prstGeom>
        <a:noFill/>
        <a:ln w="9525">
          <a:noFill/>
        </a:ln>
      </xdr:spPr>
    </xdr:pic>
    <xdr:clientData/>
  </xdr:twoCellAnchor>
  <xdr:twoCellAnchor editAs="oneCell">
    <xdr:from>
      <xdr:col>0</xdr:col>
      <xdr:colOff>9525</xdr:colOff>
      <xdr:row>380</xdr:row>
      <xdr:rowOff>19050</xdr:rowOff>
    </xdr:from>
    <xdr:to>
      <xdr:col>0</xdr:col>
      <xdr:colOff>1200150</xdr:colOff>
      <xdr:row>381</xdr:row>
      <xdr:rowOff>347380</xdr:rowOff>
    </xdr:to>
    <xdr:pic>
      <xdr:nvPicPr>
        <xdr:cNvPr id="144" name="Рисунок 155" descr="tr-189.jpg">
          <a:extLst>
            <a:ext uri="{FF2B5EF4-FFF2-40B4-BE49-F238E27FC236}">
              <a16:creationId xmlns:a16="http://schemas.microsoft.com/office/drawing/2014/main" xmlns="" id="{00000000-0008-0000-0000-000090000000}"/>
            </a:ext>
          </a:extLst>
        </xdr:cNvPr>
        <xdr:cNvPicPr>
          <a:picLocks noChangeAspect="1"/>
        </xdr:cNvPicPr>
      </xdr:nvPicPr>
      <xdr:blipFill>
        <a:blip xmlns:r="http://schemas.openxmlformats.org/officeDocument/2006/relationships" r:embed="rId143" cstate="print"/>
        <a:stretch>
          <a:fillRect/>
        </a:stretch>
      </xdr:blipFill>
      <xdr:spPr>
        <a:xfrm>
          <a:off x="9525" y="109689900"/>
          <a:ext cx="1190625" cy="581025"/>
        </a:xfrm>
        <a:prstGeom prst="rect">
          <a:avLst/>
        </a:prstGeom>
        <a:noFill/>
        <a:ln w="9525">
          <a:noFill/>
        </a:ln>
      </xdr:spPr>
    </xdr:pic>
    <xdr:clientData/>
  </xdr:twoCellAnchor>
  <xdr:twoCellAnchor editAs="oneCell">
    <xdr:from>
      <xdr:col>0</xdr:col>
      <xdr:colOff>9525</xdr:colOff>
      <xdr:row>382</xdr:row>
      <xdr:rowOff>19050</xdr:rowOff>
    </xdr:from>
    <xdr:to>
      <xdr:col>0</xdr:col>
      <xdr:colOff>1200150</xdr:colOff>
      <xdr:row>383</xdr:row>
      <xdr:rowOff>342901</xdr:rowOff>
    </xdr:to>
    <xdr:pic>
      <xdr:nvPicPr>
        <xdr:cNvPr id="145" name="Рисунок 156" descr="tr-241.jpg">
          <a:extLst>
            <a:ext uri="{FF2B5EF4-FFF2-40B4-BE49-F238E27FC236}">
              <a16:creationId xmlns:a16="http://schemas.microsoft.com/office/drawing/2014/main" xmlns="" id="{00000000-0008-0000-0000-000091000000}"/>
            </a:ext>
          </a:extLst>
        </xdr:cNvPr>
        <xdr:cNvPicPr>
          <a:picLocks noChangeAspect="1"/>
        </xdr:cNvPicPr>
      </xdr:nvPicPr>
      <xdr:blipFill>
        <a:blip xmlns:r="http://schemas.openxmlformats.org/officeDocument/2006/relationships" r:embed="rId144" cstate="print"/>
        <a:stretch>
          <a:fillRect/>
        </a:stretch>
      </xdr:blipFill>
      <xdr:spPr>
        <a:xfrm>
          <a:off x="9525" y="110289975"/>
          <a:ext cx="1190625" cy="571500"/>
        </a:xfrm>
        <a:prstGeom prst="rect">
          <a:avLst/>
        </a:prstGeom>
        <a:noFill/>
        <a:ln w="9525">
          <a:noFill/>
        </a:ln>
      </xdr:spPr>
    </xdr:pic>
    <xdr:clientData/>
  </xdr:twoCellAnchor>
  <xdr:twoCellAnchor editAs="oneCell">
    <xdr:from>
      <xdr:col>0</xdr:col>
      <xdr:colOff>9525</xdr:colOff>
      <xdr:row>384</xdr:row>
      <xdr:rowOff>19050</xdr:rowOff>
    </xdr:from>
    <xdr:to>
      <xdr:col>0</xdr:col>
      <xdr:colOff>1200150</xdr:colOff>
      <xdr:row>386</xdr:row>
      <xdr:rowOff>2</xdr:rowOff>
    </xdr:to>
    <xdr:pic>
      <xdr:nvPicPr>
        <xdr:cNvPr id="146" name="Рисунок 157" descr="tr-243.jpg">
          <a:extLst>
            <a:ext uri="{FF2B5EF4-FFF2-40B4-BE49-F238E27FC236}">
              <a16:creationId xmlns:a16="http://schemas.microsoft.com/office/drawing/2014/main" xmlns="" id="{00000000-0008-0000-0000-000092000000}"/>
            </a:ext>
          </a:extLst>
        </xdr:cNvPr>
        <xdr:cNvPicPr>
          <a:picLocks noChangeAspect="1"/>
        </xdr:cNvPicPr>
      </xdr:nvPicPr>
      <xdr:blipFill>
        <a:blip xmlns:r="http://schemas.openxmlformats.org/officeDocument/2006/relationships" r:embed="rId145" cstate="print"/>
        <a:stretch>
          <a:fillRect/>
        </a:stretch>
      </xdr:blipFill>
      <xdr:spPr>
        <a:xfrm>
          <a:off x="9525" y="110890050"/>
          <a:ext cx="1190625" cy="581025"/>
        </a:xfrm>
        <a:prstGeom prst="rect">
          <a:avLst/>
        </a:prstGeom>
        <a:noFill/>
        <a:ln w="9525">
          <a:noFill/>
        </a:ln>
      </xdr:spPr>
    </xdr:pic>
    <xdr:clientData/>
  </xdr:twoCellAnchor>
  <xdr:twoCellAnchor editAs="oneCell">
    <xdr:from>
      <xdr:col>0</xdr:col>
      <xdr:colOff>9525</xdr:colOff>
      <xdr:row>386</xdr:row>
      <xdr:rowOff>19050</xdr:rowOff>
    </xdr:from>
    <xdr:to>
      <xdr:col>0</xdr:col>
      <xdr:colOff>1200150</xdr:colOff>
      <xdr:row>388</xdr:row>
      <xdr:rowOff>1</xdr:rowOff>
    </xdr:to>
    <xdr:pic>
      <xdr:nvPicPr>
        <xdr:cNvPr id="147" name="Рисунок 158" descr="tr-246.jpg">
          <a:extLst>
            <a:ext uri="{FF2B5EF4-FFF2-40B4-BE49-F238E27FC236}">
              <a16:creationId xmlns:a16="http://schemas.microsoft.com/office/drawing/2014/main" xmlns="" id="{00000000-0008-0000-0000-000093000000}"/>
            </a:ext>
          </a:extLst>
        </xdr:cNvPr>
        <xdr:cNvPicPr>
          <a:picLocks noChangeAspect="1"/>
        </xdr:cNvPicPr>
      </xdr:nvPicPr>
      <xdr:blipFill>
        <a:blip xmlns:r="http://schemas.openxmlformats.org/officeDocument/2006/relationships" r:embed="rId146" cstate="print"/>
        <a:stretch>
          <a:fillRect/>
        </a:stretch>
      </xdr:blipFill>
      <xdr:spPr>
        <a:xfrm>
          <a:off x="9525" y="111490125"/>
          <a:ext cx="1190625" cy="581025"/>
        </a:xfrm>
        <a:prstGeom prst="rect">
          <a:avLst/>
        </a:prstGeom>
        <a:noFill/>
        <a:ln w="9525">
          <a:noFill/>
        </a:ln>
      </xdr:spPr>
    </xdr:pic>
    <xdr:clientData/>
  </xdr:twoCellAnchor>
  <xdr:twoCellAnchor editAs="oneCell">
    <xdr:from>
      <xdr:col>0</xdr:col>
      <xdr:colOff>9525</xdr:colOff>
      <xdr:row>388</xdr:row>
      <xdr:rowOff>19050</xdr:rowOff>
    </xdr:from>
    <xdr:to>
      <xdr:col>0</xdr:col>
      <xdr:colOff>1200150</xdr:colOff>
      <xdr:row>389</xdr:row>
      <xdr:rowOff>347380</xdr:rowOff>
    </xdr:to>
    <xdr:pic>
      <xdr:nvPicPr>
        <xdr:cNvPr id="148" name="Рисунок 159" descr="tr-249.jpg">
          <a:extLst>
            <a:ext uri="{FF2B5EF4-FFF2-40B4-BE49-F238E27FC236}">
              <a16:creationId xmlns:a16="http://schemas.microsoft.com/office/drawing/2014/main" xmlns="" id="{00000000-0008-0000-0000-000094000000}"/>
            </a:ext>
          </a:extLst>
        </xdr:cNvPr>
        <xdr:cNvPicPr>
          <a:picLocks noChangeAspect="1"/>
        </xdr:cNvPicPr>
      </xdr:nvPicPr>
      <xdr:blipFill>
        <a:blip xmlns:r="http://schemas.openxmlformats.org/officeDocument/2006/relationships" r:embed="rId147" cstate="print"/>
        <a:stretch>
          <a:fillRect/>
        </a:stretch>
      </xdr:blipFill>
      <xdr:spPr>
        <a:xfrm>
          <a:off x="9525" y="112090200"/>
          <a:ext cx="1190625" cy="581025"/>
        </a:xfrm>
        <a:prstGeom prst="rect">
          <a:avLst/>
        </a:prstGeom>
        <a:noFill/>
        <a:ln w="9525">
          <a:noFill/>
        </a:ln>
      </xdr:spPr>
    </xdr:pic>
    <xdr:clientData/>
  </xdr:twoCellAnchor>
  <xdr:twoCellAnchor editAs="oneCell">
    <xdr:from>
      <xdr:col>0</xdr:col>
      <xdr:colOff>9525</xdr:colOff>
      <xdr:row>390</xdr:row>
      <xdr:rowOff>19050</xdr:rowOff>
    </xdr:from>
    <xdr:to>
      <xdr:col>0</xdr:col>
      <xdr:colOff>1200150</xdr:colOff>
      <xdr:row>391</xdr:row>
      <xdr:rowOff>342901</xdr:rowOff>
    </xdr:to>
    <xdr:pic>
      <xdr:nvPicPr>
        <xdr:cNvPr id="149" name="Рисунок 160" descr="tr-262.jpg">
          <a:extLst>
            <a:ext uri="{FF2B5EF4-FFF2-40B4-BE49-F238E27FC236}">
              <a16:creationId xmlns:a16="http://schemas.microsoft.com/office/drawing/2014/main" xmlns="" id="{00000000-0008-0000-0000-000095000000}"/>
            </a:ext>
          </a:extLst>
        </xdr:cNvPr>
        <xdr:cNvPicPr>
          <a:picLocks noChangeAspect="1"/>
        </xdr:cNvPicPr>
      </xdr:nvPicPr>
      <xdr:blipFill>
        <a:blip xmlns:r="http://schemas.openxmlformats.org/officeDocument/2006/relationships" r:embed="rId148" cstate="print"/>
        <a:stretch>
          <a:fillRect/>
        </a:stretch>
      </xdr:blipFill>
      <xdr:spPr>
        <a:xfrm>
          <a:off x="9525" y="112690275"/>
          <a:ext cx="1190625" cy="571500"/>
        </a:xfrm>
        <a:prstGeom prst="rect">
          <a:avLst/>
        </a:prstGeom>
        <a:noFill/>
        <a:ln w="9525">
          <a:noFill/>
        </a:ln>
      </xdr:spPr>
    </xdr:pic>
    <xdr:clientData/>
  </xdr:twoCellAnchor>
  <xdr:twoCellAnchor editAs="oneCell">
    <xdr:from>
      <xdr:col>0</xdr:col>
      <xdr:colOff>9525</xdr:colOff>
      <xdr:row>392</xdr:row>
      <xdr:rowOff>19050</xdr:rowOff>
    </xdr:from>
    <xdr:to>
      <xdr:col>0</xdr:col>
      <xdr:colOff>1200150</xdr:colOff>
      <xdr:row>394</xdr:row>
      <xdr:rowOff>2</xdr:rowOff>
    </xdr:to>
    <xdr:pic>
      <xdr:nvPicPr>
        <xdr:cNvPr id="150" name="Рисунок 161" descr="tr-264.jpg">
          <a:extLst>
            <a:ext uri="{FF2B5EF4-FFF2-40B4-BE49-F238E27FC236}">
              <a16:creationId xmlns:a16="http://schemas.microsoft.com/office/drawing/2014/main" xmlns="" id="{00000000-0008-0000-0000-000096000000}"/>
            </a:ext>
          </a:extLst>
        </xdr:cNvPr>
        <xdr:cNvPicPr>
          <a:picLocks noChangeAspect="1"/>
        </xdr:cNvPicPr>
      </xdr:nvPicPr>
      <xdr:blipFill>
        <a:blip xmlns:r="http://schemas.openxmlformats.org/officeDocument/2006/relationships" r:embed="rId149" cstate="print"/>
        <a:stretch>
          <a:fillRect/>
        </a:stretch>
      </xdr:blipFill>
      <xdr:spPr>
        <a:xfrm>
          <a:off x="9525" y="113290350"/>
          <a:ext cx="1190625" cy="581025"/>
        </a:xfrm>
        <a:prstGeom prst="rect">
          <a:avLst/>
        </a:prstGeom>
        <a:noFill/>
        <a:ln w="9525">
          <a:noFill/>
        </a:ln>
      </xdr:spPr>
    </xdr:pic>
    <xdr:clientData/>
  </xdr:twoCellAnchor>
  <xdr:twoCellAnchor editAs="oneCell">
    <xdr:from>
      <xdr:col>0</xdr:col>
      <xdr:colOff>9525</xdr:colOff>
      <xdr:row>394</xdr:row>
      <xdr:rowOff>19050</xdr:rowOff>
    </xdr:from>
    <xdr:to>
      <xdr:col>0</xdr:col>
      <xdr:colOff>1200150</xdr:colOff>
      <xdr:row>396</xdr:row>
      <xdr:rowOff>1</xdr:rowOff>
    </xdr:to>
    <xdr:pic>
      <xdr:nvPicPr>
        <xdr:cNvPr id="151" name="Рисунок 162" descr="tr-341.jpg">
          <a:extLst>
            <a:ext uri="{FF2B5EF4-FFF2-40B4-BE49-F238E27FC236}">
              <a16:creationId xmlns:a16="http://schemas.microsoft.com/office/drawing/2014/main" xmlns="" id="{00000000-0008-0000-0000-000097000000}"/>
            </a:ext>
          </a:extLst>
        </xdr:cNvPr>
        <xdr:cNvPicPr>
          <a:picLocks noChangeAspect="1"/>
        </xdr:cNvPicPr>
      </xdr:nvPicPr>
      <xdr:blipFill>
        <a:blip xmlns:r="http://schemas.openxmlformats.org/officeDocument/2006/relationships" r:embed="rId150" cstate="print"/>
        <a:stretch>
          <a:fillRect/>
        </a:stretch>
      </xdr:blipFill>
      <xdr:spPr>
        <a:xfrm>
          <a:off x="9525" y="113890425"/>
          <a:ext cx="1190625" cy="581025"/>
        </a:xfrm>
        <a:prstGeom prst="rect">
          <a:avLst/>
        </a:prstGeom>
        <a:noFill/>
        <a:ln w="9525">
          <a:noFill/>
        </a:ln>
      </xdr:spPr>
    </xdr:pic>
    <xdr:clientData/>
  </xdr:twoCellAnchor>
  <xdr:twoCellAnchor editAs="oneCell">
    <xdr:from>
      <xdr:col>0</xdr:col>
      <xdr:colOff>9525</xdr:colOff>
      <xdr:row>396</xdr:row>
      <xdr:rowOff>19050</xdr:rowOff>
    </xdr:from>
    <xdr:to>
      <xdr:col>0</xdr:col>
      <xdr:colOff>1200150</xdr:colOff>
      <xdr:row>398</xdr:row>
      <xdr:rowOff>0</xdr:rowOff>
    </xdr:to>
    <xdr:pic>
      <xdr:nvPicPr>
        <xdr:cNvPr id="152" name="Рисунок 163" descr="tr-379.jpg">
          <a:extLst>
            <a:ext uri="{FF2B5EF4-FFF2-40B4-BE49-F238E27FC236}">
              <a16:creationId xmlns:a16="http://schemas.microsoft.com/office/drawing/2014/main" xmlns="" id="{00000000-0008-0000-0000-000098000000}"/>
            </a:ext>
          </a:extLst>
        </xdr:cNvPr>
        <xdr:cNvPicPr>
          <a:picLocks noChangeAspect="1"/>
        </xdr:cNvPicPr>
      </xdr:nvPicPr>
      <xdr:blipFill>
        <a:blip xmlns:r="http://schemas.openxmlformats.org/officeDocument/2006/relationships" r:embed="rId151" cstate="print"/>
        <a:stretch>
          <a:fillRect/>
        </a:stretch>
      </xdr:blipFill>
      <xdr:spPr>
        <a:xfrm>
          <a:off x="9525" y="114490500"/>
          <a:ext cx="1190625" cy="581025"/>
        </a:xfrm>
        <a:prstGeom prst="rect">
          <a:avLst/>
        </a:prstGeom>
        <a:noFill/>
        <a:ln w="9525">
          <a:noFill/>
        </a:ln>
      </xdr:spPr>
    </xdr:pic>
    <xdr:clientData/>
  </xdr:twoCellAnchor>
  <xdr:twoCellAnchor editAs="oneCell">
    <xdr:from>
      <xdr:col>0</xdr:col>
      <xdr:colOff>9525</xdr:colOff>
      <xdr:row>398</xdr:row>
      <xdr:rowOff>19050</xdr:rowOff>
    </xdr:from>
    <xdr:to>
      <xdr:col>0</xdr:col>
      <xdr:colOff>1200150</xdr:colOff>
      <xdr:row>399</xdr:row>
      <xdr:rowOff>342899</xdr:rowOff>
    </xdr:to>
    <xdr:pic>
      <xdr:nvPicPr>
        <xdr:cNvPr id="153" name="Рисунок 164" descr="tr-400.jpg">
          <a:extLst>
            <a:ext uri="{FF2B5EF4-FFF2-40B4-BE49-F238E27FC236}">
              <a16:creationId xmlns:a16="http://schemas.microsoft.com/office/drawing/2014/main" xmlns="" id="{00000000-0008-0000-0000-000099000000}"/>
            </a:ext>
          </a:extLst>
        </xdr:cNvPr>
        <xdr:cNvPicPr>
          <a:picLocks noChangeAspect="1"/>
        </xdr:cNvPicPr>
      </xdr:nvPicPr>
      <xdr:blipFill>
        <a:blip xmlns:r="http://schemas.openxmlformats.org/officeDocument/2006/relationships" r:embed="rId152" cstate="print"/>
        <a:stretch>
          <a:fillRect/>
        </a:stretch>
      </xdr:blipFill>
      <xdr:spPr>
        <a:xfrm>
          <a:off x="9525" y="115090575"/>
          <a:ext cx="1190625" cy="571500"/>
        </a:xfrm>
        <a:prstGeom prst="rect">
          <a:avLst/>
        </a:prstGeom>
        <a:noFill/>
        <a:ln w="9525">
          <a:noFill/>
        </a:ln>
      </xdr:spPr>
    </xdr:pic>
    <xdr:clientData/>
  </xdr:twoCellAnchor>
  <xdr:twoCellAnchor editAs="oneCell">
    <xdr:from>
      <xdr:col>0</xdr:col>
      <xdr:colOff>9525</xdr:colOff>
      <xdr:row>424</xdr:row>
      <xdr:rowOff>19050</xdr:rowOff>
    </xdr:from>
    <xdr:to>
      <xdr:col>0</xdr:col>
      <xdr:colOff>1200150</xdr:colOff>
      <xdr:row>425</xdr:row>
      <xdr:rowOff>342899</xdr:rowOff>
    </xdr:to>
    <xdr:pic>
      <xdr:nvPicPr>
        <xdr:cNvPr id="154" name="Рисунок 165" descr="tr-188.jpg">
          <a:extLst>
            <a:ext uri="{FF2B5EF4-FFF2-40B4-BE49-F238E27FC236}">
              <a16:creationId xmlns:a16="http://schemas.microsoft.com/office/drawing/2014/main" xmlns="" id="{00000000-0008-0000-0000-00009A000000}"/>
            </a:ext>
          </a:extLst>
        </xdr:cNvPr>
        <xdr:cNvPicPr>
          <a:picLocks noChangeAspect="1"/>
        </xdr:cNvPicPr>
      </xdr:nvPicPr>
      <xdr:blipFill>
        <a:blip xmlns:r="http://schemas.openxmlformats.org/officeDocument/2006/relationships" r:embed="rId153" cstate="print"/>
        <a:stretch>
          <a:fillRect/>
        </a:stretch>
      </xdr:blipFill>
      <xdr:spPr>
        <a:xfrm>
          <a:off x="9525" y="122891550"/>
          <a:ext cx="1190625" cy="571500"/>
        </a:xfrm>
        <a:prstGeom prst="rect">
          <a:avLst/>
        </a:prstGeom>
        <a:noFill/>
        <a:ln w="9525">
          <a:noFill/>
        </a:ln>
      </xdr:spPr>
    </xdr:pic>
    <xdr:clientData/>
  </xdr:twoCellAnchor>
  <xdr:twoCellAnchor editAs="oneCell">
    <xdr:from>
      <xdr:col>0</xdr:col>
      <xdr:colOff>9525</xdr:colOff>
      <xdr:row>426</xdr:row>
      <xdr:rowOff>19050</xdr:rowOff>
    </xdr:from>
    <xdr:to>
      <xdr:col>0</xdr:col>
      <xdr:colOff>1200150</xdr:colOff>
      <xdr:row>428</xdr:row>
      <xdr:rowOff>1</xdr:rowOff>
    </xdr:to>
    <xdr:pic>
      <xdr:nvPicPr>
        <xdr:cNvPr id="155" name="Рисунок 166" descr="tr-247.jpg">
          <a:extLst>
            <a:ext uri="{FF2B5EF4-FFF2-40B4-BE49-F238E27FC236}">
              <a16:creationId xmlns:a16="http://schemas.microsoft.com/office/drawing/2014/main" xmlns="" id="{00000000-0008-0000-0000-00009B000000}"/>
            </a:ext>
          </a:extLst>
        </xdr:cNvPr>
        <xdr:cNvPicPr>
          <a:picLocks noChangeAspect="1"/>
        </xdr:cNvPicPr>
      </xdr:nvPicPr>
      <xdr:blipFill>
        <a:blip xmlns:r="http://schemas.openxmlformats.org/officeDocument/2006/relationships" r:embed="rId154" cstate="print"/>
        <a:stretch>
          <a:fillRect/>
        </a:stretch>
      </xdr:blipFill>
      <xdr:spPr>
        <a:xfrm>
          <a:off x="9525" y="123491625"/>
          <a:ext cx="1190625" cy="581025"/>
        </a:xfrm>
        <a:prstGeom prst="rect">
          <a:avLst/>
        </a:prstGeom>
        <a:noFill/>
        <a:ln w="9525">
          <a:noFill/>
        </a:ln>
      </xdr:spPr>
    </xdr:pic>
    <xdr:clientData/>
  </xdr:twoCellAnchor>
  <xdr:twoCellAnchor editAs="oneCell">
    <xdr:from>
      <xdr:col>0</xdr:col>
      <xdr:colOff>9525</xdr:colOff>
      <xdr:row>428</xdr:row>
      <xdr:rowOff>19050</xdr:rowOff>
    </xdr:from>
    <xdr:to>
      <xdr:col>0</xdr:col>
      <xdr:colOff>1200150</xdr:colOff>
      <xdr:row>430</xdr:row>
      <xdr:rowOff>2</xdr:rowOff>
    </xdr:to>
    <xdr:pic>
      <xdr:nvPicPr>
        <xdr:cNvPr id="156" name="Рисунок 167" descr="tr-251.jpg">
          <a:extLst>
            <a:ext uri="{FF2B5EF4-FFF2-40B4-BE49-F238E27FC236}">
              <a16:creationId xmlns:a16="http://schemas.microsoft.com/office/drawing/2014/main" xmlns="" id="{00000000-0008-0000-0000-00009C000000}"/>
            </a:ext>
          </a:extLst>
        </xdr:cNvPr>
        <xdr:cNvPicPr>
          <a:picLocks noChangeAspect="1"/>
        </xdr:cNvPicPr>
      </xdr:nvPicPr>
      <xdr:blipFill>
        <a:blip xmlns:r="http://schemas.openxmlformats.org/officeDocument/2006/relationships" r:embed="rId155" cstate="print"/>
        <a:stretch>
          <a:fillRect/>
        </a:stretch>
      </xdr:blipFill>
      <xdr:spPr>
        <a:xfrm>
          <a:off x="9525" y="124091700"/>
          <a:ext cx="1190625" cy="581025"/>
        </a:xfrm>
        <a:prstGeom prst="rect">
          <a:avLst/>
        </a:prstGeom>
        <a:noFill/>
        <a:ln w="9525">
          <a:noFill/>
        </a:ln>
      </xdr:spPr>
    </xdr:pic>
    <xdr:clientData/>
  </xdr:twoCellAnchor>
  <xdr:twoCellAnchor editAs="oneCell">
    <xdr:from>
      <xdr:col>0</xdr:col>
      <xdr:colOff>9525</xdr:colOff>
      <xdr:row>430</xdr:row>
      <xdr:rowOff>19050</xdr:rowOff>
    </xdr:from>
    <xdr:to>
      <xdr:col>0</xdr:col>
      <xdr:colOff>1200150</xdr:colOff>
      <xdr:row>431</xdr:row>
      <xdr:rowOff>347380</xdr:rowOff>
    </xdr:to>
    <xdr:pic>
      <xdr:nvPicPr>
        <xdr:cNvPr id="157" name="Рисунок 168" descr="tr-303.jpg">
          <a:extLst>
            <a:ext uri="{FF2B5EF4-FFF2-40B4-BE49-F238E27FC236}">
              <a16:creationId xmlns:a16="http://schemas.microsoft.com/office/drawing/2014/main" xmlns="" id="{00000000-0008-0000-0000-00009D000000}"/>
            </a:ext>
          </a:extLst>
        </xdr:cNvPr>
        <xdr:cNvPicPr>
          <a:picLocks noChangeAspect="1"/>
        </xdr:cNvPicPr>
      </xdr:nvPicPr>
      <xdr:blipFill>
        <a:blip xmlns:r="http://schemas.openxmlformats.org/officeDocument/2006/relationships" r:embed="rId156" cstate="print"/>
        <a:stretch>
          <a:fillRect/>
        </a:stretch>
      </xdr:blipFill>
      <xdr:spPr>
        <a:xfrm>
          <a:off x="9525" y="124691775"/>
          <a:ext cx="1190625" cy="581025"/>
        </a:xfrm>
        <a:prstGeom prst="rect">
          <a:avLst/>
        </a:prstGeom>
        <a:noFill/>
        <a:ln w="9525">
          <a:noFill/>
        </a:ln>
      </xdr:spPr>
    </xdr:pic>
    <xdr:clientData/>
  </xdr:twoCellAnchor>
  <xdr:twoCellAnchor editAs="oneCell">
    <xdr:from>
      <xdr:col>0</xdr:col>
      <xdr:colOff>9525</xdr:colOff>
      <xdr:row>432</xdr:row>
      <xdr:rowOff>19050</xdr:rowOff>
    </xdr:from>
    <xdr:to>
      <xdr:col>0</xdr:col>
      <xdr:colOff>1200150</xdr:colOff>
      <xdr:row>433</xdr:row>
      <xdr:rowOff>342900</xdr:rowOff>
    </xdr:to>
    <xdr:pic>
      <xdr:nvPicPr>
        <xdr:cNvPr id="158" name="Рисунок 169" descr="tr-245.jpg">
          <a:extLst>
            <a:ext uri="{FF2B5EF4-FFF2-40B4-BE49-F238E27FC236}">
              <a16:creationId xmlns:a16="http://schemas.microsoft.com/office/drawing/2014/main" xmlns="" id="{00000000-0008-0000-0000-00009E000000}"/>
            </a:ext>
          </a:extLst>
        </xdr:cNvPr>
        <xdr:cNvPicPr>
          <a:picLocks noChangeAspect="1"/>
        </xdr:cNvPicPr>
      </xdr:nvPicPr>
      <xdr:blipFill>
        <a:blip xmlns:r="http://schemas.openxmlformats.org/officeDocument/2006/relationships" r:embed="rId157" cstate="print"/>
        <a:stretch>
          <a:fillRect/>
        </a:stretch>
      </xdr:blipFill>
      <xdr:spPr>
        <a:xfrm>
          <a:off x="9525" y="125291850"/>
          <a:ext cx="1190625" cy="571500"/>
        </a:xfrm>
        <a:prstGeom prst="rect">
          <a:avLst/>
        </a:prstGeom>
        <a:noFill/>
        <a:ln w="9525">
          <a:noFill/>
        </a:ln>
      </xdr:spPr>
    </xdr:pic>
    <xdr:clientData/>
  </xdr:twoCellAnchor>
  <xdr:twoCellAnchor editAs="oneCell">
    <xdr:from>
      <xdr:col>0</xdr:col>
      <xdr:colOff>9525</xdr:colOff>
      <xdr:row>447</xdr:row>
      <xdr:rowOff>19050</xdr:rowOff>
    </xdr:from>
    <xdr:to>
      <xdr:col>0</xdr:col>
      <xdr:colOff>1200150</xdr:colOff>
      <xdr:row>449</xdr:row>
      <xdr:rowOff>2</xdr:rowOff>
    </xdr:to>
    <xdr:pic>
      <xdr:nvPicPr>
        <xdr:cNvPr id="159" name="Рисунок 170" descr="tr-171.jpg">
          <a:extLst>
            <a:ext uri="{FF2B5EF4-FFF2-40B4-BE49-F238E27FC236}">
              <a16:creationId xmlns:a16="http://schemas.microsoft.com/office/drawing/2014/main" xmlns="" id="{00000000-0008-0000-0000-00009F000000}"/>
            </a:ext>
          </a:extLst>
        </xdr:cNvPr>
        <xdr:cNvPicPr>
          <a:picLocks noChangeAspect="1"/>
        </xdr:cNvPicPr>
      </xdr:nvPicPr>
      <xdr:blipFill>
        <a:blip xmlns:r="http://schemas.openxmlformats.org/officeDocument/2006/relationships" r:embed="rId158" cstate="print"/>
        <a:stretch>
          <a:fillRect/>
        </a:stretch>
      </xdr:blipFill>
      <xdr:spPr>
        <a:xfrm>
          <a:off x="9525" y="129168525"/>
          <a:ext cx="1190625" cy="581025"/>
        </a:xfrm>
        <a:prstGeom prst="rect">
          <a:avLst/>
        </a:prstGeom>
        <a:noFill/>
        <a:ln w="9525">
          <a:noFill/>
        </a:ln>
      </xdr:spPr>
    </xdr:pic>
    <xdr:clientData/>
  </xdr:twoCellAnchor>
  <xdr:twoCellAnchor editAs="oneCell">
    <xdr:from>
      <xdr:col>0</xdr:col>
      <xdr:colOff>9525</xdr:colOff>
      <xdr:row>450</xdr:row>
      <xdr:rowOff>19050</xdr:rowOff>
    </xdr:from>
    <xdr:to>
      <xdr:col>0</xdr:col>
      <xdr:colOff>1200150</xdr:colOff>
      <xdr:row>452</xdr:row>
      <xdr:rowOff>0</xdr:rowOff>
    </xdr:to>
    <xdr:pic>
      <xdr:nvPicPr>
        <xdr:cNvPr id="160" name="Рисунок 171" descr="tr-141.jpg">
          <a:extLst>
            <a:ext uri="{FF2B5EF4-FFF2-40B4-BE49-F238E27FC236}">
              <a16:creationId xmlns:a16="http://schemas.microsoft.com/office/drawing/2014/main" xmlns="" id="{00000000-0008-0000-0000-0000A0000000}"/>
            </a:ext>
          </a:extLst>
        </xdr:cNvPr>
        <xdr:cNvPicPr>
          <a:picLocks noChangeAspect="1"/>
        </xdr:cNvPicPr>
      </xdr:nvPicPr>
      <xdr:blipFill>
        <a:blip xmlns:r="http://schemas.openxmlformats.org/officeDocument/2006/relationships" r:embed="rId159" cstate="print"/>
        <a:stretch>
          <a:fillRect/>
        </a:stretch>
      </xdr:blipFill>
      <xdr:spPr>
        <a:xfrm>
          <a:off x="9525" y="130044825"/>
          <a:ext cx="1190625" cy="581025"/>
        </a:xfrm>
        <a:prstGeom prst="rect">
          <a:avLst/>
        </a:prstGeom>
        <a:noFill/>
        <a:ln w="9525">
          <a:noFill/>
        </a:ln>
      </xdr:spPr>
    </xdr:pic>
    <xdr:clientData/>
  </xdr:twoCellAnchor>
  <xdr:twoCellAnchor editAs="oneCell">
    <xdr:from>
      <xdr:col>0</xdr:col>
      <xdr:colOff>9525</xdr:colOff>
      <xdr:row>66</xdr:row>
      <xdr:rowOff>19050</xdr:rowOff>
    </xdr:from>
    <xdr:to>
      <xdr:col>0</xdr:col>
      <xdr:colOff>1200150</xdr:colOff>
      <xdr:row>68</xdr:row>
      <xdr:rowOff>1</xdr:rowOff>
    </xdr:to>
    <xdr:pic>
      <xdr:nvPicPr>
        <xdr:cNvPr id="161" name="Рисунок 172" descr="tr-939.jpg">
          <a:extLst>
            <a:ext uri="{FF2B5EF4-FFF2-40B4-BE49-F238E27FC236}">
              <a16:creationId xmlns:a16="http://schemas.microsoft.com/office/drawing/2014/main" xmlns="" id="{00000000-0008-0000-0000-0000A1000000}"/>
            </a:ext>
          </a:extLst>
        </xdr:cNvPr>
        <xdr:cNvPicPr>
          <a:picLocks noChangeAspect="1"/>
        </xdr:cNvPicPr>
      </xdr:nvPicPr>
      <xdr:blipFill>
        <a:blip xmlns:r="http://schemas.openxmlformats.org/officeDocument/2006/relationships" r:embed="rId160" cstate="print"/>
        <a:stretch>
          <a:fillRect/>
        </a:stretch>
      </xdr:blipFill>
      <xdr:spPr>
        <a:xfrm>
          <a:off x="9525" y="19307175"/>
          <a:ext cx="1190625" cy="581025"/>
        </a:xfrm>
        <a:prstGeom prst="rect">
          <a:avLst/>
        </a:prstGeom>
        <a:noFill/>
        <a:ln w="9525">
          <a:noFill/>
        </a:ln>
      </xdr:spPr>
    </xdr:pic>
    <xdr:clientData/>
  </xdr:twoCellAnchor>
  <xdr:twoCellAnchor editAs="oneCell">
    <xdr:from>
      <xdr:col>0</xdr:col>
      <xdr:colOff>9525</xdr:colOff>
      <xdr:row>68</xdr:row>
      <xdr:rowOff>19050</xdr:rowOff>
    </xdr:from>
    <xdr:to>
      <xdr:col>0</xdr:col>
      <xdr:colOff>1200150</xdr:colOff>
      <xdr:row>70</xdr:row>
      <xdr:rowOff>1</xdr:rowOff>
    </xdr:to>
    <xdr:pic>
      <xdr:nvPicPr>
        <xdr:cNvPr id="162" name="Рисунок 173" descr="tr-940.jpg">
          <a:extLst>
            <a:ext uri="{FF2B5EF4-FFF2-40B4-BE49-F238E27FC236}">
              <a16:creationId xmlns:a16="http://schemas.microsoft.com/office/drawing/2014/main" xmlns="" id="{00000000-0008-0000-0000-0000A2000000}"/>
            </a:ext>
          </a:extLst>
        </xdr:cNvPr>
        <xdr:cNvPicPr>
          <a:picLocks noChangeAspect="1"/>
        </xdr:cNvPicPr>
      </xdr:nvPicPr>
      <xdr:blipFill>
        <a:blip xmlns:r="http://schemas.openxmlformats.org/officeDocument/2006/relationships" r:embed="rId161" cstate="print"/>
        <a:stretch>
          <a:fillRect/>
        </a:stretch>
      </xdr:blipFill>
      <xdr:spPr>
        <a:xfrm>
          <a:off x="9525" y="19907250"/>
          <a:ext cx="1190625" cy="581025"/>
        </a:xfrm>
        <a:prstGeom prst="rect">
          <a:avLst/>
        </a:prstGeom>
        <a:noFill/>
        <a:ln w="9525">
          <a:noFill/>
        </a:ln>
      </xdr:spPr>
    </xdr:pic>
    <xdr:clientData/>
  </xdr:twoCellAnchor>
  <xdr:twoCellAnchor editAs="oneCell">
    <xdr:from>
      <xdr:col>0</xdr:col>
      <xdr:colOff>9525</xdr:colOff>
      <xdr:row>70</xdr:row>
      <xdr:rowOff>19050</xdr:rowOff>
    </xdr:from>
    <xdr:to>
      <xdr:col>0</xdr:col>
      <xdr:colOff>1200150</xdr:colOff>
      <xdr:row>71</xdr:row>
      <xdr:rowOff>347381</xdr:rowOff>
    </xdr:to>
    <xdr:pic>
      <xdr:nvPicPr>
        <xdr:cNvPr id="163" name="Рисунок 174" descr="tr-940F.jpg">
          <a:extLst>
            <a:ext uri="{FF2B5EF4-FFF2-40B4-BE49-F238E27FC236}">
              <a16:creationId xmlns:a16="http://schemas.microsoft.com/office/drawing/2014/main" xmlns="" id="{00000000-0008-0000-0000-0000A3000000}"/>
            </a:ext>
          </a:extLst>
        </xdr:cNvPr>
        <xdr:cNvPicPr>
          <a:picLocks noChangeAspect="1"/>
        </xdr:cNvPicPr>
      </xdr:nvPicPr>
      <xdr:blipFill>
        <a:blip xmlns:r="http://schemas.openxmlformats.org/officeDocument/2006/relationships" r:embed="rId162" cstate="print"/>
        <a:stretch>
          <a:fillRect/>
        </a:stretch>
      </xdr:blipFill>
      <xdr:spPr>
        <a:xfrm>
          <a:off x="9525" y="20507325"/>
          <a:ext cx="1190625" cy="581025"/>
        </a:xfrm>
        <a:prstGeom prst="rect">
          <a:avLst/>
        </a:prstGeom>
        <a:noFill/>
        <a:ln w="9525">
          <a:noFill/>
        </a:ln>
      </xdr:spPr>
    </xdr:pic>
    <xdr:clientData/>
  </xdr:twoCellAnchor>
  <xdr:twoCellAnchor editAs="oneCell">
    <xdr:from>
      <xdr:col>0</xdr:col>
      <xdr:colOff>9525</xdr:colOff>
      <xdr:row>78</xdr:row>
      <xdr:rowOff>19050</xdr:rowOff>
    </xdr:from>
    <xdr:to>
      <xdr:col>0</xdr:col>
      <xdr:colOff>1200150</xdr:colOff>
      <xdr:row>80</xdr:row>
      <xdr:rowOff>1866</xdr:rowOff>
    </xdr:to>
    <xdr:pic>
      <xdr:nvPicPr>
        <xdr:cNvPr id="164" name="Рисунок 175" descr="tr-939F.jpg">
          <a:extLst>
            <a:ext uri="{FF2B5EF4-FFF2-40B4-BE49-F238E27FC236}">
              <a16:creationId xmlns:a16="http://schemas.microsoft.com/office/drawing/2014/main" xmlns="" id="{00000000-0008-0000-0000-0000A4000000}"/>
            </a:ext>
          </a:extLst>
        </xdr:cNvPr>
        <xdr:cNvPicPr>
          <a:picLocks noChangeAspect="1"/>
        </xdr:cNvPicPr>
      </xdr:nvPicPr>
      <xdr:blipFill>
        <a:blip xmlns:r="http://schemas.openxmlformats.org/officeDocument/2006/relationships" r:embed="rId163" cstate="print"/>
        <a:stretch>
          <a:fillRect/>
        </a:stretch>
      </xdr:blipFill>
      <xdr:spPr>
        <a:xfrm>
          <a:off x="9525" y="22307550"/>
          <a:ext cx="1190625" cy="581025"/>
        </a:xfrm>
        <a:prstGeom prst="rect">
          <a:avLst/>
        </a:prstGeom>
        <a:noFill/>
        <a:ln w="9525">
          <a:noFill/>
        </a:ln>
      </xdr:spPr>
    </xdr:pic>
    <xdr:clientData/>
  </xdr:twoCellAnchor>
  <xdr:twoCellAnchor editAs="oneCell">
    <xdr:from>
      <xdr:col>0</xdr:col>
      <xdr:colOff>9525</xdr:colOff>
      <xdr:row>242</xdr:row>
      <xdr:rowOff>19050</xdr:rowOff>
    </xdr:from>
    <xdr:to>
      <xdr:col>0</xdr:col>
      <xdr:colOff>1200150</xdr:colOff>
      <xdr:row>244</xdr:row>
      <xdr:rowOff>0</xdr:rowOff>
    </xdr:to>
    <xdr:pic>
      <xdr:nvPicPr>
        <xdr:cNvPr id="165" name="Рисунок 176" descr="tr-2100.jpg">
          <a:extLst>
            <a:ext uri="{FF2B5EF4-FFF2-40B4-BE49-F238E27FC236}">
              <a16:creationId xmlns:a16="http://schemas.microsoft.com/office/drawing/2014/main" xmlns="" id="{00000000-0008-0000-0000-0000A5000000}"/>
            </a:ext>
          </a:extLst>
        </xdr:cNvPr>
        <xdr:cNvPicPr>
          <a:picLocks noChangeAspect="1"/>
        </xdr:cNvPicPr>
      </xdr:nvPicPr>
      <xdr:blipFill>
        <a:blip xmlns:r="http://schemas.openxmlformats.org/officeDocument/2006/relationships" r:embed="rId164" cstate="print"/>
        <a:stretch>
          <a:fillRect/>
        </a:stretch>
      </xdr:blipFill>
      <xdr:spPr>
        <a:xfrm>
          <a:off x="9525" y="69170550"/>
          <a:ext cx="1190625" cy="581025"/>
        </a:xfrm>
        <a:prstGeom prst="rect">
          <a:avLst/>
        </a:prstGeom>
        <a:noFill/>
        <a:ln w="9525">
          <a:noFill/>
        </a:ln>
      </xdr:spPr>
    </xdr:pic>
    <xdr:clientData/>
  </xdr:twoCellAnchor>
  <xdr:twoCellAnchor editAs="oneCell">
    <xdr:from>
      <xdr:col>0</xdr:col>
      <xdr:colOff>9525</xdr:colOff>
      <xdr:row>244</xdr:row>
      <xdr:rowOff>19050</xdr:rowOff>
    </xdr:from>
    <xdr:to>
      <xdr:col>0</xdr:col>
      <xdr:colOff>1200150</xdr:colOff>
      <xdr:row>246</xdr:row>
      <xdr:rowOff>0</xdr:rowOff>
    </xdr:to>
    <xdr:pic>
      <xdr:nvPicPr>
        <xdr:cNvPr id="166" name="Рисунок 177" descr="tr-2110.jpg">
          <a:extLst>
            <a:ext uri="{FF2B5EF4-FFF2-40B4-BE49-F238E27FC236}">
              <a16:creationId xmlns:a16="http://schemas.microsoft.com/office/drawing/2014/main" xmlns="" id="{00000000-0008-0000-0000-0000A6000000}"/>
            </a:ext>
          </a:extLst>
        </xdr:cNvPr>
        <xdr:cNvPicPr>
          <a:picLocks noChangeAspect="1"/>
        </xdr:cNvPicPr>
      </xdr:nvPicPr>
      <xdr:blipFill>
        <a:blip xmlns:r="http://schemas.openxmlformats.org/officeDocument/2006/relationships" r:embed="rId165" cstate="print"/>
        <a:stretch>
          <a:fillRect/>
        </a:stretch>
      </xdr:blipFill>
      <xdr:spPr>
        <a:xfrm>
          <a:off x="9525" y="69770625"/>
          <a:ext cx="1190625" cy="581025"/>
        </a:xfrm>
        <a:prstGeom prst="rect">
          <a:avLst/>
        </a:prstGeom>
        <a:noFill/>
        <a:ln w="9525">
          <a:noFill/>
        </a:ln>
      </xdr:spPr>
    </xdr:pic>
    <xdr:clientData/>
  </xdr:twoCellAnchor>
  <xdr:twoCellAnchor editAs="oneCell">
    <xdr:from>
      <xdr:col>0</xdr:col>
      <xdr:colOff>9525</xdr:colOff>
      <xdr:row>246</xdr:row>
      <xdr:rowOff>19050</xdr:rowOff>
    </xdr:from>
    <xdr:to>
      <xdr:col>0</xdr:col>
      <xdr:colOff>1200150</xdr:colOff>
      <xdr:row>248</xdr:row>
      <xdr:rowOff>1868</xdr:rowOff>
    </xdr:to>
    <xdr:pic>
      <xdr:nvPicPr>
        <xdr:cNvPr id="167" name="Рисунок 178" descr="tr-2218.jpg">
          <a:extLst>
            <a:ext uri="{FF2B5EF4-FFF2-40B4-BE49-F238E27FC236}">
              <a16:creationId xmlns:a16="http://schemas.microsoft.com/office/drawing/2014/main" xmlns="" id="{00000000-0008-0000-0000-0000A7000000}"/>
            </a:ext>
          </a:extLst>
        </xdr:cNvPr>
        <xdr:cNvPicPr>
          <a:picLocks noChangeAspect="1"/>
        </xdr:cNvPicPr>
      </xdr:nvPicPr>
      <xdr:blipFill>
        <a:blip xmlns:r="http://schemas.openxmlformats.org/officeDocument/2006/relationships" r:embed="rId166" cstate="print"/>
        <a:stretch>
          <a:fillRect/>
        </a:stretch>
      </xdr:blipFill>
      <xdr:spPr>
        <a:xfrm>
          <a:off x="9525" y="70370700"/>
          <a:ext cx="1190625" cy="581025"/>
        </a:xfrm>
        <a:prstGeom prst="rect">
          <a:avLst/>
        </a:prstGeom>
        <a:noFill/>
        <a:ln w="9525">
          <a:noFill/>
        </a:ln>
      </xdr:spPr>
    </xdr:pic>
    <xdr:clientData/>
  </xdr:twoCellAnchor>
  <xdr:twoCellAnchor editAs="oneCell">
    <xdr:from>
      <xdr:col>0</xdr:col>
      <xdr:colOff>9525</xdr:colOff>
      <xdr:row>248</xdr:row>
      <xdr:rowOff>19050</xdr:rowOff>
    </xdr:from>
    <xdr:to>
      <xdr:col>0</xdr:col>
      <xdr:colOff>1200150</xdr:colOff>
      <xdr:row>250</xdr:row>
      <xdr:rowOff>1</xdr:rowOff>
    </xdr:to>
    <xdr:pic>
      <xdr:nvPicPr>
        <xdr:cNvPr id="168" name="Рисунок 179" descr="tr-2219.jpg">
          <a:extLst>
            <a:ext uri="{FF2B5EF4-FFF2-40B4-BE49-F238E27FC236}">
              <a16:creationId xmlns:a16="http://schemas.microsoft.com/office/drawing/2014/main" xmlns="" id="{00000000-0008-0000-0000-0000A8000000}"/>
            </a:ext>
          </a:extLst>
        </xdr:cNvPr>
        <xdr:cNvPicPr>
          <a:picLocks noChangeAspect="1"/>
        </xdr:cNvPicPr>
      </xdr:nvPicPr>
      <xdr:blipFill>
        <a:blip xmlns:r="http://schemas.openxmlformats.org/officeDocument/2006/relationships" r:embed="rId167" cstate="print"/>
        <a:stretch>
          <a:fillRect/>
        </a:stretch>
      </xdr:blipFill>
      <xdr:spPr>
        <a:xfrm>
          <a:off x="9525" y="70970775"/>
          <a:ext cx="1190625" cy="581025"/>
        </a:xfrm>
        <a:prstGeom prst="rect">
          <a:avLst/>
        </a:prstGeom>
        <a:noFill/>
        <a:ln w="9525">
          <a:noFill/>
        </a:ln>
      </xdr:spPr>
    </xdr:pic>
    <xdr:clientData/>
  </xdr:twoCellAnchor>
  <xdr:twoCellAnchor editAs="oneCell">
    <xdr:from>
      <xdr:col>0</xdr:col>
      <xdr:colOff>9525</xdr:colOff>
      <xdr:row>250</xdr:row>
      <xdr:rowOff>19050</xdr:rowOff>
    </xdr:from>
    <xdr:to>
      <xdr:col>0</xdr:col>
      <xdr:colOff>1200150</xdr:colOff>
      <xdr:row>252</xdr:row>
      <xdr:rowOff>1</xdr:rowOff>
    </xdr:to>
    <xdr:pic>
      <xdr:nvPicPr>
        <xdr:cNvPr id="169" name="Рисунок 180" descr="tr-2224.jpg">
          <a:extLst>
            <a:ext uri="{FF2B5EF4-FFF2-40B4-BE49-F238E27FC236}">
              <a16:creationId xmlns:a16="http://schemas.microsoft.com/office/drawing/2014/main" xmlns="" id="{00000000-0008-0000-0000-0000A9000000}"/>
            </a:ext>
          </a:extLst>
        </xdr:cNvPr>
        <xdr:cNvPicPr>
          <a:picLocks noChangeAspect="1"/>
        </xdr:cNvPicPr>
      </xdr:nvPicPr>
      <xdr:blipFill>
        <a:blip xmlns:r="http://schemas.openxmlformats.org/officeDocument/2006/relationships" r:embed="rId168" cstate="print"/>
        <a:stretch>
          <a:fillRect/>
        </a:stretch>
      </xdr:blipFill>
      <xdr:spPr>
        <a:xfrm>
          <a:off x="9525" y="71570850"/>
          <a:ext cx="1190625" cy="581025"/>
        </a:xfrm>
        <a:prstGeom prst="rect">
          <a:avLst/>
        </a:prstGeom>
        <a:noFill/>
        <a:ln w="9525">
          <a:noFill/>
        </a:ln>
      </xdr:spPr>
    </xdr:pic>
    <xdr:clientData/>
  </xdr:twoCellAnchor>
  <xdr:twoCellAnchor editAs="oneCell">
    <xdr:from>
      <xdr:col>0</xdr:col>
      <xdr:colOff>9525</xdr:colOff>
      <xdr:row>282</xdr:row>
      <xdr:rowOff>19050</xdr:rowOff>
    </xdr:from>
    <xdr:to>
      <xdr:col>0</xdr:col>
      <xdr:colOff>1200150</xdr:colOff>
      <xdr:row>284</xdr:row>
      <xdr:rowOff>1868</xdr:rowOff>
    </xdr:to>
    <xdr:pic>
      <xdr:nvPicPr>
        <xdr:cNvPr id="170" name="Рисунок 181" descr="tr-995.jpg">
          <a:extLst>
            <a:ext uri="{FF2B5EF4-FFF2-40B4-BE49-F238E27FC236}">
              <a16:creationId xmlns:a16="http://schemas.microsoft.com/office/drawing/2014/main" xmlns="" id="{00000000-0008-0000-0000-0000AA000000}"/>
            </a:ext>
          </a:extLst>
        </xdr:cNvPr>
        <xdr:cNvPicPr>
          <a:picLocks noChangeAspect="1"/>
        </xdr:cNvPicPr>
      </xdr:nvPicPr>
      <xdr:blipFill>
        <a:blip xmlns:r="http://schemas.openxmlformats.org/officeDocument/2006/relationships" r:embed="rId169" cstate="print"/>
        <a:stretch>
          <a:fillRect/>
        </a:stretch>
      </xdr:blipFill>
      <xdr:spPr>
        <a:xfrm>
          <a:off x="9525" y="79924275"/>
          <a:ext cx="1190625" cy="581025"/>
        </a:xfrm>
        <a:prstGeom prst="rect">
          <a:avLst/>
        </a:prstGeom>
        <a:noFill/>
        <a:ln w="9525">
          <a:noFill/>
        </a:ln>
      </xdr:spPr>
    </xdr:pic>
    <xdr:clientData/>
  </xdr:twoCellAnchor>
  <xdr:twoCellAnchor editAs="oneCell">
    <xdr:from>
      <xdr:col>0</xdr:col>
      <xdr:colOff>9525</xdr:colOff>
      <xdr:row>284</xdr:row>
      <xdr:rowOff>19050</xdr:rowOff>
    </xdr:from>
    <xdr:to>
      <xdr:col>0</xdr:col>
      <xdr:colOff>1200150</xdr:colOff>
      <xdr:row>286</xdr:row>
      <xdr:rowOff>2</xdr:rowOff>
    </xdr:to>
    <xdr:pic>
      <xdr:nvPicPr>
        <xdr:cNvPr id="171" name="Рисунок 182" descr="tr-999.jpg">
          <a:extLst>
            <a:ext uri="{FF2B5EF4-FFF2-40B4-BE49-F238E27FC236}">
              <a16:creationId xmlns:a16="http://schemas.microsoft.com/office/drawing/2014/main" xmlns="" id="{00000000-0008-0000-0000-0000AB000000}"/>
            </a:ext>
          </a:extLst>
        </xdr:cNvPr>
        <xdr:cNvPicPr>
          <a:picLocks noChangeAspect="1"/>
        </xdr:cNvPicPr>
      </xdr:nvPicPr>
      <xdr:blipFill>
        <a:blip xmlns:r="http://schemas.openxmlformats.org/officeDocument/2006/relationships" r:embed="rId170" cstate="print"/>
        <a:stretch>
          <a:fillRect/>
        </a:stretch>
      </xdr:blipFill>
      <xdr:spPr>
        <a:xfrm>
          <a:off x="9525" y="80524350"/>
          <a:ext cx="1190625" cy="581025"/>
        </a:xfrm>
        <a:prstGeom prst="rect">
          <a:avLst/>
        </a:prstGeom>
        <a:noFill/>
        <a:ln w="9525">
          <a:noFill/>
        </a:ln>
      </xdr:spPr>
    </xdr:pic>
    <xdr:clientData/>
  </xdr:twoCellAnchor>
  <xdr:twoCellAnchor editAs="oneCell">
    <xdr:from>
      <xdr:col>0</xdr:col>
      <xdr:colOff>9525</xdr:colOff>
      <xdr:row>400</xdr:row>
      <xdr:rowOff>19050</xdr:rowOff>
    </xdr:from>
    <xdr:to>
      <xdr:col>0</xdr:col>
      <xdr:colOff>1200150</xdr:colOff>
      <xdr:row>402</xdr:row>
      <xdr:rowOff>0</xdr:rowOff>
    </xdr:to>
    <xdr:pic>
      <xdr:nvPicPr>
        <xdr:cNvPr id="172" name="Рисунок 183" descr="tr-771.jpg">
          <a:extLst>
            <a:ext uri="{FF2B5EF4-FFF2-40B4-BE49-F238E27FC236}">
              <a16:creationId xmlns:a16="http://schemas.microsoft.com/office/drawing/2014/main" xmlns="" id="{00000000-0008-0000-0000-0000AC000000}"/>
            </a:ext>
          </a:extLst>
        </xdr:cNvPr>
        <xdr:cNvPicPr>
          <a:picLocks noChangeAspect="1"/>
        </xdr:cNvPicPr>
      </xdr:nvPicPr>
      <xdr:blipFill>
        <a:blip xmlns:r="http://schemas.openxmlformats.org/officeDocument/2006/relationships" r:embed="rId171" cstate="print"/>
        <a:stretch>
          <a:fillRect/>
        </a:stretch>
      </xdr:blipFill>
      <xdr:spPr>
        <a:xfrm>
          <a:off x="9525" y="115690650"/>
          <a:ext cx="1190625" cy="581025"/>
        </a:xfrm>
        <a:prstGeom prst="rect">
          <a:avLst/>
        </a:prstGeom>
        <a:noFill/>
        <a:ln w="9525">
          <a:noFill/>
        </a:ln>
      </xdr:spPr>
    </xdr:pic>
    <xdr:clientData/>
  </xdr:twoCellAnchor>
  <xdr:twoCellAnchor editAs="oneCell">
    <xdr:from>
      <xdr:col>0</xdr:col>
      <xdr:colOff>9525</xdr:colOff>
      <xdr:row>402</xdr:row>
      <xdr:rowOff>19050</xdr:rowOff>
    </xdr:from>
    <xdr:to>
      <xdr:col>0</xdr:col>
      <xdr:colOff>1200150</xdr:colOff>
      <xdr:row>404</xdr:row>
      <xdr:rowOff>2</xdr:rowOff>
    </xdr:to>
    <xdr:pic>
      <xdr:nvPicPr>
        <xdr:cNvPr id="173" name="Рисунок 184" descr="tr-773.jpg">
          <a:extLst>
            <a:ext uri="{FF2B5EF4-FFF2-40B4-BE49-F238E27FC236}">
              <a16:creationId xmlns:a16="http://schemas.microsoft.com/office/drawing/2014/main" xmlns="" id="{00000000-0008-0000-0000-0000AD000000}"/>
            </a:ext>
          </a:extLst>
        </xdr:cNvPr>
        <xdr:cNvPicPr>
          <a:picLocks noChangeAspect="1"/>
        </xdr:cNvPicPr>
      </xdr:nvPicPr>
      <xdr:blipFill>
        <a:blip xmlns:r="http://schemas.openxmlformats.org/officeDocument/2006/relationships" r:embed="rId172" cstate="print"/>
        <a:stretch>
          <a:fillRect/>
        </a:stretch>
      </xdr:blipFill>
      <xdr:spPr>
        <a:xfrm>
          <a:off x="9525" y="116290725"/>
          <a:ext cx="1190625" cy="581025"/>
        </a:xfrm>
        <a:prstGeom prst="rect">
          <a:avLst/>
        </a:prstGeom>
        <a:noFill/>
        <a:ln w="9525">
          <a:noFill/>
        </a:ln>
      </xdr:spPr>
    </xdr:pic>
    <xdr:clientData/>
  </xdr:twoCellAnchor>
  <xdr:twoCellAnchor editAs="oneCell">
    <xdr:from>
      <xdr:col>0</xdr:col>
      <xdr:colOff>9525</xdr:colOff>
      <xdr:row>404</xdr:row>
      <xdr:rowOff>19050</xdr:rowOff>
    </xdr:from>
    <xdr:to>
      <xdr:col>0</xdr:col>
      <xdr:colOff>1200150</xdr:colOff>
      <xdr:row>406</xdr:row>
      <xdr:rowOff>1867</xdr:rowOff>
    </xdr:to>
    <xdr:pic>
      <xdr:nvPicPr>
        <xdr:cNvPr id="174" name="Рисунок 185" descr="tr-774.jpg">
          <a:extLst>
            <a:ext uri="{FF2B5EF4-FFF2-40B4-BE49-F238E27FC236}">
              <a16:creationId xmlns:a16="http://schemas.microsoft.com/office/drawing/2014/main" xmlns="" id="{00000000-0008-0000-0000-0000AE000000}"/>
            </a:ext>
          </a:extLst>
        </xdr:cNvPr>
        <xdr:cNvPicPr>
          <a:picLocks noChangeAspect="1"/>
        </xdr:cNvPicPr>
      </xdr:nvPicPr>
      <xdr:blipFill>
        <a:blip xmlns:r="http://schemas.openxmlformats.org/officeDocument/2006/relationships" r:embed="rId173" cstate="print"/>
        <a:stretch>
          <a:fillRect/>
        </a:stretch>
      </xdr:blipFill>
      <xdr:spPr>
        <a:xfrm>
          <a:off x="9525" y="116890800"/>
          <a:ext cx="1190625" cy="581025"/>
        </a:xfrm>
        <a:prstGeom prst="rect">
          <a:avLst/>
        </a:prstGeom>
        <a:noFill/>
        <a:ln w="9525">
          <a:noFill/>
        </a:ln>
      </xdr:spPr>
    </xdr:pic>
    <xdr:clientData/>
  </xdr:twoCellAnchor>
  <xdr:twoCellAnchor editAs="oneCell">
    <xdr:from>
      <xdr:col>0</xdr:col>
      <xdr:colOff>9525</xdr:colOff>
      <xdr:row>406</xdr:row>
      <xdr:rowOff>19050</xdr:rowOff>
    </xdr:from>
    <xdr:to>
      <xdr:col>0</xdr:col>
      <xdr:colOff>1200150</xdr:colOff>
      <xdr:row>407</xdr:row>
      <xdr:rowOff>342900</xdr:rowOff>
    </xdr:to>
    <xdr:pic>
      <xdr:nvPicPr>
        <xdr:cNvPr id="175" name="Рисунок 186" descr="tr-779.jpg">
          <a:extLst>
            <a:ext uri="{FF2B5EF4-FFF2-40B4-BE49-F238E27FC236}">
              <a16:creationId xmlns:a16="http://schemas.microsoft.com/office/drawing/2014/main" xmlns="" id="{00000000-0008-0000-0000-0000AF000000}"/>
            </a:ext>
          </a:extLst>
        </xdr:cNvPr>
        <xdr:cNvPicPr>
          <a:picLocks noChangeAspect="1"/>
        </xdr:cNvPicPr>
      </xdr:nvPicPr>
      <xdr:blipFill>
        <a:blip xmlns:r="http://schemas.openxmlformats.org/officeDocument/2006/relationships" r:embed="rId174" cstate="print"/>
        <a:stretch>
          <a:fillRect/>
        </a:stretch>
      </xdr:blipFill>
      <xdr:spPr>
        <a:xfrm>
          <a:off x="9525" y="117490875"/>
          <a:ext cx="1190625" cy="571500"/>
        </a:xfrm>
        <a:prstGeom prst="rect">
          <a:avLst/>
        </a:prstGeom>
        <a:noFill/>
        <a:ln w="9525">
          <a:noFill/>
        </a:ln>
      </xdr:spPr>
    </xdr:pic>
    <xdr:clientData/>
  </xdr:twoCellAnchor>
  <xdr:twoCellAnchor editAs="oneCell">
    <xdr:from>
      <xdr:col>0</xdr:col>
      <xdr:colOff>9525</xdr:colOff>
      <xdr:row>408</xdr:row>
      <xdr:rowOff>19050</xdr:rowOff>
    </xdr:from>
    <xdr:to>
      <xdr:col>0</xdr:col>
      <xdr:colOff>1200150</xdr:colOff>
      <xdr:row>409</xdr:row>
      <xdr:rowOff>347382</xdr:rowOff>
    </xdr:to>
    <xdr:pic>
      <xdr:nvPicPr>
        <xdr:cNvPr id="176" name="Рисунок 187" descr="tr-926.jpg">
          <a:extLst>
            <a:ext uri="{FF2B5EF4-FFF2-40B4-BE49-F238E27FC236}">
              <a16:creationId xmlns:a16="http://schemas.microsoft.com/office/drawing/2014/main" xmlns="" id="{00000000-0008-0000-0000-0000B0000000}"/>
            </a:ext>
          </a:extLst>
        </xdr:cNvPr>
        <xdr:cNvPicPr>
          <a:picLocks noChangeAspect="1"/>
        </xdr:cNvPicPr>
      </xdr:nvPicPr>
      <xdr:blipFill>
        <a:blip xmlns:r="http://schemas.openxmlformats.org/officeDocument/2006/relationships" r:embed="rId175" cstate="print"/>
        <a:stretch>
          <a:fillRect/>
        </a:stretch>
      </xdr:blipFill>
      <xdr:spPr>
        <a:xfrm>
          <a:off x="9525" y="118090950"/>
          <a:ext cx="1190625" cy="581025"/>
        </a:xfrm>
        <a:prstGeom prst="rect">
          <a:avLst/>
        </a:prstGeom>
        <a:noFill/>
        <a:ln w="9525">
          <a:noFill/>
        </a:ln>
      </xdr:spPr>
    </xdr:pic>
    <xdr:clientData/>
  </xdr:twoCellAnchor>
  <xdr:twoCellAnchor editAs="oneCell">
    <xdr:from>
      <xdr:col>0</xdr:col>
      <xdr:colOff>9525</xdr:colOff>
      <xdr:row>410</xdr:row>
      <xdr:rowOff>19050</xdr:rowOff>
    </xdr:from>
    <xdr:to>
      <xdr:col>0</xdr:col>
      <xdr:colOff>1200150</xdr:colOff>
      <xdr:row>412</xdr:row>
      <xdr:rowOff>2</xdr:rowOff>
    </xdr:to>
    <xdr:pic>
      <xdr:nvPicPr>
        <xdr:cNvPr id="177" name="Рисунок 188" descr="tr-928.jpg">
          <a:extLst>
            <a:ext uri="{FF2B5EF4-FFF2-40B4-BE49-F238E27FC236}">
              <a16:creationId xmlns:a16="http://schemas.microsoft.com/office/drawing/2014/main" xmlns="" id="{00000000-0008-0000-0000-0000B1000000}"/>
            </a:ext>
          </a:extLst>
        </xdr:cNvPr>
        <xdr:cNvPicPr>
          <a:picLocks noChangeAspect="1"/>
        </xdr:cNvPicPr>
      </xdr:nvPicPr>
      <xdr:blipFill>
        <a:blip xmlns:r="http://schemas.openxmlformats.org/officeDocument/2006/relationships" r:embed="rId176" cstate="print"/>
        <a:stretch>
          <a:fillRect/>
        </a:stretch>
      </xdr:blipFill>
      <xdr:spPr>
        <a:xfrm>
          <a:off x="9525" y="118691025"/>
          <a:ext cx="1190625" cy="581025"/>
        </a:xfrm>
        <a:prstGeom prst="rect">
          <a:avLst/>
        </a:prstGeom>
        <a:noFill/>
        <a:ln w="9525">
          <a:noFill/>
        </a:ln>
      </xdr:spPr>
    </xdr:pic>
    <xdr:clientData/>
  </xdr:twoCellAnchor>
  <xdr:twoCellAnchor editAs="oneCell">
    <xdr:from>
      <xdr:col>0</xdr:col>
      <xdr:colOff>9525</xdr:colOff>
      <xdr:row>412</xdr:row>
      <xdr:rowOff>19050</xdr:rowOff>
    </xdr:from>
    <xdr:to>
      <xdr:col>0</xdr:col>
      <xdr:colOff>1200150</xdr:colOff>
      <xdr:row>414</xdr:row>
      <xdr:rowOff>1</xdr:rowOff>
    </xdr:to>
    <xdr:pic>
      <xdr:nvPicPr>
        <xdr:cNvPr id="178" name="Рисунок 189" descr="tr-929.jpg">
          <a:extLst>
            <a:ext uri="{FF2B5EF4-FFF2-40B4-BE49-F238E27FC236}">
              <a16:creationId xmlns:a16="http://schemas.microsoft.com/office/drawing/2014/main" xmlns="" id="{00000000-0008-0000-0000-0000B2000000}"/>
            </a:ext>
          </a:extLst>
        </xdr:cNvPr>
        <xdr:cNvPicPr>
          <a:picLocks noChangeAspect="1"/>
        </xdr:cNvPicPr>
      </xdr:nvPicPr>
      <xdr:blipFill>
        <a:blip xmlns:r="http://schemas.openxmlformats.org/officeDocument/2006/relationships" r:embed="rId177" cstate="print"/>
        <a:stretch>
          <a:fillRect/>
        </a:stretch>
      </xdr:blipFill>
      <xdr:spPr>
        <a:xfrm>
          <a:off x="9525" y="119291100"/>
          <a:ext cx="1190625" cy="581025"/>
        </a:xfrm>
        <a:prstGeom prst="rect">
          <a:avLst/>
        </a:prstGeom>
        <a:noFill/>
        <a:ln w="9525">
          <a:noFill/>
        </a:ln>
      </xdr:spPr>
    </xdr:pic>
    <xdr:clientData/>
  </xdr:twoCellAnchor>
  <xdr:twoCellAnchor editAs="oneCell">
    <xdr:from>
      <xdr:col>0</xdr:col>
      <xdr:colOff>9525</xdr:colOff>
      <xdr:row>414</xdr:row>
      <xdr:rowOff>19050</xdr:rowOff>
    </xdr:from>
    <xdr:to>
      <xdr:col>0</xdr:col>
      <xdr:colOff>1200150</xdr:colOff>
      <xdr:row>415</xdr:row>
      <xdr:rowOff>347380</xdr:rowOff>
    </xdr:to>
    <xdr:pic>
      <xdr:nvPicPr>
        <xdr:cNvPr id="179" name="Рисунок 190" descr="tr-932.jpg">
          <a:extLst>
            <a:ext uri="{FF2B5EF4-FFF2-40B4-BE49-F238E27FC236}">
              <a16:creationId xmlns:a16="http://schemas.microsoft.com/office/drawing/2014/main" xmlns="" id="{00000000-0008-0000-0000-0000B3000000}"/>
            </a:ext>
          </a:extLst>
        </xdr:cNvPr>
        <xdr:cNvPicPr>
          <a:picLocks noChangeAspect="1"/>
        </xdr:cNvPicPr>
      </xdr:nvPicPr>
      <xdr:blipFill>
        <a:blip xmlns:r="http://schemas.openxmlformats.org/officeDocument/2006/relationships" r:embed="rId178" cstate="print"/>
        <a:stretch>
          <a:fillRect/>
        </a:stretch>
      </xdr:blipFill>
      <xdr:spPr>
        <a:xfrm>
          <a:off x="9525" y="119891175"/>
          <a:ext cx="1190625" cy="581025"/>
        </a:xfrm>
        <a:prstGeom prst="rect">
          <a:avLst/>
        </a:prstGeom>
        <a:noFill/>
        <a:ln w="9525">
          <a:noFill/>
        </a:ln>
      </xdr:spPr>
    </xdr:pic>
    <xdr:clientData/>
  </xdr:twoCellAnchor>
  <xdr:twoCellAnchor editAs="oneCell">
    <xdr:from>
      <xdr:col>0</xdr:col>
      <xdr:colOff>9525</xdr:colOff>
      <xdr:row>416</xdr:row>
      <xdr:rowOff>19050</xdr:rowOff>
    </xdr:from>
    <xdr:to>
      <xdr:col>0</xdr:col>
      <xdr:colOff>1200150</xdr:colOff>
      <xdr:row>417</xdr:row>
      <xdr:rowOff>342900</xdr:rowOff>
    </xdr:to>
    <xdr:pic>
      <xdr:nvPicPr>
        <xdr:cNvPr id="180" name="Рисунок 191" descr="tr-934.jpg">
          <a:extLst>
            <a:ext uri="{FF2B5EF4-FFF2-40B4-BE49-F238E27FC236}">
              <a16:creationId xmlns:a16="http://schemas.microsoft.com/office/drawing/2014/main" xmlns="" id="{00000000-0008-0000-0000-0000B4000000}"/>
            </a:ext>
          </a:extLst>
        </xdr:cNvPr>
        <xdr:cNvPicPr>
          <a:picLocks noChangeAspect="1"/>
        </xdr:cNvPicPr>
      </xdr:nvPicPr>
      <xdr:blipFill>
        <a:blip xmlns:r="http://schemas.openxmlformats.org/officeDocument/2006/relationships" r:embed="rId179" cstate="print"/>
        <a:stretch>
          <a:fillRect/>
        </a:stretch>
      </xdr:blipFill>
      <xdr:spPr>
        <a:xfrm>
          <a:off x="9525" y="120491250"/>
          <a:ext cx="1190625" cy="571500"/>
        </a:xfrm>
        <a:prstGeom prst="rect">
          <a:avLst/>
        </a:prstGeom>
        <a:noFill/>
        <a:ln w="9525">
          <a:noFill/>
        </a:ln>
      </xdr:spPr>
    </xdr:pic>
    <xdr:clientData/>
  </xdr:twoCellAnchor>
  <xdr:twoCellAnchor editAs="oneCell">
    <xdr:from>
      <xdr:col>0</xdr:col>
      <xdr:colOff>9525</xdr:colOff>
      <xdr:row>418</xdr:row>
      <xdr:rowOff>19050</xdr:rowOff>
    </xdr:from>
    <xdr:to>
      <xdr:col>0</xdr:col>
      <xdr:colOff>1200150</xdr:colOff>
      <xdr:row>420</xdr:row>
      <xdr:rowOff>1867</xdr:rowOff>
    </xdr:to>
    <xdr:pic>
      <xdr:nvPicPr>
        <xdr:cNvPr id="181" name="Рисунок 192" descr="tr-952.jpg">
          <a:extLst>
            <a:ext uri="{FF2B5EF4-FFF2-40B4-BE49-F238E27FC236}">
              <a16:creationId xmlns:a16="http://schemas.microsoft.com/office/drawing/2014/main" xmlns="" id="{00000000-0008-0000-0000-0000B5000000}"/>
            </a:ext>
          </a:extLst>
        </xdr:cNvPr>
        <xdr:cNvPicPr>
          <a:picLocks noChangeAspect="1"/>
        </xdr:cNvPicPr>
      </xdr:nvPicPr>
      <xdr:blipFill>
        <a:blip xmlns:r="http://schemas.openxmlformats.org/officeDocument/2006/relationships" r:embed="rId180" cstate="print"/>
        <a:stretch>
          <a:fillRect/>
        </a:stretch>
      </xdr:blipFill>
      <xdr:spPr>
        <a:xfrm>
          <a:off x="9525" y="121091325"/>
          <a:ext cx="1190625" cy="581025"/>
        </a:xfrm>
        <a:prstGeom prst="rect">
          <a:avLst/>
        </a:prstGeom>
        <a:noFill/>
        <a:ln w="9525">
          <a:noFill/>
        </a:ln>
      </xdr:spPr>
    </xdr:pic>
    <xdr:clientData/>
  </xdr:twoCellAnchor>
  <xdr:twoCellAnchor editAs="oneCell">
    <xdr:from>
      <xdr:col>0</xdr:col>
      <xdr:colOff>9525</xdr:colOff>
      <xdr:row>420</xdr:row>
      <xdr:rowOff>19050</xdr:rowOff>
    </xdr:from>
    <xdr:to>
      <xdr:col>0</xdr:col>
      <xdr:colOff>1200150</xdr:colOff>
      <xdr:row>422</xdr:row>
      <xdr:rowOff>2</xdr:rowOff>
    </xdr:to>
    <xdr:pic>
      <xdr:nvPicPr>
        <xdr:cNvPr id="182" name="Рисунок 193" descr="tr-954.jpg">
          <a:extLst>
            <a:ext uri="{FF2B5EF4-FFF2-40B4-BE49-F238E27FC236}">
              <a16:creationId xmlns:a16="http://schemas.microsoft.com/office/drawing/2014/main" xmlns="" id="{00000000-0008-0000-0000-0000B6000000}"/>
            </a:ext>
          </a:extLst>
        </xdr:cNvPr>
        <xdr:cNvPicPr>
          <a:picLocks noChangeAspect="1"/>
        </xdr:cNvPicPr>
      </xdr:nvPicPr>
      <xdr:blipFill>
        <a:blip xmlns:r="http://schemas.openxmlformats.org/officeDocument/2006/relationships" r:embed="rId181" cstate="print"/>
        <a:stretch>
          <a:fillRect/>
        </a:stretch>
      </xdr:blipFill>
      <xdr:spPr>
        <a:xfrm>
          <a:off x="9525" y="121691400"/>
          <a:ext cx="1190625" cy="581025"/>
        </a:xfrm>
        <a:prstGeom prst="rect">
          <a:avLst/>
        </a:prstGeom>
        <a:noFill/>
        <a:ln w="9525">
          <a:noFill/>
        </a:ln>
      </xdr:spPr>
    </xdr:pic>
    <xdr:clientData/>
  </xdr:twoCellAnchor>
  <xdr:twoCellAnchor editAs="oneCell">
    <xdr:from>
      <xdr:col>0</xdr:col>
      <xdr:colOff>9525</xdr:colOff>
      <xdr:row>422</xdr:row>
      <xdr:rowOff>19050</xdr:rowOff>
    </xdr:from>
    <xdr:to>
      <xdr:col>0</xdr:col>
      <xdr:colOff>1200150</xdr:colOff>
      <xdr:row>424</xdr:row>
      <xdr:rowOff>0</xdr:rowOff>
    </xdr:to>
    <xdr:pic>
      <xdr:nvPicPr>
        <xdr:cNvPr id="183" name="Рисунок 195" descr="tr-1076.jpg">
          <a:extLst>
            <a:ext uri="{FF2B5EF4-FFF2-40B4-BE49-F238E27FC236}">
              <a16:creationId xmlns:a16="http://schemas.microsoft.com/office/drawing/2014/main" xmlns="" id="{00000000-0008-0000-0000-0000B7000000}"/>
            </a:ext>
          </a:extLst>
        </xdr:cNvPr>
        <xdr:cNvPicPr>
          <a:picLocks noChangeAspect="1"/>
        </xdr:cNvPicPr>
      </xdr:nvPicPr>
      <xdr:blipFill>
        <a:blip xmlns:r="http://schemas.openxmlformats.org/officeDocument/2006/relationships" r:embed="rId182" cstate="print"/>
        <a:stretch>
          <a:fillRect/>
        </a:stretch>
      </xdr:blipFill>
      <xdr:spPr>
        <a:xfrm>
          <a:off x="9525" y="122291475"/>
          <a:ext cx="1190625" cy="581025"/>
        </a:xfrm>
        <a:prstGeom prst="rect">
          <a:avLst/>
        </a:prstGeom>
        <a:noFill/>
        <a:ln w="9525">
          <a:noFill/>
        </a:ln>
      </xdr:spPr>
    </xdr:pic>
    <xdr:clientData/>
  </xdr:twoCellAnchor>
  <xdr:twoCellAnchor editAs="oneCell">
    <xdr:from>
      <xdr:col>0</xdr:col>
      <xdr:colOff>9525</xdr:colOff>
      <xdr:row>112</xdr:row>
      <xdr:rowOff>19050</xdr:rowOff>
    </xdr:from>
    <xdr:to>
      <xdr:col>0</xdr:col>
      <xdr:colOff>1200150</xdr:colOff>
      <xdr:row>113</xdr:row>
      <xdr:rowOff>342899</xdr:rowOff>
    </xdr:to>
    <xdr:pic>
      <xdr:nvPicPr>
        <xdr:cNvPr id="184" name="Рисунок 199" descr="tr-8.jpg">
          <a:extLst>
            <a:ext uri="{FF2B5EF4-FFF2-40B4-BE49-F238E27FC236}">
              <a16:creationId xmlns:a16="http://schemas.microsoft.com/office/drawing/2014/main" xmlns="" id="{00000000-0008-0000-0000-0000B8000000}"/>
            </a:ext>
          </a:extLst>
        </xdr:cNvPr>
        <xdr:cNvPicPr>
          <a:picLocks noChangeAspect="1"/>
        </xdr:cNvPicPr>
      </xdr:nvPicPr>
      <xdr:blipFill>
        <a:blip xmlns:r="http://schemas.openxmlformats.org/officeDocument/2006/relationships" r:embed="rId183" cstate="print"/>
        <a:stretch>
          <a:fillRect/>
        </a:stretch>
      </xdr:blipFill>
      <xdr:spPr>
        <a:xfrm>
          <a:off x="9525" y="32508825"/>
          <a:ext cx="1190625" cy="571500"/>
        </a:xfrm>
        <a:prstGeom prst="rect">
          <a:avLst/>
        </a:prstGeom>
        <a:noFill/>
        <a:ln w="9525">
          <a:noFill/>
        </a:ln>
      </xdr:spPr>
    </xdr:pic>
    <xdr:clientData/>
  </xdr:twoCellAnchor>
  <xdr:twoCellAnchor editAs="oneCell">
    <xdr:from>
      <xdr:col>0</xdr:col>
      <xdr:colOff>9525</xdr:colOff>
      <xdr:row>355</xdr:row>
      <xdr:rowOff>19050</xdr:rowOff>
    </xdr:from>
    <xdr:to>
      <xdr:col>0</xdr:col>
      <xdr:colOff>1200150</xdr:colOff>
      <xdr:row>356</xdr:row>
      <xdr:rowOff>342903</xdr:rowOff>
    </xdr:to>
    <xdr:pic>
      <xdr:nvPicPr>
        <xdr:cNvPr id="185" name="Рисунок 201" descr="tr-617.jpg">
          <a:extLst>
            <a:ext uri="{FF2B5EF4-FFF2-40B4-BE49-F238E27FC236}">
              <a16:creationId xmlns:a16="http://schemas.microsoft.com/office/drawing/2014/main" xmlns="" id="{00000000-0008-0000-0000-0000B9000000}"/>
            </a:ext>
          </a:extLst>
        </xdr:cNvPr>
        <xdr:cNvPicPr>
          <a:picLocks noChangeAspect="1"/>
        </xdr:cNvPicPr>
      </xdr:nvPicPr>
      <xdr:blipFill>
        <a:blip xmlns:r="http://schemas.openxmlformats.org/officeDocument/2006/relationships" r:embed="rId184" cstate="print"/>
        <a:stretch>
          <a:fillRect/>
        </a:stretch>
      </xdr:blipFill>
      <xdr:spPr>
        <a:xfrm>
          <a:off x="9525" y="102212775"/>
          <a:ext cx="1190625" cy="571500"/>
        </a:xfrm>
        <a:prstGeom prst="rect">
          <a:avLst/>
        </a:prstGeom>
        <a:noFill/>
        <a:ln w="9525">
          <a:noFill/>
        </a:ln>
      </xdr:spPr>
    </xdr:pic>
    <xdr:clientData/>
  </xdr:twoCellAnchor>
  <xdr:twoCellAnchor editAs="oneCell">
    <xdr:from>
      <xdr:col>0</xdr:col>
      <xdr:colOff>9525</xdr:colOff>
      <xdr:row>316</xdr:row>
      <xdr:rowOff>19050</xdr:rowOff>
    </xdr:from>
    <xdr:to>
      <xdr:col>0</xdr:col>
      <xdr:colOff>1200150</xdr:colOff>
      <xdr:row>317</xdr:row>
      <xdr:rowOff>342903</xdr:rowOff>
    </xdr:to>
    <xdr:pic>
      <xdr:nvPicPr>
        <xdr:cNvPr id="186" name="Рисунок 200" descr="tr-89.jpg">
          <a:extLst>
            <a:ext uri="{FF2B5EF4-FFF2-40B4-BE49-F238E27FC236}">
              <a16:creationId xmlns:a16="http://schemas.microsoft.com/office/drawing/2014/main" xmlns="" id="{00000000-0008-0000-0000-0000BA000000}"/>
            </a:ext>
          </a:extLst>
        </xdr:cNvPr>
        <xdr:cNvPicPr>
          <a:picLocks noChangeAspect="1"/>
        </xdr:cNvPicPr>
      </xdr:nvPicPr>
      <xdr:blipFill>
        <a:blip xmlns:r="http://schemas.openxmlformats.org/officeDocument/2006/relationships" r:embed="rId185" cstate="print"/>
        <a:stretch>
          <a:fillRect/>
        </a:stretch>
      </xdr:blipFill>
      <xdr:spPr>
        <a:xfrm>
          <a:off x="9525" y="90782775"/>
          <a:ext cx="1190625" cy="571500"/>
        </a:xfrm>
        <a:prstGeom prst="rect">
          <a:avLst/>
        </a:prstGeom>
        <a:noFill/>
        <a:ln w="9525">
          <a:noFill/>
        </a:ln>
      </xdr:spPr>
    </xdr:pic>
    <xdr:clientData/>
  </xdr:twoCellAnchor>
  <xdr:twoCellAnchor editAs="oneCell">
    <xdr:from>
      <xdr:col>0</xdr:col>
      <xdr:colOff>9525</xdr:colOff>
      <xdr:row>280</xdr:row>
      <xdr:rowOff>19050</xdr:rowOff>
    </xdr:from>
    <xdr:to>
      <xdr:col>0</xdr:col>
      <xdr:colOff>1200150</xdr:colOff>
      <xdr:row>282</xdr:row>
      <xdr:rowOff>0</xdr:rowOff>
    </xdr:to>
    <xdr:pic>
      <xdr:nvPicPr>
        <xdr:cNvPr id="187" name="Рисунок 198" descr="tr-994.jpg">
          <a:extLst>
            <a:ext uri="{FF2B5EF4-FFF2-40B4-BE49-F238E27FC236}">
              <a16:creationId xmlns:a16="http://schemas.microsoft.com/office/drawing/2014/main" xmlns="" id="{00000000-0008-0000-0000-0000BB000000}"/>
            </a:ext>
          </a:extLst>
        </xdr:cNvPr>
        <xdr:cNvPicPr>
          <a:picLocks noChangeAspect="1"/>
        </xdr:cNvPicPr>
      </xdr:nvPicPr>
      <xdr:blipFill>
        <a:blip xmlns:r="http://schemas.openxmlformats.org/officeDocument/2006/relationships" r:embed="rId186" cstate="print"/>
        <a:stretch>
          <a:fillRect/>
        </a:stretch>
      </xdr:blipFill>
      <xdr:spPr>
        <a:xfrm>
          <a:off x="9525" y="79324200"/>
          <a:ext cx="1190625" cy="581025"/>
        </a:xfrm>
        <a:prstGeom prst="rect">
          <a:avLst/>
        </a:prstGeom>
        <a:noFill/>
        <a:ln w="9525">
          <a:noFill/>
        </a:ln>
      </xdr:spPr>
    </xdr:pic>
    <xdr:clientData/>
  </xdr:twoCellAnchor>
  <xdr:twoCellAnchor editAs="oneCell">
    <xdr:from>
      <xdr:col>0</xdr:col>
      <xdr:colOff>9525</xdr:colOff>
      <xdr:row>301</xdr:row>
      <xdr:rowOff>19050</xdr:rowOff>
    </xdr:from>
    <xdr:to>
      <xdr:col>0</xdr:col>
      <xdr:colOff>1200150</xdr:colOff>
      <xdr:row>302</xdr:row>
      <xdr:rowOff>342900</xdr:rowOff>
    </xdr:to>
    <xdr:pic>
      <xdr:nvPicPr>
        <xdr:cNvPr id="188" name="Рисунок 203" descr="tr-422.jpg">
          <a:extLst>
            <a:ext uri="{FF2B5EF4-FFF2-40B4-BE49-F238E27FC236}">
              <a16:creationId xmlns:a16="http://schemas.microsoft.com/office/drawing/2014/main" xmlns="" id="{00000000-0008-0000-0000-0000BC000000}"/>
            </a:ext>
          </a:extLst>
        </xdr:cNvPr>
        <xdr:cNvPicPr>
          <a:picLocks noChangeAspect="1"/>
        </xdr:cNvPicPr>
      </xdr:nvPicPr>
      <xdr:blipFill>
        <a:blip xmlns:r="http://schemas.openxmlformats.org/officeDocument/2006/relationships" r:embed="rId187" cstate="print"/>
        <a:stretch>
          <a:fillRect/>
        </a:stretch>
      </xdr:blipFill>
      <xdr:spPr>
        <a:xfrm>
          <a:off x="9525" y="86306025"/>
          <a:ext cx="1190625" cy="571500"/>
        </a:xfrm>
        <a:prstGeom prst="rect">
          <a:avLst/>
        </a:prstGeom>
        <a:noFill/>
        <a:ln w="9525">
          <a:noFill/>
        </a:ln>
      </xdr:spPr>
    </xdr:pic>
    <xdr:clientData/>
  </xdr:twoCellAnchor>
  <xdr:twoCellAnchor editAs="oneCell">
    <xdr:from>
      <xdr:col>0</xdr:col>
      <xdr:colOff>20731</xdr:colOff>
      <xdr:row>481</xdr:row>
      <xdr:rowOff>19050</xdr:rowOff>
    </xdr:from>
    <xdr:to>
      <xdr:col>1</xdr:col>
      <xdr:colOff>1121</xdr:colOff>
      <xdr:row>482</xdr:row>
      <xdr:rowOff>342900</xdr:rowOff>
    </xdr:to>
    <xdr:pic>
      <xdr:nvPicPr>
        <xdr:cNvPr id="189" name="Рисунок 206" descr="tr-557.jpg">
          <a:extLst>
            <a:ext uri="{FF2B5EF4-FFF2-40B4-BE49-F238E27FC236}">
              <a16:creationId xmlns:a16="http://schemas.microsoft.com/office/drawing/2014/main" xmlns="" id="{00000000-0008-0000-0000-0000BD000000}"/>
            </a:ext>
          </a:extLst>
        </xdr:cNvPr>
        <xdr:cNvPicPr>
          <a:picLocks noChangeAspect="1"/>
        </xdr:cNvPicPr>
      </xdr:nvPicPr>
      <xdr:blipFill>
        <a:blip xmlns:r="http://schemas.openxmlformats.org/officeDocument/2006/relationships" r:embed="rId188" cstate="print"/>
        <a:stretch>
          <a:fillRect/>
        </a:stretch>
      </xdr:blipFill>
      <xdr:spPr>
        <a:xfrm>
          <a:off x="20731" y="142826815"/>
          <a:ext cx="1190625" cy="570378"/>
        </a:xfrm>
        <a:prstGeom prst="rect">
          <a:avLst/>
        </a:prstGeom>
        <a:noFill/>
        <a:ln w="9525">
          <a:noFill/>
        </a:ln>
      </xdr:spPr>
    </xdr:pic>
    <xdr:clientData/>
  </xdr:twoCellAnchor>
  <xdr:twoCellAnchor editAs="oneCell">
    <xdr:from>
      <xdr:col>0</xdr:col>
      <xdr:colOff>9525</xdr:colOff>
      <xdr:row>359</xdr:row>
      <xdr:rowOff>9525</xdr:rowOff>
    </xdr:from>
    <xdr:to>
      <xdr:col>0</xdr:col>
      <xdr:colOff>1200150</xdr:colOff>
      <xdr:row>360</xdr:row>
      <xdr:rowOff>333373</xdr:rowOff>
    </xdr:to>
    <xdr:pic>
      <xdr:nvPicPr>
        <xdr:cNvPr id="190" name="Рисунок 204" descr="tr-761.jpg">
          <a:extLst>
            <a:ext uri="{FF2B5EF4-FFF2-40B4-BE49-F238E27FC236}">
              <a16:creationId xmlns:a16="http://schemas.microsoft.com/office/drawing/2014/main" xmlns="" id="{00000000-0008-0000-0000-0000BE000000}"/>
            </a:ext>
          </a:extLst>
        </xdr:cNvPr>
        <xdr:cNvPicPr>
          <a:picLocks noChangeAspect="1"/>
        </xdr:cNvPicPr>
      </xdr:nvPicPr>
      <xdr:blipFill>
        <a:blip xmlns:r="http://schemas.openxmlformats.org/officeDocument/2006/relationships" r:embed="rId189" cstate="print"/>
        <a:stretch>
          <a:fillRect/>
        </a:stretch>
      </xdr:blipFill>
      <xdr:spPr>
        <a:xfrm>
          <a:off x="9525" y="103403400"/>
          <a:ext cx="1190625" cy="571500"/>
        </a:xfrm>
        <a:prstGeom prst="rect">
          <a:avLst/>
        </a:prstGeom>
        <a:noFill/>
        <a:ln w="9525">
          <a:noFill/>
        </a:ln>
      </xdr:spPr>
    </xdr:pic>
    <xdr:clientData/>
  </xdr:twoCellAnchor>
  <xdr:twoCellAnchor editAs="oneCell">
    <xdr:from>
      <xdr:col>0</xdr:col>
      <xdr:colOff>9525</xdr:colOff>
      <xdr:row>303</xdr:row>
      <xdr:rowOff>19050</xdr:rowOff>
    </xdr:from>
    <xdr:to>
      <xdr:col>0</xdr:col>
      <xdr:colOff>1200150</xdr:colOff>
      <xdr:row>304</xdr:row>
      <xdr:rowOff>342899</xdr:rowOff>
    </xdr:to>
    <xdr:pic>
      <xdr:nvPicPr>
        <xdr:cNvPr id="191" name="Рисунок 207" descr="tr-204.jpg">
          <a:extLst>
            <a:ext uri="{FF2B5EF4-FFF2-40B4-BE49-F238E27FC236}">
              <a16:creationId xmlns:a16="http://schemas.microsoft.com/office/drawing/2014/main" xmlns="" id="{00000000-0008-0000-0000-0000BF000000}"/>
            </a:ext>
          </a:extLst>
        </xdr:cNvPr>
        <xdr:cNvPicPr>
          <a:picLocks noChangeAspect="1"/>
        </xdr:cNvPicPr>
      </xdr:nvPicPr>
      <xdr:blipFill>
        <a:blip xmlns:r="http://schemas.openxmlformats.org/officeDocument/2006/relationships" r:embed="rId190" cstate="print"/>
        <a:stretch>
          <a:fillRect/>
        </a:stretch>
      </xdr:blipFill>
      <xdr:spPr>
        <a:xfrm>
          <a:off x="9525" y="86906100"/>
          <a:ext cx="1190625" cy="571500"/>
        </a:xfrm>
        <a:prstGeom prst="rect">
          <a:avLst/>
        </a:prstGeom>
        <a:noFill/>
        <a:ln w="9525">
          <a:noFill/>
        </a:ln>
      </xdr:spPr>
    </xdr:pic>
    <xdr:clientData/>
  </xdr:twoCellAnchor>
  <xdr:twoCellAnchor editAs="oneCell">
    <xdr:from>
      <xdr:col>0</xdr:col>
      <xdr:colOff>9525</xdr:colOff>
      <xdr:row>305</xdr:row>
      <xdr:rowOff>19050</xdr:rowOff>
    </xdr:from>
    <xdr:to>
      <xdr:col>0</xdr:col>
      <xdr:colOff>1200150</xdr:colOff>
      <xdr:row>307</xdr:row>
      <xdr:rowOff>1866</xdr:rowOff>
    </xdr:to>
    <xdr:pic>
      <xdr:nvPicPr>
        <xdr:cNvPr id="192" name="Рисунок 208" descr="tr-206.jpg">
          <a:extLst>
            <a:ext uri="{FF2B5EF4-FFF2-40B4-BE49-F238E27FC236}">
              <a16:creationId xmlns:a16="http://schemas.microsoft.com/office/drawing/2014/main" xmlns="" id="{00000000-0008-0000-0000-0000C0000000}"/>
            </a:ext>
          </a:extLst>
        </xdr:cNvPr>
        <xdr:cNvPicPr>
          <a:picLocks noChangeAspect="1"/>
        </xdr:cNvPicPr>
      </xdr:nvPicPr>
      <xdr:blipFill>
        <a:blip xmlns:r="http://schemas.openxmlformats.org/officeDocument/2006/relationships" r:embed="rId191" cstate="print"/>
        <a:stretch>
          <a:fillRect/>
        </a:stretch>
      </xdr:blipFill>
      <xdr:spPr>
        <a:xfrm>
          <a:off x="9525" y="87506175"/>
          <a:ext cx="1190625" cy="581025"/>
        </a:xfrm>
        <a:prstGeom prst="rect">
          <a:avLst/>
        </a:prstGeom>
        <a:noFill/>
        <a:ln w="9525">
          <a:noFill/>
        </a:ln>
      </xdr:spPr>
    </xdr:pic>
    <xdr:clientData/>
  </xdr:twoCellAnchor>
  <xdr:twoCellAnchor editAs="oneCell">
    <xdr:from>
      <xdr:col>0</xdr:col>
      <xdr:colOff>9525</xdr:colOff>
      <xdr:row>195</xdr:row>
      <xdr:rowOff>19050</xdr:rowOff>
    </xdr:from>
    <xdr:to>
      <xdr:col>0</xdr:col>
      <xdr:colOff>1200150</xdr:colOff>
      <xdr:row>197</xdr:row>
      <xdr:rowOff>2</xdr:rowOff>
    </xdr:to>
    <xdr:pic>
      <xdr:nvPicPr>
        <xdr:cNvPr id="193" name="Рисунок 209" descr="tr-401.jpg">
          <a:extLst>
            <a:ext uri="{FF2B5EF4-FFF2-40B4-BE49-F238E27FC236}">
              <a16:creationId xmlns:a16="http://schemas.microsoft.com/office/drawing/2014/main" xmlns="" id="{00000000-0008-0000-0000-0000C1000000}"/>
            </a:ext>
          </a:extLst>
        </xdr:cNvPr>
        <xdr:cNvPicPr>
          <a:picLocks noChangeAspect="1"/>
        </xdr:cNvPicPr>
      </xdr:nvPicPr>
      <xdr:blipFill>
        <a:blip xmlns:r="http://schemas.openxmlformats.org/officeDocument/2006/relationships" r:embed="rId192" cstate="print"/>
        <a:stretch>
          <a:fillRect/>
        </a:stretch>
      </xdr:blipFill>
      <xdr:spPr>
        <a:xfrm>
          <a:off x="9525" y="55340250"/>
          <a:ext cx="1190625" cy="581025"/>
        </a:xfrm>
        <a:prstGeom prst="rect">
          <a:avLst/>
        </a:prstGeom>
        <a:noFill/>
        <a:ln w="9525">
          <a:noFill/>
        </a:ln>
      </xdr:spPr>
    </xdr:pic>
    <xdr:clientData/>
  </xdr:twoCellAnchor>
  <xdr:twoCellAnchor editAs="oneCell">
    <xdr:from>
      <xdr:col>0</xdr:col>
      <xdr:colOff>9525</xdr:colOff>
      <xdr:row>346</xdr:row>
      <xdr:rowOff>19050</xdr:rowOff>
    </xdr:from>
    <xdr:to>
      <xdr:col>0</xdr:col>
      <xdr:colOff>1200150</xdr:colOff>
      <xdr:row>348</xdr:row>
      <xdr:rowOff>1</xdr:rowOff>
    </xdr:to>
    <xdr:pic>
      <xdr:nvPicPr>
        <xdr:cNvPr id="195" name="Рисунок 212" descr="tr-711.jpg">
          <a:extLst>
            <a:ext uri="{FF2B5EF4-FFF2-40B4-BE49-F238E27FC236}">
              <a16:creationId xmlns:a16="http://schemas.microsoft.com/office/drawing/2014/main" xmlns="" id="{00000000-0008-0000-0000-0000C3000000}"/>
            </a:ext>
          </a:extLst>
        </xdr:cNvPr>
        <xdr:cNvPicPr>
          <a:picLocks noChangeAspect="1"/>
        </xdr:cNvPicPr>
      </xdr:nvPicPr>
      <xdr:blipFill>
        <a:blip xmlns:r="http://schemas.openxmlformats.org/officeDocument/2006/relationships" r:embed="rId193" cstate="print"/>
        <a:stretch>
          <a:fillRect/>
        </a:stretch>
      </xdr:blipFill>
      <xdr:spPr>
        <a:xfrm>
          <a:off x="9525" y="99536250"/>
          <a:ext cx="1190625" cy="581025"/>
        </a:xfrm>
        <a:prstGeom prst="rect">
          <a:avLst/>
        </a:prstGeom>
        <a:noFill/>
        <a:ln w="9525">
          <a:noFill/>
        </a:ln>
      </xdr:spPr>
    </xdr:pic>
    <xdr:clientData/>
  </xdr:twoCellAnchor>
  <xdr:twoCellAnchor editAs="oneCell">
    <xdr:from>
      <xdr:col>0</xdr:col>
      <xdr:colOff>9525</xdr:colOff>
      <xdr:row>122</xdr:row>
      <xdr:rowOff>19050</xdr:rowOff>
    </xdr:from>
    <xdr:to>
      <xdr:col>0</xdr:col>
      <xdr:colOff>1200150</xdr:colOff>
      <xdr:row>124</xdr:row>
      <xdr:rowOff>1</xdr:rowOff>
    </xdr:to>
    <xdr:pic>
      <xdr:nvPicPr>
        <xdr:cNvPr id="196" name="Рисунок 205" descr="tr-169.jpg">
          <a:extLst>
            <a:ext uri="{FF2B5EF4-FFF2-40B4-BE49-F238E27FC236}">
              <a16:creationId xmlns:a16="http://schemas.microsoft.com/office/drawing/2014/main" xmlns="" id="{00000000-0008-0000-0000-0000C4000000}"/>
            </a:ext>
          </a:extLst>
        </xdr:cNvPr>
        <xdr:cNvPicPr>
          <a:picLocks noChangeAspect="1"/>
        </xdr:cNvPicPr>
      </xdr:nvPicPr>
      <xdr:blipFill>
        <a:blip xmlns:r="http://schemas.openxmlformats.org/officeDocument/2006/relationships" r:embed="rId194" cstate="print"/>
        <a:stretch>
          <a:fillRect/>
        </a:stretch>
      </xdr:blipFill>
      <xdr:spPr>
        <a:xfrm>
          <a:off x="9525" y="35509200"/>
          <a:ext cx="1190625" cy="581025"/>
        </a:xfrm>
        <a:prstGeom prst="rect">
          <a:avLst/>
        </a:prstGeom>
        <a:noFill/>
        <a:ln w="9525">
          <a:noFill/>
        </a:ln>
      </xdr:spPr>
    </xdr:pic>
    <xdr:clientData/>
  </xdr:twoCellAnchor>
  <xdr:twoCellAnchor editAs="oneCell">
    <xdr:from>
      <xdr:col>0</xdr:col>
      <xdr:colOff>9525</xdr:colOff>
      <xdr:row>252</xdr:row>
      <xdr:rowOff>19050</xdr:rowOff>
    </xdr:from>
    <xdr:to>
      <xdr:col>0</xdr:col>
      <xdr:colOff>1200150</xdr:colOff>
      <xdr:row>253</xdr:row>
      <xdr:rowOff>342899</xdr:rowOff>
    </xdr:to>
    <xdr:pic>
      <xdr:nvPicPr>
        <xdr:cNvPr id="201" name="Рисунок 217" descr="tr-23BF.jpg">
          <a:extLst>
            <a:ext uri="{FF2B5EF4-FFF2-40B4-BE49-F238E27FC236}">
              <a16:creationId xmlns:a16="http://schemas.microsoft.com/office/drawing/2014/main" xmlns="" id="{00000000-0008-0000-0000-0000C9000000}"/>
            </a:ext>
          </a:extLst>
        </xdr:cNvPr>
        <xdr:cNvPicPr>
          <a:picLocks noChangeAspect="1"/>
        </xdr:cNvPicPr>
      </xdr:nvPicPr>
      <xdr:blipFill>
        <a:blip xmlns:r="http://schemas.openxmlformats.org/officeDocument/2006/relationships" r:embed="rId195" cstate="print"/>
        <a:stretch>
          <a:fillRect/>
        </a:stretch>
      </xdr:blipFill>
      <xdr:spPr>
        <a:xfrm>
          <a:off x="9525" y="72170925"/>
          <a:ext cx="1190625" cy="571500"/>
        </a:xfrm>
        <a:prstGeom prst="rect">
          <a:avLst/>
        </a:prstGeom>
        <a:noFill/>
        <a:ln w="9525">
          <a:noFill/>
        </a:ln>
      </xdr:spPr>
    </xdr:pic>
    <xdr:clientData/>
  </xdr:twoCellAnchor>
  <xdr:twoCellAnchor editAs="oneCell">
    <xdr:from>
      <xdr:col>0</xdr:col>
      <xdr:colOff>9525</xdr:colOff>
      <xdr:row>477</xdr:row>
      <xdr:rowOff>19050</xdr:rowOff>
    </xdr:from>
    <xdr:to>
      <xdr:col>0</xdr:col>
      <xdr:colOff>1200150</xdr:colOff>
      <xdr:row>478</xdr:row>
      <xdr:rowOff>342899</xdr:rowOff>
    </xdr:to>
    <xdr:pic>
      <xdr:nvPicPr>
        <xdr:cNvPr id="209" name="Рисунок 226" descr="tr-PF551.jpg">
          <a:extLst>
            <a:ext uri="{FF2B5EF4-FFF2-40B4-BE49-F238E27FC236}">
              <a16:creationId xmlns:a16="http://schemas.microsoft.com/office/drawing/2014/main" xmlns="" id="{00000000-0008-0000-0000-0000D1000000}"/>
            </a:ext>
          </a:extLst>
        </xdr:cNvPr>
        <xdr:cNvPicPr>
          <a:picLocks noChangeAspect="1"/>
        </xdr:cNvPicPr>
      </xdr:nvPicPr>
      <xdr:blipFill>
        <a:blip xmlns:r="http://schemas.openxmlformats.org/officeDocument/2006/relationships" r:embed="rId196" cstate="print"/>
        <a:stretch>
          <a:fillRect/>
        </a:stretch>
      </xdr:blipFill>
      <xdr:spPr>
        <a:xfrm>
          <a:off x="9525" y="139703175"/>
          <a:ext cx="1190625" cy="571500"/>
        </a:xfrm>
        <a:prstGeom prst="rect">
          <a:avLst/>
        </a:prstGeom>
        <a:noFill/>
        <a:ln w="9525">
          <a:noFill/>
        </a:ln>
      </xdr:spPr>
    </xdr:pic>
    <xdr:clientData/>
  </xdr:twoCellAnchor>
  <xdr:twoCellAnchor editAs="oneCell">
    <xdr:from>
      <xdr:col>0</xdr:col>
      <xdr:colOff>9525</xdr:colOff>
      <xdr:row>185</xdr:row>
      <xdr:rowOff>19050</xdr:rowOff>
    </xdr:from>
    <xdr:to>
      <xdr:col>0</xdr:col>
      <xdr:colOff>1200150</xdr:colOff>
      <xdr:row>186</xdr:row>
      <xdr:rowOff>347381</xdr:rowOff>
    </xdr:to>
    <xdr:pic>
      <xdr:nvPicPr>
        <xdr:cNvPr id="210" name="Рисунок 224" descr="tr-767.jpg">
          <a:extLst>
            <a:ext uri="{FF2B5EF4-FFF2-40B4-BE49-F238E27FC236}">
              <a16:creationId xmlns:a16="http://schemas.microsoft.com/office/drawing/2014/main" xmlns="" id="{00000000-0008-0000-0000-0000D2000000}"/>
            </a:ext>
          </a:extLst>
        </xdr:cNvPr>
        <xdr:cNvPicPr>
          <a:picLocks noChangeAspect="1"/>
        </xdr:cNvPicPr>
      </xdr:nvPicPr>
      <xdr:blipFill>
        <a:blip xmlns:r="http://schemas.openxmlformats.org/officeDocument/2006/relationships" r:embed="rId197" cstate="print"/>
        <a:stretch>
          <a:fillRect/>
        </a:stretch>
      </xdr:blipFill>
      <xdr:spPr>
        <a:xfrm>
          <a:off x="9525" y="51987450"/>
          <a:ext cx="1190625" cy="581025"/>
        </a:xfrm>
        <a:prstGeom prst="rect">
          <a:avLst/>
        </a:prstGeom>
        <a:noFill/>
        <a:ln w="9525">
          <a:noFill/>
        </a:ln>
      </xdr:spPr>
    </xdr:pic>
    <xdr:clientData/>
  </xdr:twoCellAnchor>
  <xdr:twoCellAnchor editAs="oneCell">
    <xdr:from>
      <xdr:col>0</xdr:col>
      <xdr:colOff>9525</xdr:colOff>
      <xdr:row>187</xdr:row>
      <xdr:rowOff>19050</xdr:rowOff>
    </xdr:from>
    <xdr:to>
      <xdr:col>0</xdr:col>
      <xdr:colOff>1200150</xdr:colOff>
      <xdr:row>188</xdr:row>
      <xdr:rowOff>342901</xdr:rowOff>
    </xdr:to>
    <xdr:pic>
      <xdr:nvPicPr>
        <xdr:cNvPr id="211" name="Рисунок 225" descr="tr-41F.jpg">
          <a:extLst>
            <a:ext uri="{FF2B5EF4-FFF2-40B4-BE49-F238E27FC236}">
              <a16:creationId xmlns:a16="http://schemas.microsoft.com/office/drawing/2014/main" xmlns="" id="{00000000-0008-0000-0000-0000D3000000}"/>
            </a:ext>
          </a:extLst>
        </xdr:cNvPr>
        <xdr:cNvPicPr>
          <a:picLocks noChangeAspect="1"/>
        </xdr:cNvPicPr>
      </xdr:nvPicPr>
      <xdr:blipFill>
        <a:blip xmlns:r="http://schemas.openxmlformats.org/officeDocument/2006/relationships" r:embed="rId198" cstate="print"/>
        <a:stretch>
          <a:fillRect/>
        </a:stretch>
      </xdr:blipFill>
      <xdr:spPr>
        <a:xfrm>
          <a:off x="9525" y="52587525"/>
          <a:ext cx="1190625" cy="571500"/>
        </a:xfrm>
        <a:prstGeom prst="rect">
          <a:avLst/>
        </a:prstGeom>
        <a:noFill/>
        <a:ln w="9525">
          <a:noFill/>
        </a:ln>
      </xdr:spPr>
    </xdr:pic>
    <xdr:clientData/>
  </xdr:twoCellAnchor>
  <xdr:twoCellAnchor editAs="oneCell">
    <xdr:from>
      <xdr:col>0</xdr:col>
      <xdr:colOff>9525</xdr:colOff>
      <xdr:row>452</xdr:row>
      <xdr:rowOff>19050</xdr:rowOff>
    </xdr:from>
    <xdr:to>
      <xdr:col>0</xdr:col>
      <xdr:colOff>1200150</xdr:colOff>
      <xdr:row>453</xdr:row>
      <xdr:rowOff>342900</xdr:rowOff>
    </xdr:to>
    <xdr:pic>
      <xdr:nvPicPr>
        <xdr:cNvPr id="212" name="Рисунок 228" descr="tr-144.jpg">
          <a:extLst>
            <a:ext uri="{FF2B5EF4-FFF2-40B4-BE49-F238E27FC236}">
              <a16:creationId xmlns:a16="http://schemas.microsoft.com/office/drawing/2014/main" xmlns="" id="{00000000-0008-0000-0000-0000D4000000}"/>
            </a:ext>
          </a:extLst>
        </xdr:cNvPr>
        <xdr:cNvPicPr>
          <a:picLocks noChangeAspect="1"/>
        </xdr:cNvPicPr>
      </xdr:nvPicPr>
      <xdr:blipFill>
        <a:blip xmlns:r="http://schemas.openxmlformats.org/officeDocument/2006/relationships" r:embed="rId199" cstate="print"/>
        <a:stretch>
          <a:fillRect/>
        </a:stretch>
      </xdr:blipFill>
      <xdr:spPr>
        <a:xfrm>
          <a:off x="9525" y="130644900"/>
          <a:ext cx="1190625" cy="571500"/>
        </a:xfrm>
        <a:prstGeom prst="rect">
          <a:avLst/>
        </a:prstGeom>
        <a:noFill/>
        <a:ln w="9525">
          <a:noFill/>
        </a:ln>
      </xdr:spPr>
    </xdr:pic>
    <xdr:clientData/>
  </xdr:twoCellAnchor>
  <xdr:twoCellAnchor editAs="oneCell">
    <xdr:from>
      <xdr:col>0</xdr:col>
      <xdr:colOff>9525</xdr:colOff>
      <xdr:row>454</xdr:row>
      <xdr:rowOff>19050</xdr:rowOff>
    </xdr:from>
    <xdr:to>
      <xdr:col>0</xdr:col>
      <xdr:colOff>1200150</xdr:colOff>
      <xdr:row>455</xdr:row>
      <xdr:rowOff>342901</xdr:rowOff>
    </xdr:to>
    <xdr:pic>
      <xdr:nvPicPr>
        <xdr:cNvPr id="213" name="Рисунок 229" descr="tr-145.jpg">
          <a:extLst>
            <a:ext uri="{FF2B5EF4-FFF2-40B4-BE49-F238E27FC236}">
              <a16:creationId xmlns:a16="http://schemas.microsoft.com/office/drawing/2014/main" xmlns="" id="{00000000-0008-0000-0000-0000D5000000}"/>
            </a:ext>
          </a:extLst>
        </xdr:cNvPr>
        <xdr:cNvPicPr>
          <a:picLocks noChangeAspect="1"/>
        </xdr:cNvPicPr>
      </xdr:nvPicPr>
      <xdr:blipFill>
        <a:blip xmlns:r="http://schemas.openxmlformats.org/officeDocument/2006/relationships" r:embed="rId200" cstate="print"/>
        <a:stretch>
          <a:fillRect/>
        </a:stretch>
      </xdr:blipFill>
      <xdr:spPr>
        <a:xfrm>
          <a:off x="9525" y="131244975"/>
          <a:ext cx="1190625" cy="571500"/>
        </a:xfrm>
        <a:prstGeom prst="rect">
          <a:avLst/>
        </a:prstGeom>
        <a:noFill/>
        <a:ln w="9525">
          <a:noFill/>
        </a:ln>
      </xdr:spPr>
    </xdr:pic>
    <xdr:clientData/>
  </xdr:twoCellAnchor>
  <xdr:twoCellAnchor editAs="oneCell">
    <xdr:from>
      <xdr:col>0</xdr:col>
      <xdr:colOff>9525</xdr:colOff>
      <xdr:row>456</xdr:row>
      <xdr:rowOff>19050</xdr:rowOff>
    </xdr:from>
    <xdr:to>
      <xdr:col>0</xdr:col>
      <xdr:colOff>1200150</xdr:colOff>
      <xdr:row>457</xdr:row>
      <xdr:rowOff>342900</xdr:rowOff>
    </xdr:to>
    <xdr:pic>
      <xdr:nvPicPr>
        <xdr:cNvPr id="214" name="Рисунок 230" descr="tr-147.jpg">
          <a:extLst>
            <a:ext uri="{FF2B5EF4-FFF2-40B4-BE49-F238E27FC236}">
              <a16:creationId xmlns:a16="http://schemas.microsoft.com/office/drawing/2014/main" xmlns="" id="{00000000-0008-0000-0000-0000D6000000}"/>
            </a:ext>
          </a:extLst>
        </xdr:cNvPr>
        <xdr:cNvPicPr>
          <a:picLocks noChangeAspect="1"/>
        </xdr:cNvPicPr>
      </xdr:nvPicPr>
      <xdr:blipFill>
        <a:blip xmlns:r="http://schemas.openxmlformats.org/officeDocument/2006/relationships" r:embed="rId201" cstate="print"/>
        <a:stretch>
          <a:fillRect/>
        </a:stretch>
      </xdr:blipFill>
      <xdr:spPr>
        <a:xfrm>
          <a:off x="9525" y="131845050"/>
          <a:ext cx="1190625" cy="571500"/>
        </a:xfrm>
        <a:prstGeom prst="rect">
          <a:avLst/>
        </a:prstGeom>
        <a:noFill/>
        <a:ln w="9525">
          <a:noFill/>
        </a:ln>
      </xdr:spPr>
    </xdr:pic>
    <xdr:clientData/>
  </xdr:twoCellAnchor>
  <xdr:twoCellAnchor editAs="oneCell">
    <xdr:from>
      <xdr:col>0</xdr:col>
      <xdr:colOff>9525</xdr:colOff>
      <xdr:row>458</xdr:row>
      <xdr:rowOff>19050</xdr:rowOff>
    </xdr:from>
    <xdr:to>
      <xdr:col>0</xdr:col>
      <xdr:colOff>1200150</xdr:colOff>
      <xdr:row>459</xdr:row>
      <xdr:rowOff>342898</xdr:rowOff>
    </xdr:to>
    <xdr:pic>
      <xdr:nvPicPr>
        <xdr:cNvPr id="215" name="Рисунок 231" descr="tr-148.jpg">
          <a:extLst>
            <a:ext uri="{FF2B5EF4-FFF2-40B4-BE49-F238E27FC236}">
              <a16:creationId xmlns:a16="http://schemas.microsoft.com/office/drawing/2014/main" xmlns="" id="{00000000-0008-0000-0000-0000D7000000}"/>
            </a:ext>
          </a:extLst>
        </xdr:cNvPr>
        <xdr:cNvPicPr>
          <a:picLocks noChangeAspect="1"/>
        </xdr:cNvPicPr>
      </xdr:nvPicPr>
      <xdr:blipFill>
        <a:blip xmlns:r="http://schemas.openxmlformats.org/officeDocument/2006/relationships" r:embed="rId202" cstate="print"/>
        <a:stretch>
          <a:fillRect/>
        </a:stretch>
      </xdr:blipFill>
      <xdr:spPr>
        <a:xfrm>
          <a:off x="9525" y="132445125"/>
          <a:ext cx="1190625" cy="571500"/>
        </a:xfrm>
        <a:prstGeom prst="rect">
          <a:avLst/>
        </a:prstGeom>
        <a:noFill/>
        <a:ln w="9525">
          <a:noFill/>
        </a:ln>
      </xdr:spPr>
    </xdr:pic>
    <xdr:clientData/>
  </xdr:twoCellAnchor>
  <xdr:twoCellAnchor editAs="oneCell">
    <xdr:from>
      <xdr:col>0</xdr:col>
      <xdr:colOff>9525</xdr:colOff>
      <xdr:row>460</xdr:row>
      <xdr:rowOff>19050</xdr:rowOff>
    </xdr:from>
    <xdr:to>
      <xdr:col>0</xdr:col>
      <xdr:colOff>1200150</xdr:colOff>
      <xdr:row>461</xdr:row>
      <xdr:rowOff>342900</xdr:rowOff>
    </xdr:to>
    <xdr:pic>
      <xdr:nvPicPr>
        <xdr:cNvPr id="216" name="Рисунок 232" descr="tr-150.jpg">
          <a:extLst>
            <a:ext uri="{FF2B5EF4-FFF2-40B4-BE49-F238E27FC236}">
              <a16:creationId xmlns:a16="http://schemas.microsoft.com/office/drawing/2014/main" xmlns="" id="{00000000-0008-0000-0000-0000D8000000}"/>
            </a:ext>
          </a:extLst>
        </xdr:cNvPr>
        <xdr:cNvPicPr>
          <a:picLocks noChangeAspect="1"/>
        </xdr:cNvPicPr>
      </xdr:nvPicPr>
      <xdr:blipFill>
        <a:blip xmlns:r="http://schemas.openxmlformats.org/officeDocument/2006/relationships" r:embed="rId203" cstate="print"/>
        <a:stretch>
          <a:fillRect/>
        </a:stretch>
      </xdr:blipFill>
      <xdr:spPr>
        <a:xfrm>
          <a:off x="9525" y="133045200"/>
          <a:ext cx="1190625" cy="571500"/>
        </a:xfrm>
        <a:prstGeom prst="rect">
          <a:avLst/>
        </a:prstGeom>
        <a:noFill/>
        <a:ln w="9525">
          <a:noFill/>
        </a:ln>
      </xdr:spPr>
    </xdr:pic>
    <xdr:clientData/>
  </xdr:twoCellAnchor>
  <xdr:twoCellAnchor editAs="oneCell">
    <xdr:from>
      <xdr:col>0</xdr:col>
      <xdr:colOff>9525</xdr:colOff>
      <xdr:row>462</xdr:row>
      <xdr:rowOff>19050</xdr:rowOff>
    </xdr:from>
    <xdr:to>
      <xdr:col>0</xdr:col>
      <xdr:colOff>1200150</xdr:colOff>
      <xdr:row>463</xdr:row>
      <xdr:rowOff>342902</xdr:rowOff>
    </xdr:to>
    <xdr:pic>
      <xdr:nvPicPr>
        <xdr:cNvPr id="217" name="Рисунок 233" descr="tr-151.jpg">
          <a:extLst>
            <a:ext uri="{FF2B5EF4-FFF2-40B4-BE49-F238E27FC236}">
              <a16:creationId xmlns:a16="http://schemas.microsoft.com/office/drawing/2014/main" xmlns="" id="{00000000-0008-0000-0000-0000D9000000}"/>
            </a:ext>
          </a:extLst>
        </xdr:cNvPr>
        <xdr:cNvPicPr>
          <a:picLocks noChangeAspect="1"/>
        </xdr:cNvPicPr>
      </xdr:nvPicPr>
      <xdr:blipFill>
        <a:blip xmlns:r="http://schemas.openxmlformats.org/officeDocument/2006/relationships" r:embed="rId204" cstate="print"/>
        <a:stretch>
          <a:fillRect/>
        </a:stretch>
      </xdr:blipFill>
      <xdr:spPr>
        <a:xfrm>
          <a:off x="9525" y="133645275"/>
          <a:ext cx="1190625" cy="571500"/>
        </a:xfrm>
        <a:prstGeom prst="rect">
          <a:avLst/>
        </a:prstGeom>
        <a:noFill/>
        <a:ln w="9525">
          <a:noFill/>
        </a:ln>
      </xdr:spPr>
    </xdr:pic>
    <xdr:clientData/>
  </xdr:twoCellAnchor>
  <xdr:twoCellAnchor editAs="oneCell">
    <xdr:from>
      <xdr:col>0</xdr:col>
      <xdr:colOff>9525</xdr:colOff>
      <xdr:row>464</xdr:row>
      <xdr:rowOff>19050</xdr:rowOff>
    </xdr:from>
    <xdr:to>
      <xdr:col>0</xdr:col>
      <xdr:colOff>1200150</xdr:colOff>
      <xdr:row>465</xdr:row>
      <xdr:rowOff>342898</xdr:rowOff>
    </xdr:to>
    <xdr:pic>
      <xdr:nvPicPr>
        <xdr:cNvPr id="218" name="Рисунок 234" descr="tr-156.jpg">
          <a:extLst>
            <a:ext uri="{FF2B5EF4-FFF2-40B4-BE49-F238E27FC236}">
              <a16:creationId xmlns:a16="http://schemas.microsoft.com/office/drawing/2014/main" xmlns="" id="{00000000-0008-0000-0000-0000DA000000}"/>
            </a:ext>
          </a:extLst>
        </xdr:cNvPr>
        <xdr:cNvPicPr>
          <a:picLocks noChangeAspect="1"/>
        </xdr:cNvPicPr>
      </xdr:nvPicPr>
      <xdr:blipFill>
        <a:blip xmlns:r="http://schemas.openxmlformats.org/officeDocument/2006/relationships" r:embed="rId205" cstate="print"/>
        <a:stretch>
          <a:fillRect/>
        </a:stretch>
      </xdr:blipFill>
      <xdr:spPr>
        <a:xfrm>
          <a:off x="9525" y="134245350"/>
          <a:ext cx="1190625" cy="571500"/>
        </a:xfrm>
        <a:prstGeom prst="rect">
          <a:avLst/>
        </a:prstGeom>
        <a:noFill/>
        <a:ln w="9525">
          <a:noFill/>
        </a:ln>
      </xdr:spPr>
    </xdr:pic>
    <xdr:clientData/>
  </xdr:twoCellAnchor>
  <xdr:twoCellAnchor editAs="oneCell">
    <xdr:from>
      <xdr:col>0</xdr:col>
      <xdr:colOff>9525</xdr:colOff>
      <xdr:row>466</xdr:row>
      <xdr:rowOff>19050</xdr:rowOff>
    </xdr:from>
    <xdr:to>
      <xdr:col>0</xdr:col>
      <xdr:colOff>1200150</xdr:colOff>
      <xdr:row>467</xdr:row>
      <xdr:rowOff>342898</xdr:rowOff>
    </xdr:to>
    <xdr:pic>
      <xdr:nvPicPr>
        <xdr:cNvPr id="219" name="Рисунок 235" descr="tr-922.jpg">
          <a:extLst>
            <a:ext uri="{FF2B5EF4-FFF2-40B4-BE49-F238E27FC236}">
              <a16:creationId xmlns:a16="http://schemas.microsoft.com/office/drawing/2014/main" xmlns="" id="{00000000-0008-0000-0000-0000DB000000}"/>
            </a:ext>
          </a:extLst>
        </xdr:cNvPr>
        <xdr:cNvPicPr>
          <a:picLocks noChangeAspect="1"/>
        </xdr:cNvPicPr>
      </xdr:nvPicPr>
      <xdr:blipFill>
        <a:blip xmlns:r="http://schemas.openxmlformats.org/officeDocument/2006/relationships" r:embed="rId206" cstate="print"/>
        <a:stretch>
          <a:fillRect/>
        </a:stretch>
      </xdr:blipFill>
      <xdr:spPr>
        <a:xfrm>
          <a:off x="9525" y="134845425"/>
          <a:ext cx="1190625" cy="571500"/>
        </a:xfrm>
        <a:prstGeom prst="rect">
          <a:avLst/>
        </a:prstGeom>
        <a:noFill/>
        <a:ln w="9525">
          <a:noFill/>
        </a:ln>
      </xdr:spPr>
    </xdr:pic>
    <xdr:clientData/>
  </xdr:twoCellAnchor>
  <xdr:twoCellAnchor editAs="oneCell">
    <xdr:from>
      <xdr:col>0</xdr:col>
      <xdr:colOff>9525</xdr:colOff>
      <xdr:row>128</xdr:row>
      <xdr:rowOff>19050</xdr:rowOff>
    </xdr:from>
    <xdr:to>
      <xdr:col>0</xdr:col>
      <xdr:colOff>1200150</xdr:colOff>
      <xdr:row>129</xdr:row>
      <xdr:rowOff>342899</xdr:rowOff>
    </xdr:to>
    <xdr:pic>
      <xdr:nvPicPr>
        <xdr:cNvPr id="220" name="Рисунок 237" descr="tr-166B.jpg">
          <a:extLst>
            <a:ext uri="{FF2B5EF4-FFF2-40B4-BE49-F238E27FC236}">
              <a16:creationId xmlns:a16="http://schemas.microsoft.com/office/drawing/2014/main" xmlns="" id="{00000000-0008-0000-0000-0000DC000000}"/>
            </a:ext>
          </a:extLst>
        </xdr:cNvPr>
        <xdr:cNvPicPr>
          <a:picLocks noChangeAspect="1"/>
        </xdr:cNvPicPr>
      </xdr:nvPicPr>
      <xdr:blipFill>
        <a:blip xmlns:r="http://schemas.openxmlformats.org/officeDocument/2006/relationships" r:embed="rId207" cstate="print"/>
        <a:stretch>
          <a:fillRect/>
        </a:stretch>
      </xdr:blipFill>
      <xdr:spPr>
        <a:xfrm>
          <a:off x="9525" y="36109275"/>
          <a:ext cx="1190625" cy="571500"/>
        </a:xfrm>
        <a:prstGeom prst="rect">
          <a:avLst/>
        </a:prstGeom>
        <a:noFill/>
        <a:ln w="9525">
          <a:noFill/>
        </a:ln>
      </xdr:spPr>
    </xdr:pic>
    <xdr:clientData/>
  </xdr:twoCellAnchor>
  <xdr:twoCellAnchor editAs="oneCell">
    <xdr:from>
      <xdr:col>0</xdr:col>
      <xdr:colOff>9525</xdr:colOff>
      <xdr:row>434</xdr:row>
      <xdr:rowOff>19050</xdr:rowOff>
    </xdr:from>
    <xdr:to>
      <xdr:col>0</xdr:col>
      <xdr:colOff>1200150</xdr:colOff>
      <xdr:row>435</xdr:row>
      <xdr:rowOff>342904</xdr:rowOff>
    </xdr:to>
    <xdr:pic>
      <xdr:nvPicPr>
        <xdr:cNvPr id="221" name="Рисунок 240" descr="tr-267.jpg">
          <a:extLst>
            <a:ext uri="{FF2B5EF4-FFF2-40B4-BE49-F238E27FC236}">
              <a16:creationId xmlns:a16="http://schemas.microsoft.com/office/drawing/2014/main" xmlns="" id="{00000000-0008-0000-0000-0000DD000000}"/>
            </a:ext>
          </a:extLst>
        </xdr:cNvPr>
        <xdr:cNvPicPr>
          <a:picLocks noChangeAspect="1"/>
        </xdr:cNvPicPr>
      </xdr:nvPicPr>
      <xdr:blipFill>
        <a:blip xmlns:r="http://schemas.openxmlformats.org/officeDocument/2006/relationships" r:embed="rId208" cstate="print"/>
        <a:stretch>
          <a:fillRect/>
        </a:stretch>
      </xdr:blipFill>
      <xdr:spPr>
        <a:xfrm>
          <a:off x="9525" y="125891925"/>
          <a:ext cx="1190625" cy="571500"/>
        </a:xfrm>
        <a:prstGeom prst="rect">
          <a:avLst/>
        </a:prstGeom>
        <a:noFill/>
        <a:ln w="9525">
          <a:noFill/>
        </a:ln>
      </xdr:spPr>
    </xdr:pic>
    <xdr:clientData/>
  </xdr:twoCellAnchor>
  <xdr:twoCellAnchor editAs="oneCell">
    <xdr:from>
      <xdr:col>0</xdr:col>
      <xdr:colOff>9525</xdr:colOff>
      <xdr:row>436</xdr:row>
      <xdr:rowOff>19050</xdr:rowOff>
    </xdr:from>
    <xdr:to>
      <xdr:col>0</xdr:col>
      <xdr:colOff>1200150</xdr:colOff>
      <xdr:row>437</xdr:row>
      <xdr:rowOff>342901</xdr:rowOff>
    </xdr:to>
    <xdr:pic>
      <xdr:nvPicPr>
        <xdr:cNvPr id="222" name="Рисунок 241" descr="tr-352.jpg">
          <a:extLst>
            <a:ext uri="{FF2B5EF4-FFF2-40B4-BE49-F238E27FC236}">
              <a16:creationId xmlns:a16="http://schemas.microsoft.com/office/drawing/2014/main" xmlns="" id="{00000000-0008-0000-0000-0000DE000000}"/>
            </a:ext>
          </a:extLst>
        </xdr:cNvPr>
        <xdr:cNvPicPr>
          <a:picLocks noChangeAspect="1"/>
        </xdr:cNvPicPr>
      </xdr:nvPicPr>
      <xdr:blipFill>
        <a:blip xmlns:r="http://schemas.openxmlformats.org/officeDocument/2006/relationships" r:embed="rId209" cstate="print"/>
        <a:stretch>
          <a:fillRect/>
        </a:stretch>
      </xdr:blipFill>
      <xdr:spPr>
        <a:xfrm>
          <a:off x="9525" y="126492000"/>
          <a:ext cx="1190625" cy="571500"/>
        </a:xfrm>
        <a:prstGeom prst="rect">
          <a:avLst/>
        </a:prstGeom>
        <a:noFill/>
        <a:ln w="9525">
          <a:noFill/>
        </a:ln>
      </xdr:spPr>
    </xdr:pic>
    <xdr:clientData/>
  </xdr:twoCellAnchor>
  <xdr:twoCellAnchor editAs="oneCell">
    <xdr:from>
      <xdr:col>0</xdr:col>
      <xdr:colOff>9525</xdr:colOff>
      <xdr:row>438</xdr:row>
      <xdr:rowOff>19050</xdr:rowOff>
    </xdr:from>
    <xdr:to>
      <xdr:col>0</xdr:col>
      <xdr:colOff>1200150</xdr:colOff>
      <xdr:row>439</xdr:row>
      <xdr:rowOff>342899</xdr:rowOff>
    </xdr:to>
    <xdr:pic>
      <xdr:nvPicPr>
        <xdr:cNvPr id="223" name="Рисунок 242" descr="tr-784.jpg">
          <a:extLst>
            <a:ext uri="{FF2B5EF4-FFF2-40B4-BE49-F238E27FC236}">
              <a16:creationId xmlns:a16="http://schemas.microsoft.com/office/drawing/2014/main" xmlns="" id="{00000000-0008-0000-0000-0000DF000000}"/>
            </a:ext>
          </a:extLst>
        </xdr:cNvPr>
        <xdr:cNvPicPr>
          <a:picLocks noChangeAspect="1"/>
        </xdr:cNvPicPr>
      </xdr:nvPicPr>
      <xdr:blipFill>
        <a:blip xmlns:r="http://schemas.openxmlformats.org/officeDocument/2006/relationships" r:embed="rId210" cstate="print"/>
        <a:stretch>
          <a:fillRect/>
        </a:stretch>
      </xdr:blipFill>
      <xdr:spPr>
        <a:xfrm>
          <a:off x="9525" y="127092075"/>
          <a:ext cx="1190625" cy="571500"/>
        </a:xfrm>
        <a:prstGeom prst="rect">
          <a:avLst/>
        </a:prstGeom>
        <a:noFill/>
        <a:ln w="9525">
          <a:noFill/>
        </a:ln>
      </xdr:spPr>
    </xdr:pic>
    <xdr:clientData/>
  </xdr:twoCellAnchor>
  <xdr:twoCellAnchor editAs="oneCell">
    <xdr:from>
      <xdr:col>0</xdr:col>
      <xdr:colOff>9525</xdr:colOff>
      <xdr:row>440</xdr:row>
      <xdr:rowOff>19050</xdr:rowOff>
    </xdr:from>
    <xdr:to>
      <xdr:col>0</xdr:col>
      <xdr:colOff>1200150</xdr:colOff>
      <xdr:row>441</xdr:row>
      <xdr:rowOff>342900</xdr:rowOff>
    </xdr:to>
    <xdr:pic>
      <xdr:nvPicPr>
        <xdr:cNvPr id="224" name="Рисунок 243" descr="tr-960.jpg">
          <a:extLst>
            <a:ext uri="{FF2B5EF4-FFF2-40B4-BE49-F238E27FC236}">
              <a16:creationId xmlns:a16="http://schemas.microsoft.com/office/drawing/2014/main" xmlns="" id="{00000000-0008-0000-0000-0000E0000000}"/>
            </a:ext>
          </a:extLst>
        </xdr:cNvPr>
        <xdr:cNvPicPr>
          <a:picLocks noChangeAspect="1"/>
        </xdr:cNvPicPr>
      </xdr:nvPicPr>
      <xdr:blipFill>
        <a:blip xmlns:r="http://schemas.openxmlformats.org/officeDocument/2006/relationships" r:embed="rId211" cstate="print"/>
        <a:stretch>
          <a:fillRect/>
        </a:stretch>
      </xdr:blipFill>
      <xdr:spPr>
        <a:xfrm>
          <a:off x="9525" y="127692150"/>
          <a:ext cx="1190625" cy="571500"/>
        </a:xfrm>
        <a:prstGeom prst="rect">
          <a:avLst/>
        </a:prstGeom>
        <a:noFill/>
        <a:ln w="9525">
          <a:noFill/>
        </a:ln>
      </xdr:spPr>
    </xdr:pic>
    <xdr:clientData/>
  </xdr:twoCellAnchor>
  <xdr:twoCellAnchor editAs="oneCell">
    <xdr:from>
      <xdr:col>0</xdr:col>
      <xdr:colOff>9525</xdr:colOff>
      <xdr:row>442</xdr:row>
      <xdr:rowOff>19050</xdr:rowOff>
    </xdr:from>
    <xdr:to>
      <xdr:col>0</xdr:col>
      <xdr:colOff>1200150</xdr:colOff>
      <xdr:row>443</xdr:row>
      <xdr:rowOff>342900</xdr:rowOff>
    </xdr:to>
    <xdr:pic>
      <xdr:nvPicPr>
        <xdr:cNvPr id="225" name="Рисунок 245" descr="tr-981.jpg">
          <a:extLst>
            <a:ext uri="{FF2B5EF4-FFF2-40B4-BE49-F238E27FC236}">
              <a16:creationId xmlns:a16="http://schemas.microsoft.com/office/drawing/2014/main" xmlns="" id="{00000000-0008-0000-0000-0000E1000000}"/>
            </a:ext>
          </a:extLst>
        </xdr:cNvPr>
        <xdr:cNvPicPr>
          <a:picLocks noChangeAspect="1"/>
        </xdr:cNvPicPr>
      </xdr:nvPicPr>
      <xdr:blipFill>
        <a:blip xmlns:r="http://schemas.openxmlformats.org/officeDocument/2006/relationships" r:embed="rId212" cstate="print"/>
        <a:stretch>
          <a:fillRect/>
        </a:stretch>
      </xdr:blipFill>
      <xdr:spPr>
        <a:xfrm>
          <a:off x="9525" y="128292225"/>
          <a:ext cx="1190625" cy="571500"/>
        </a:xfrm>
        <a:prstGeom prst="rect">
          <a:avLst/>
        </a:prstGeom>
        <a:noFill/>
        <a:ln w="9525">
          <a:noFill/>
        </a:ln>
      </xdr:spPr>
    </xdr:pic>
    <xdr:clientData/>
  </xdr:twoCellAnchor>
  <xdr:twoCellAnchor editAs="oneCell">
    <xdr:from>
      <xdr:col>0</xdr:col>
      <xdr:colOff>9525</xdr:colOff>
      <xdr:row>469</xdr:row>
      <xdr:rowOff>19050</xdr:rowOff>
    </xdr:from>
    <xdr:to>
      <xdr:col>0</xdr:col>
      <xdr:colOff>1200150</xdr:colOff>
      <xdr:row>470</xdr:row>
      <xdr:rowOff>342899</xdr:rowOff>
    </xdr:to>
    <xdr:pic>
      <xdr:nvPicPr>
        <xdr:cNvPr id="226" name="Рисунок 247" descr="tr-2612F.jpg">
          <a:extLst>
            <a:ext uri="{FF2B5EF4-FFF2-40B4-BE49-F238E27FC236}">
              <a16:creationId xmlns:a16="http://schemas.microsoft.com/office/drawing/2014/main" xmlns="" id="{00000000-0008-0000-0000-0000E2000000}"/>
            </a:ext>
          </a:extLst>
        </xdr:cNvPr>
        <xdr:cNvPicPr>
          <a:picLocks noChangeAspect="1"/>
        </xdr:cNvPicPr>
      </xdr:nvPicPr>
      <xdr:blipFill>
        <a:blip xmlns:r="http://schemas.openxmlformats.org/officeDocument/2006/relationships" r:embed="rId213" cstate="print"/>
        <a:stretch>
          <a:fillRect/>
        </a:stretch>
      </xdr:blipFill>
      <xdr:spPr>
        <a:xfrm>
          <a:off x="9525" y="135721725"/>
          <a:ext cx="1190625" cy="571500"/>
        </a:xfrm>
        <a:prstGeom prst="rect">
          <a:avLst/>
        </a:prstGeom>
        <a:noFill/>
        <a:ln w="9525">
          <a:noFill/>
        </a:ln>
      </xdr:spPr>
    </xdr:pic>
    <xdr:clientData/>
  </xdr:twoCellAnchor>
  <xdr:twoCellAnchor editAs="oneCell">
    <xdr:from>
      <xdr:col>0</xdr:col>
      <xdr:colOff>13607</xdr:colOff>
      <xdr:row>200</xdr:row>
      <xdr:rowOff>17689</xdr:rowOff>
    </xdr:from>
    <xdr:to>
      <xdr:col>0</xdr:col>
      <xdr:colOff>1204232</xdr:colOff>
      <xdr:row>201</xdr:row>
      <xdr:rowOff>342899</xdr:rowOff>
    </xdr:to>
    <xdr:pic>
      <xdr:nvPicPr>
        <xdr:cNvPr id="227" name="Рисунок 226">
          <a:extLst>
            <a:ext uri="{FF2B5EF4-FFF2-40B4-BE49-F238E27FC236}">
              <a16:creationId xmlns:a16="http://schemas.microsoft.com/office/drawing/2014/main" xmlns="" id="{00000000-0008-0000-0000-0000E3000000}"/>
            </a:ext>
          </a:extLst>
        </xdr:cNvPr>
        <xdr:cNvPicPr>
          <a:picLocks noChangeAspect="1"/>
        </xdr:cNvPicPr>
      </xdr:nvPicPr>
      <xdr:blipFill>
        <a:blip xmlns:r="http://schemas.openxmlformats.org/officeDocument/2006/relationships" r:embed="rId214" cstate="print">
          <a:extLst>
            <a:ext uri="{28A0092B-C50C-407E-A947-70E740481C1C}">
              <a14:useLocalDpi xmlns:a14="http://schemas.microsoft.com/office/drawing/2010/main" val="0"/>
            </a:ext>
          </a:extLst>
        </a:blip>
        <a:stretch>
          <a:fillRect/>
        </a:stretch>
      </xdr:blipFill>
      <xdr:spPr>
        <a:xfrm>
          <a:off x="13607" y="60530014"/>
          <a:ext cx="1190625" cy="572860"/>
        </a:xfrm>
        <a:prstGeom prst="rect">
          <a:avLst/>
        </a:prstGeom>
      </xdr:spPr>
    </xdr:pic>
    <xdr:clientData/>
  </xdr:twoCellAnchor>
  <xdr:twoCellAnchor editAs="oneCell">
    <xdr:from>
      <xdr:col>0</xdr:col>
      <xdr:colOff>9525</xdr:colOff>
      <xdr:row>189</xdr:row>
      <xdr:rowOff>19050</xdr:rowOff>
    </xdr:from>
    <xdr:to>
      <xdr:col>0</xdr:col>
      <xdr:colOff>1200150</xdr:colOff>
      <xdr:row>190</xdr:row>
      <xdr:rowOff>342900</xdr:rowOff>
    </xdr:to>
    <xdr:pic>
      <xdr:nvPicPr>
        <xdr:cNvPr id="228" name="Рисунок 227">
          <a:extLst>
            <a:ext uri="{FF2B5EF4-FFF2-40B4-BE49-F238E27FC236}">
              <a16:creationId xmlns:a16="http://schemas.microsoft.com/office/drawing/2014/main" xmlns="" id="{00000000-0008-0000-0000-0000E4000000}"/>
            </a:ext>
          </a:extLst>
        </xdr:cNvPr>
        <xdr:cNvPicPr>
          <a:picLocks noChangeAspect="1"/>
        </xdr:cNvPicPr>
      </xdr:nvPicPr>
      <xdr:blipFill>
        <a:blip xmlns:r="http://schemas.openxmlformats.org/officeDocument/2006/relationships" r:embed="rId215" cstate="print">
          <a:extLst>
            <a:ext uri="{28A0092B-C50C-407E-A947-70E740481C1C}">
              <a14:useLocalDpi xmlns:a14="http://schemas.microsoft.com/office/drawing/2010/main" val="0"/>
            </a:ext>
          </a:extLst>
        </a:blip>
        <a:stretch>
          <a:fillRect/>
        </a:stretch>
      </xdr:blipFill>
      <xdr:spPr>
        <a:xfrm>
          <a:off x="9525" y="57502425"/>
          <a:ext cx="1190625" cy="571500"/>
        </a:xfrm>
        <a:prstGeom prst="rect">
          <a:avLst/>
        </a:prstGeom>
      </xdr:spPr>
    </xdr:pic>
    <xdr:clientData/>
  </xdr:twoCellAnchor>
  <xdr:twoCellAnchor editAs="oneCell">
    <xdr:from>
      <xdr:col>0</xdr:col>
      <xdr:colOff>9525</xdr:colOff>
      <xdr:row>291</xdr:row>
      <xdr:rowOff>19050</xdr:rowOff>
    </xdr:from>
    <xdr:to>
      <xdr:col>0</xdr:col>
      <xdr:colOff>1200150</xdr:colOff>
      <xdr:row>292</xdr:row>
      <xdr:rowOff>342900</xdr:rowOff>
    </xdr:to>
    <xdr:pic>
      <xdr:nvPicPr>
        <xdr:cNvPr id="229" name="Рисунок 228">
          <a:extLst>
            <a:ext uri="{FF2B5EF4-FFF2-40B4-BE49-F238E27FC236}">
              <a16:creationId xmlns:a16="http://schemas.microsoft.com/office/drawing/2014/main" xmlns="" id="{00000000-0008-0000-0000-0000E5000000}"/>
            </a:ext>
          </a:extLst>
        </xdr:cNvPr>
        <xdr:cNvPicPr>
          <a:picLocks noChangeAspect="1"/>
        </xdr:cNvPicPr>
      </xdr:nvPicPr>
      <xdr:blipFill>
        <a:blip xmlns:r="http://schemas.openxmlformats.org/officeDocument/2006/relationships" r:embed="rId216" cstate="print">
          <a:extLst>
            <a:ext uri="{28A0092B-C50C-407E-A947-70E740481C1C}">
              <a14:useLocalDpi xmlns:a14="http://schemas.microsoft.com/office/drawing/2010/main" val="0"/>
            </a:ext>
          </a:extLst>
        </a:blip>
        <a:stretch>
          <a:fillRect/>
        </a:stretch>
      </xdr:blipFill>
      <xdr:spPr>
        <a:xfrm>
          <a:off x="9525" y="86210775"/>
          <a:ext cx="1190625" cy="571500"/>
        </a:xfrm>
        <a:prstGeom prst="rect">
          <a:avLst/>
        </a:prstGeom>
      </xdr:spPr>
    </xdr:pic>
    <xdr:clientData/>
  </xdr:twoCellAnchor>
  <xdr:twoCellAnchor editAs="oneCell">
    <xdr:from>
      <xdr:col>0</xdr:col>
      <xdr:colOff>9525</xdr:colOff>
      <xdr:row>295</xdr:row>
      <xdr:rowOff>19050</xdr:rowOff>
    </xdr:from>
    <xdr:to>
      <xdr:col>0</xdr:col>
      <xdr:colOff>1200150</xdr:colOff>
      <xdr:row>296</xdr:row>
      <xdr:rowOff>342900</xdr:rowOff>
    </xdr:to>
    <xdr:pic>
      <xdr:nvPicPr>
        <xdr:cNvPr id="230" name="Рисунок 229">
          <a:extLst>
            <a:ext uri="{FF2B5EF4-FFF2-40B4-BE49-F238E27FC236}">
              <a16:creationId xmlns:a16="http://schemas.microsoft.com/office/drawing/2014/main" xmlns="" id="{00000000-0008-0000-0000-0000E6000000}"/>
            </a:ext>
          </a:extLst>
        </xdr:cNvPr>
        <xdr:cNvPicPr>
          <a:picLocks noChangeAspect="1"/>
        </xdr:cNvPicPr>
      </xdr:nvPicPr>
      <xdr:blipFill>
        <a:blip xmlns:r="http://schemas.openxmlformats.org/officeDocument/2006/relationships" r:embed="rId217" cstate="print">
          <a:extLst>
            <a:ext uri="{28A0092B-C50C-407E-A947-70E740481C1C}">
              <a14:useLocalDpi xmlns:a14="http://schemas.microsoft.com/office/drawing/2010/main" val="0"/>
            </a:ext>
          </a:extLst>
        </a:blip>
        <a:stretch>
          <a:fillRect/>
        </a:stretch>
      </xdr:blipFill>
      <xdr:spPr>
        <a:xfrm>
          <a:off x="9525" y="87410925"/>
          <a:ext cx="1190625" cy="571500"/>
        </a:xfrm>
        <a:prstGeom prst="rect">
          <a:avLst/>
        </a:prstGeom>
      </xdr:spPr>
    </xdr:pic>
    <xdr:clientData/>
  </xdr:twoCellAnchor>
  <xdr:twoCellAnchor editAs="oneCell">
    <xdr:from>
      <xdr:col>0</xdr:col>
      <xdr:colOff>9525</xdr:colOff>
      <xdr:row>483</xdr:row>
      <xdr:rowOff>19050</xdr:rowOff>
    </xdr:from>
    <xdr:to>
      <xdr:col>0</xdr:col>
      <xdr:colOff>1200150</xdr:colOff>
      <xdr:row>484</xdr:row>
      <xdr:rowOff>342900</xdr:rowOff>
    </xdr:to>
    <xdr:pic>
      <xdr:nvPicPr>
        <xdr:cNvPr id="232" name="Рисунок 231">
          <a:extLst>
            <a:ext uri="{FF2B5EF4-FFF2-40B4-BE49-F238E27FC236}">
              <a16:creationId xmlns:a16="http://schemas.microsoft.com/office/drawing/2014/main" xmlns="" id="{00000000-0008-0000-0000-0000E8000000}"/>
            </a:ext>
          </a:extLst>
        </xdr:cNvPr>
        <xdr:cNvPicPr>
          <a:picLocks noChangeAspect="1"/>
        </xdr:cNvPicPr>
      </xdr:nvPicPr>
      <xdr:blipFill>
        <a:blip xmlns:r="http://schemas.openxmlformats.org/officeDocument/2006/relationships" r:embed="rId218" cstate="print">
          <a:extLst>
            <a:ext uri="{28A0092B-C50C-407E-A947-70E740481C1C}">
              <a14:useLocalDpi xmlns:a14="http://schemas.microsoft.com/office/drawing/2010/main" val="0"/>
            </a:ext>
          </a:extLst>
        </a:blip>
        <a:stretch>
          <a:fillRect/>
        </a:stretch>
      </xdr:blipFill>
      <xdr:spPr>
        <a:xfrm>
          <a:off x="9525" y="139150725"/>
          <a:ext cx="1190625" cy="571500"/>
        </a:xfrm>
        <a:prstGeom prst="rect">
          <a:avLst/>
        </a:prstGeom>
      </xdr:spPr>
    </xdr:pic>
    <xdr:clientData/>
  </xdr:twoCellAnchor>
  <xdr:twoCellAnchor editAs="oneCell">
    <xdr:from>
      <xdr:col>0</xdr:col>
      <xdr:colOff>9525</xdr:colOff>
      <xdr:row>479</xdr:row>
      <xdr:rowOff>19050</xdr:rowOff>
    </xdr:from>
    <xdr:to>
      <xdr:col>0</xdr:col>
      <xdr:colOff>1200150</xdr:colOff>
      <xdr:row>480</xdr:row>
      <xdr:rowOff>342901</xdr:rowOff>
    </xdr:to>
    <xdr:pic>
      <xdr:nvPicPr>
        <xdr:cNvPr id="233" name="Рисунок 232">
          <a:extLst>
            <a:ext uri="{FF2B5EF4-FFF2-40B4-BE49-F238E27FC236}">
              <a16:creationId xmlns:a16="http://schemas.microsoft.com/office/drawing/2014/main" xmlns="" id="{00000000-0008-0000-0000-0000E9000000}"/>
            </a:ext>
          </a:extLst>
        </xdr:cNvPr>
        <xdr:cNvPicPr>
          <a:picLocks noChangeAspect="1"/>
        </xdr:cNvPicPr>
      </xdr:nvPicPr>
      <xdr:blipFill>
        <a:blip xmlns:r="http://schemas.openxmlformats.org/officeDocument/2006/relationships" r:embed="rId219" cstate="print">
          <a:extLst>
            <a:ext uri="{28A0092B-C50C-407E-A947-70E740481C1C}">
              <a14:useLocalDpi xmlns:a14="http://schemas.microsoft.com/office/drawing/2010/main" val="0"/>
            </a:ext>
          </a:extLst>
        </a:blip>
        <a:stretch>
          <a:fillRect/>
        </a:stretch>
      </xdr:blipFill>
      <xdr:spPr>
        <a:xfrm>
          <a:off x="9525" y="139750800"/>
          <a:ext cx="1190625" cy="571500"/>
        </a:xfrm>
        <a:prstGeom prst="rect">
          <a:avLst/>
        </a:prstGeom>
      </xdr:spPr>
    </xdr:pic>
    <xdr:clientData/>
  </xdr:twoCellAnchor>
  <xdr:twoCellAnchor editAs="oneCell">
    <xdr:from>
      <xdr:col>0</xdr:col>
      <xdr:colOff>13607</xdr:colOff>
      <xdr:row>124</xdr:row>
      <xdr:rowOff>27214</xdr:rowOff>
    </xdr:from>
    <xdr:to>
      <xdr:col>0</xdr:col>
      <xdr:colOff>1204232</xdr:colOff>
      <xdr:row>125</xdr:row>
      <xdr:rowOff>353787</xdr:rowOff>
    </xdr:to>
    <xdr:pic>
      <xdr:nvPicPr>
        <xdr:cNvPr id="242" name="Рисунок 241">
          <a:extLst>
            <a:ext uri="{FF2B5EF4-FFF2-40B4-BE49-F238E27FC236}">
              <a16:creationId xmlns:a16="http://schemas.microsoft.com/office/drawing/2014/main" xmlns="" id="{00000000-0008-0000-0000-0000F2000000}"/>
            </a:ext>
          </a:extLst>
        </xdr:cNvPr>
        <xdr:cNvPicPr>
          <a:picLocks noChangeAspect="1"/>
        </xdr:cNvPicPr>
      </xdr:nvPicPr>
      <xdr:blipFill>
        <a:blip xmlns:r="http://schemas.openxmlformats.org/officeDocument/2006/relationships" r:embed="rId220" cstate="print">
          <a:extLst>
            <a:ext uri="{28A0092B-C50C-407E-A947-70E740481C1C}">
              <a14:useLocalDpi xmlns:a14="http://schemas.microsoft.com/office/drawing/2010/main" val="0"/>
            </a:ext>
          </a:extLst>
        </a:blip>
        <a:stretch>
          <a:fillRect/>
        </a:stretch>
      </xdr:blipFill>
      <xdr:spPr>
        <a:xfrm>
          <a:off x="13607" y="41397464"/>
          <a:ext cx="1190625" cy="569989"/>
        </a:xfrm>
        <a:prstGeom prst="rect">
          <a:avLst/>
        </a:prstGeom>
      </xdr:spPr>
    </xdr:pic>
    <xdr:clientData/>
  </xdr:twoCellAnchor>
  <xdr:twoCellAnchor editAs="oneCell">
    <xdr:from>
      <xdr:col>0</xdr:col>
      <xdr:colOff>13607</xdr:colOff>
      <xdr:row>130</xdr:row>
      <xdr:rowOff>27214</xdr:rowOff>
    </xdr:from>
    <xdr:to>
      <xdr:col>0</xdr:col>
      <xdr:colOff>1204232</xdr:colOff>
      <xdr:row>131</xdr:row>
      <xdr:rowOff>353784</xdr:rowOff>
    </xdr:to>
    <xdr:pic>
      <xdr:nvPicPr>
        <xdr:cNvPr id="243" name="Рисунок 242">
          <a:extLst>
            <a:ext uri="{FF2B5EF4-FFF2-40B4-BE49-F238E27FC236}">
              <a16:creationId xmlns:a16="http://schemas.microsoft.com/office/drawing/2014/main" xmlns="" id="{00000000-0008-0000-0000-0000F3000000}"/>
            </a:ext>
          </a:extLst>
        </xdr:cNvPr>
        <xdr:cNvPicPr>
          <a:picLocks noChangeAspect="1"/>
        </xdr:cNvPicPr>
      </xdr:nvPicPr>
      <xdr:blipFill>
        <a:blip xmlns:r="http://schemas.openxmlformats.org/officeDocument/2006/relationships" r:embed="rId221" cstate="print">
          <a:extLst>
            <a:ext uri="{28A0092B-C50C-407E-A947-70E740481C1C}">
              <a14:useLocalDpi xmlns:a14="http://schemas.microsoft.com/office/drawing/2010/main" val="0"/>
            </a:ext>
          </a:extLst>
        </a:blip>
        <a:stretch>
          <a:fillRect/>
        </a:stretch>
      </xdr:blipFill>
      <xdr:spPr>
        <a:xfrm>
          <a:off x="13607" y="3879547"/>
          <a:ext cx="1190625" cy="569988"/>
        </a:xfrm>
        <a:prstGeom prst="rect">
          <a:avLst/>
        </a:prstGeom>
      </xdr:spPr>
    </xdr:pic>
    <xdr:clientData/>
  </xdr:twoCellAnchor>
  <xdr:twoCellAnchor editAs="oneCell">
    <xdr:from>
      <xdr:col>0</xdr:col>
      <xdr:colOff>10583</xdr:colOff>
      <xdr:row>132</xdr:row>
      <xdr:rowOff>21166</xdr:rowOff>
    </xdr:from>
    <xdr:to>
      <xdr:col>0</xdr:col>
      <xdr:colOff>1201208</xdr:colOff>
      <xdr:row>133</xdr:row>
      <xdr:rowOff>349249</xdr:rowOff>
    </xdr:to>
    <xdr:pic>
      <xdr:nvPicPr>
        <xdr:cNvPr id="244" name="Рисунок 243">
          <a:extLst>
            <a:ext uri="{FF2B5EF4-FFF2-40B4-BE49-F238E27FC236}">
              <a16:creationId xmlns:a16="http://schemas.microsoft.com/office/drawing/2014/main" xmlns="" id="{00000000-0008-0000-0000-0000F4000000}"/>
            </a:ext>
          </a:extLst>
        </xdr:cNvPr>
        <xdr:cNvPicPr>
          <a:picLocks noChangeAspect="1"/>
        </xdr:cNvPicPr>
      </xdr:nvPicPr>
      <xdr:blipFill>
        <a:blip xmlns:r="http://schemas.openxmlformats.org/officeDocument/2006/relationships" r:embed="rId222" cstate="print">
          <a:extLst>
            <a:ext uri="{28A0092B-C50C-407E-A947-70E740481C1C}">
              <a14:useLocalDpi xmlns:a14="http://schemas.microsoft.com/office/drawing/2010/main" val="0"/>
            </a:ext>
          </a:extLst>
        </a:blip>
        <a:stretch>
          <a:fillRect/>
        </a:stretch>
      </xdr:blipFill>
      <xdr:spPr>
        <a:xfrm>
          <a:off x="10583" y="5079999"/>
          <a:ext cx="1190625" cy="571500"/>
        </a:xfrm>
        <a:prstGeom prst="rect">
          <a:avLst/>
        </a:prstGeom>
      </xdr:spPr>
    </xdr:pic>
    <xdr:clientData/>
  </xdr:twoCellAnchor>
  <xdr:twoCellAnchor editAs="oneCell">
    <xdr:from>
      <xdr:col>0</xdr:col>
      <xdr:colOff>13607</xdr:colOff>
      <xdr:row>197</xdr:row>
      <xdr:rowOff>16631</xdr:rowOff>
    </xdr:from>
    <xdr:to>
      <xdr:col>0</xdr:col>
      <xdr:colOff>1204232</xdr:colOff>
      <xdr:row>198</xdr:row>
      <xdr:rowOff>343202</xdr:rowOff>
    </xdr:to>
    <xdr:pic>
      <xdr:nvPicPr>
        <xdr:cNvPr id="245" name="Рисунок 244">
          <a:extLst>
            <a:ext uri="{FF2B5EF4-FFF2-40B4-BE49-F238E27FC236}">
              <a16:creationId xmlns:a16="http://schemas.microsoft.com/office/drawing/2014/main" xmlns="" id="{00000000-0008-0000-0000-0000F5000000}"/>
            </a:ext>
          </a:extLst>
        </xdr:cNvPr>
        <xdr:cNvPicPr>
          <a:picLocks noChangeAspect="1"/>
        </xdr:cNvPicPr>
      </xdr:nvPicPr>
      <xdr:blipFill>
        <a:blip xmlns:r="http://schemas.openxmlformats.org/officeDocument/2006/relationships" r:embed="rId223" cstate="print">
          <a:extLst>
            <a:ext uri="{28A0092B-C50C-407E-A947-70E740481C1C}">
              <a14:useLocalDpi xmlns:a14="http://schemas.microsoft.com/office/drawing/2010/main" val="0"/>
            </a:ext>
          </a:extLst>
        </a:blip>
        <a:stretch>
          <a:fillRect/>
        </a:stretch>
      </xdr:blipFill>
      <xdr:spPr>
        <a:xfrm>
          <a:off x="13607" y="59336214"/>
          <a:ext cx="1190625" cy="569988"/>
        </a:xfrm>
        <a:prstGeom prst="rect">
          <a:avLst/>
        </a:prstGeom>
      </xdr:spPr>
    </xdr:pic>
    <xdr:clientData/>
  </xdr:twoCellAnchor>
  <xdr:twoCellAnchor editAs="oneCell">
    <xdr:from>
      <xdr:col>0</xdr:col>
      <xdr:colOff>9525</xdr:colOff>
      <xdr:row>270</xdr:row>
      <xdr:rowOff>19050</xdr:rowOff>
    </xdr:from>
    <xdr:to>
      <xdr:col>0</xdr:col>
      <xdr:colOff>1200150</xdr:colOff>
      <xdr:row>271</xdr:row>
      <xdr:rowOff>342900</xdr:rowOff>
    </xdr:to>
    <xdr:pic>
      <xdr:nvPicPr>
        <xdr:cNvPr id="248" name="Рисунок 247">
          <a:extLst>
            <a:ext uri="{FF2B5EF4-FFF2-40B4-BE49-F238E27FC236}">
              <a16:creationId xmlns:a16="http://schemas.microsoft.com/office/drawing/2014/main" xmlns="" id="{00000000-0008-0000-0000-0000F8000000}"/>
            </a:ext>
          </a:extLst>
        </xdr:cNvPr>
        <xdr:cNvPicPr>
          <a:picLocks noChangeAspect="1"/>
        </xdr:cNvPicPr>
      </xdr:nvPicPr>
      <xdr:blipFill>
        <a:blip xmlns:r="http://schemas.openxmlformats.org/officeDocument/2006/relationships" r:embed="rId224" cstate="print">
          <a:extLst>
            <a:ext uri="{28A0092B-C50C-407E-A947-70E740481C1C}">
              <a14:useLocalDpi xmlns:a14="http://schemas.microsoft.com/office/drawing/2010/main" val="0"/>
            </a:ext>
          </a:extLst>
        </a:blip>
        <a:stretch>
          <a:fillRect/>
        </a:stretch>
      </xdr:blipFill>
      <xdr:spPr>
        <a:xfrm>
          <a:off x="9525" y="81286350"/>
          <a:ext cx="1190625" cy="571500"/>
        </a:xfrm>
        <a:prstGeom prst="rect">
          <a:avLst/>
        </a:prstGeom>
      </xdr:spPr>
    </xdr:pic>
    <xdr:clientData/>
  </xdr:twoCellAnchor>
  <xdr:twoCellAnchor editAs="oneCell">
    <xdr:from>
      <xdr:col>0</xdr:col>
      <xdr:colOff>9525</xdr:colOff>
      <xdr:row>272</xdr:row>
      <xdr:rowOff>19050</xdr:rowOff>
    </xdr:from>
    <xdr:to>
      <xdr:col>0</xdr:col>
      <xdr:colOff>1200150</xdr:colOff>
      <xdr:row>273</xdr:row>
      <xdr:rowOff>342899</xdr:rowOff>
    </xdr:to>
    <xdr:pic>
      <xdr:nvPicPr>
        <xdr:cNvPr id="249" name="Рисунок 248">
          <a:extLst>
            <a:ext uri="{FF2B5EF4-FFF2-40B4-BE49-F238E27FC236}">
              <a16:creationId xmlns:a16="http://schemas.microsoft.com/office/drawing/2014/main" xmlns="" id="{00000000-0008-0000-0000-0000F9000000}"/>
            </a:ext>
          </a:extLst>
        </xdr:cNvPr>
        <xdr:cNvPicPr>
          <a:picLocks noChangeAspect="1"/>
        </xdr:cNvPicPr>
      </xdr:nvPicPr>
      <xdr:blipFill>
        <a:blip xmlns:r="http://schemas.openxmlformats.org/officeDocument/2006/relationships" r:embed="rId225" cstate="print">
          <a:extLst>
            <a:ext uri="{28A0092B-C50C-407E-A947-70E740481C1C}">
              <a14:useLocalDpi xmlns:a14="http://schemas.microsoft.com/office/drawing/2010/main" val="0"/>
            </a:ext>
          </a:extLst>
        </a:blip>
        <a:stretch>
          <a:fillRect/>
        </a:stretch>
      </xdr:blipFill>
      <xdr:spPr>
        <a:xfrm>
          <a:off x="9525" y="81895950"/>
          <a:ext cx="1190625" cy="571500"/>
        </a:xfrm>
        <a:prstGeom prst="rect">
          <a:avLst/>
        </a:prstGeom>
      </xdr:spPr>
    </xdr:pic>
    <xdr:clientData/>
  </xdr:twoCellAnchor>
  <xdr:twoCellAnchor editAs="oneCell">
    <xdr:from>
      <xdr:col>0</xdr:col>
      <xdr:colOff>11206</xdr:colOff>
      <xdr:row>126</xdr:row>
      <xdr:rowOff>22412</xdr:rowOff>
    </xdr:from>
    <xdr:to>
      <xdr:col>0</xdr:col>
      <xdr:colOff>1201831</xdr:colOff>
      <xdr:row>127</xdr:row>
      <xdr:rowOff>347383</xdr:rowOff>
    </xdr:to>
    <xdr:pic>
      <xdr:nvPicPr>
        <xdr:cNvPr id="235" name="Рисунок 234">
          <a:extLst>
            <a:ext uri="{FF2B5EF4-FFF2-40B4-BE49-F238E27FC236}">
              <a16:creationId xmlns:a16="http://schemas.microsoft.com/office/drawing/2014/main" xmlns="" id="{00000000-0008-0000-0000-0000EB000000}"/>
            </a:ext>
          </a:extLst>
        </xdr:cNvPr>
        <xdr:cNvPicPr>
          <a:picLocks noChangeAspect="1"/>
        </xdr:cNvPicPr>
      </xdr:nvPicPr>
      <xdr:blipFill>
        <a:blip xmlns:r="http://schemas.openxmlformats.org/officeDocument/2006/relationships" r:embed="rId226" cstate="print">
          <a:extLst>
            <a:ext uri="{28A0092B-C50C-407E-A947-70E740481C1C}">
              <a14:useLocalDpi xmlns:a14="http://schemas.microsoft.com/office/drawing/2010/main" val="0"/>
            </a:ext>
          </a:extLst>
        </a:blip>
        <a:stretch>
          <a:fillRect/>
        </a:stretch>
      </xdr:blipFill>
      <xdr:spPr>
        <a:xfrm>
          <a:off x="11206" y="37158706"/>
          <a:ext cx="1190625" cy="571500"/>
        </a:xfrm>
        <a:prstGeom prst="rect">
          <a:avLst/>
        </a:prstGeom>
      </xdr:spPr>
    </xdr:pic>
    <xdr:clientData/>
  </xdr:twoCellAnchor>
  <xdr:twoCellAnchor editAs="oneCell">
    <xdr:from>
      <xdr:col>0</xdr:col>
      <xdr:colOff>11206</xdr:colOff>
      <xdr:row>444</xdr:row>
      <xdr:rowOff>22412</xdr:rowOff>
    </xdr:from>
    <xdr:to>
      <xdr:col>0</xdr:col>
      <xdr:colOff>1201831</xdr:colOff>
      <xdr:row>446</xdr:row>
      <xdr:rowOff>1</xdr:rowOff>
    </xdr:to>
    <xdr:pic>
      <xdr:nvPicPr>
        <xdr:cNvPr id="237" name="Рисунок 236">
          <a:extLst>
            <a:ext uri="{FF2B5EF4-FFF2-40B4-BE49-F238E27FC236}">
              <a16:creationId xmlns:a16="http://schemas.microsoft.com/office/drawing/2014/main" xmlns="" id="{00000000-0008-0000-0000-0000ED000000}"/>
            </a:ext>
          </a:extLst>
        </xdr:cNvPr>
        <xdr:cNvPicPr>
          <a:picLocks noChangeAspect="1"/>
        </xdr:cNvPicPr>
      </xdr:nvPicPr>
      <xdr:blipFill>
        <a:blip xmlns:r="http://schemas.openxmlformats.org/officeDocument/2006/relationships" r:embed="rId227" cstate="print">
          <a:extLst>
            <a:ext uri="{28A0092B-C50C-407E-A947-70E740481C1C}">
              <a14:useLocalDpi xmlns:a14="http://schemas.microsoft.com/office/drawing/2010/main" val="0"/>
            </a:ext>
          </a:extLst>
        </a:blip>
        <a:stretch>
          <a:fillRect/>
        </a:stretch>
      </xdr:blipFill>
      <xdr:spPr>
        <a:xfrm>
          <a:off x="11206" y="130929530"/>
          <a:ext cx="1190625" cy="571500"/>
        </a:xfrm>
        <a:prstGeom prst="rect">
          <a:avLst/>
        </a:prstGeom>
      </xdr:spPr>
    </xdr:pic>
    <xdr:clientData/>
  </xdr:twoCellAnchor>
  <xdr:twoCellAnchor editAs="oneCell">
    <xdr:from>
      <xdr:col>0</xdr:col>
      <xdr:colOff>11206</xdr:colOff>
      <xdr:row>472</xdr:row>
      <xdr:rowOff>22412</xdr:rowOff>
    </xdr:from>
    <xdr:to>
      <xdr:col>0</xdr:col>
      <xdr:colOff>1201831</xdr:colOff>
      <xdr:row>473</xdr:row>
      <xdr:rowOff>347382</xdr:rowOff>
    </xdr:to>
    <xdr:pic>
      <xdr:nvPicPr>
        <xdr:cNvPr id="238" name="Рисунок 237">
          <a:extLst>
            <a:ext uri="{FF2B5EF4-FFF2-40B4-BE49-F238E27FC236}">
              <a16:creationId xmlns:a16="http://schemas.microsoft.com/office/drawing/2014/main" xmlns="" id="{00000000-0008-0000-0000-0000EE000000}"/>
            </a:ext>
          </a:extLst>
        </xdr:cNvPr>
        <xdr:cNvPicPr>
          <a:picLocks noChangeAspect="1"/>
        </xdr:cNvPicPr>
      </xdr:nvPicPr>
      <xdr:blipFill>
        <a:blip xmlns:r="http://schemas.openxmlformats.org/officeDocument/2006/relationships" r:embed="rId228" cstate="print">
          <a:extLst>
            <a:ext uri="{28A0092B-C50C-407E-A947-70E740481C1C}">
              <a14:useLocalDpi xmlns:a14="http://schemas.microsoft.com/office/drawing/2010/main" val="0"/>
            </a:ext>
          </a:extLst>
        </a:blip>
        <a:stretch>
          <a:fillRect/>
        </a:stretch>
      </xdr:blipFill>
      <xdr:spPr>
        <a:xfrm>
          <a:off x="11206" y="144006794"/>
          <a:ext cx="1190625" cy="571500"/>
        </a:xfrm>
        <a:prstGeom prst="rect">
          <a:avLst/>
        </a:prstGeom>
      </xdr:spPr>
    </xdr:pic>
    <xdr:clientData/>
  </xdr:twoCellAnchor>
  <xdr:twoCellAnchor editAs="oneCell">
    <xdr:from>
      <xdr:col>0</xdr:col>
      <xdr:colOff>9525</xdr:colOff>
      <xdr:row>474</xdr:row>
      <xdr:rowOff>19050</xdr:rowOff>
    </xdr:from>
    <xdr:to>
      <xdr:col>0</xdr:col>
      <xdr:colOff>1200150</xdr:colOff>
      <xdr:row>475</xdr:row>
      <xdr:rowOff>342901</xdr:rowOff>
    </xdr:to>
    <xdr:pic>
      <xdr:nvPicPr>
        <xdr:cNvPr id="240" name="Рисунок 211" descr="tr-558.jpg">
          <a:extLst>
            <a:ext uri="{FF2B5EF4-FFF2-40B4-BE49-F238E27FC236}">
              <a16:creationId xmlns:a16="http://schemas.microsoft.com/office/drawing/2014/main" xmlns="" id="{00000000-0008-0000-0000-0000F0000000}"/>
            </a:ext>
          </a:extLst>
        </xdr:cNvPr>
        <xdr:cNvPicPr>
          <a:picLocks noChangeAspect="1"/>
        </xdr:cNvPicPr>
      </xdr:nvPicPr>
      <xdr:blipFill>
        <a:blip xmlns:r="http://schemas.openxmlformats.org/officeDocument/2006/relationships" r:embed="rId229" cstate="print"/>
        <a:stretch>
          <a:fillRect/>
        </a:stretch>
      </xdr:blipFill>
      <xdr:spPr>
        <a:xfrm>
          <a:off x="9525" y="142950079"/>
          <a:ext cx="1190625" cy="570381"/>
        </a:xfrm>
        <a:prstGeom prst="rect">
          <a:avLst/>
        </a:prstGeom>
        <a:noFill/>
        <a:ln w="9525">
          <a:noFill/>
        </a:ln>
      </xdr:spPr>
    </xdr:pic>
    <xdr:clientData/>
  </xdr:twoCellAnchor>
  <xdr:oneCellAnchor>
    <xdr:from>
      <xdr:col>0</xdr:col>
      <xdr:colOff>9525</xdr:colOff>
      <xdr:row>318</xdr:row>
      <xdr:rowOff>19050</xdr:rowOff>
    </xdr:from>
    <xdr:ext cx="1190625" cy="570379"/>
    <xdr:pic>
      <xdr:nvPicPr>
        <xdr:cNvPr id="202" name="Рисунок 201">
          <a:extLst>
            <a:ext uri="{FF2B5EF4-FFF2-40B4-BE49-F238E27FC236}">
              <a16:creationId xmlns:a16="http://schemas.microsoft.com/office/drawing/2014/main" xmlns="" id="{F6F119A5-8B5A-4D33-B4AC-2D6FD93BDEEC}"/>
            </a:ext>
          </a:extLst>
        </xdr:cNvPr>
        <xdr:cNvPicPr>
          <a:picLocks noChangeAspect="1"/>
        </xdr:cNvPicPr>
      </xdr:nvPicPr>
      <xdr:blipFill>
        <a:blip xmlns:r="http://schemas.openxmlformats.org/officeDocument/2006/relationships" r:embed="rId230" cstate="print">
          <a:extLst>
            <a:ext uri="{28A0092B-C50C-407E-A947-70E740481C1C}">
              <a14:useLocalDpi xmlns:a14="http://schemas.microsoft.com/office/drawing/2010/main" val="0"/>
            </a:ext>
          </a:extLst>
        </a:blip>
        <a:stretch>
          <a:fillRect/>
        </a:stretch>
      </xdr:blipFill>
      <xdr:spPr>
        <a:xfrm>
          <a:off x="9525" y="95582815"/>
          <a:ext cx="1190625" cy="570379"/>
        </a:xfrm>
        <a:prstGeom prst="rect">
          <a:avLst/>
        </a:prstGeom>
      </xdr:spPr>
    </xdr:pic>
    <xdr:clientData/>
  </xdr:oneCellAnchor>
  <xdr:twoCellAnchor editAs="oneCell">
    <xdr:from>
      <xdr:col>0</xdr:col>
      <xdr:colOff>11206</xdr:colOff>
      <xdr:row>344</xdr:row>
      <xdr:rowOff>22412</xdr:rowOff>
    </xdr:from>
    <xdr:to>
      <xdr:col>0</xdr:col>
      <xdr:colOff>1201831</xdr:colOff>
      <xdr:row>346</xdr:row>
      <xdr:rowOff>1</xdr:rowOff>
    </xdr:to>
    <xdr:pic>
      <xdr:nvPicPr>
        <xdr:cNvPr id="203" name="Рисунок 202">
          <a:extLst>
            <a:ext uri="{FF2B5EF4-FFF2-40B4-BE49-F238E27FC236}">
              <a16:creationId xmlns:a16="http://schemas.microsoft.com/office/drawing/2014/main" xmlns="" id="{E7E55588-22D3-288D-A8BC-FFDD9D0768F4}"/>
            </a:ext>
          </a:extLst>
        </xdr:cNvPr>
        <xdr:cNvPicPr>
          <a:picLocks noChangeAspect="1"/>
        </xdr:cNvPicPr>
      </xdr:nvPicPr>
      <xdr:blipFill>
        <a:blip xmlns:r="http://schemas.openxmlformats.org/officeDocument/2006/relationships" r:embed="rId231" cstate="print">
          <a:extLst>
            <a:ext uri="{28A0092B-C50C-407E-A947-70E740481C1C}">
              <a14:useLocalDpi xmlns:a14="http://schemas.microsoft.com/office/drawing/2010/main" val="0"/>
            </a:ext>
          </a:extLst>
        </a:blip>
        <a:stretch>
          <a:fillRect/>
        </a:stretch>
      </xdr:blipFill>
      <xdr:spPr>
        <a:xfrm>
          <a:off x="11206" y="95586177"/>
          <a:ext cx="1190625" cy="571500"/>
        </a:xfrm>
        <a:prstGeom prst="rect">
          <a:avLst/>
        </a:prstGeom>
      </xdr:spPr>
    </xdr:pic>
    <xdr:clientData/>
  </xdr:twoCellAnchor>
  <xdr:twoCellAnchor editAs="oneCell">
    <xdr:from>
      <xdr:col>0</xdr:col>
      <xdr:colOff>11206</xdr:colOff>
      <xdr:row>72</xdr:row>
      <xdr:rowOff>22412</xdr:rowOff>
    </xdr:from>
    <xdr:to>
      <xdr:col>0</xdr:col>
      <xdr:colOff>1201831</xdr:colOff>
      <xdr:row>74</xdr:row>
      <xdr:rowOff>1</xdr:rowOff>
    </xdr:to>
    <xdr:pic>
      <xdr:nvPicPr>
        <xdr:cNvPr id="205" name="Рисунок 204">
          <a:extLst>
            <a:ext uri="{FF2B5EF4-FFF2-40B4-BE49-F238E27FC236}">
              <a16:creationId xmlns:a16="http://schemas.microsoft.com/office/drawing/2014/main" xmlns="" id="{03A9204F-6F07-8325-BA3F-FAD9B68B7BA3}"/>
            </a:ext>
          </a:extLst>
        </xdr:cNvPr>
        <xdr:cNvPicPr>
          <a:picLocks noChangeAspect="1"/>
        </xdr:cNvPicPr>
      </xdr:nvPicPr>
      <xdr:blipFill>
        <a:blip xmlns:r="http://schemas.openxmlformats.org/officeDocument/2006/relationships" r:embed="rId232" cstate="print">
          <a:extLst>
            <a:ext uri="{28A0092B-C50C-407E-A947-70E740481C1C}">
              <a14:useLocalDpi xmlns:a14="http://schemas.microsoft.com/office/drawing/2010/main" val="0"/>
            </a:ext>
          </a:extLst>
        </a:blip>
        <a:stretch>
          <a:fillRect/>
        </a:stretch>
      </xdr:blipFill>
      <xdr:spPr>
        <a:xfrm>
          <a:off x="11206" y="22154030"/>
          <a:ext cx="1190625" cy="5715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4"/>
  <sheetViews>
    <sheetView tabSelected="1" zoomScale="85" zoomScaleNormal="85" workbookViewId="0">
      <selection activeCell="M484" sqref="M484:M485"/>
    </sheetView>
  </sheetViews>
  <sheetFormatPr defaultColWidth="9.140625" defaultRowHeight="15" customHeight="1" x14ac:dyDescent="0.25"/>
  <cols>
    <col min="1" max="1" width="18.140625" style="1" customWidth="1"/>
    <col min="2" max="2" width="15" style="1" customWidth="1"/>
    <col min="3" max="3" width="27" style="1" customWidth="1"/>
    <col min="4" max="4" width="25.28515625" style="1" customWidth="1"/>
    <col min="5" max="5" width="21.7109375" style="1" customWidth="1"/>
    <col min="6" max="6" width="19" style="28" customWidth="1"/>
    <col min="7" max="7" width="21.7109375" style="139" customWidth="1"/>
    <col min="8" max="8" width="13.85546875" style="140" hidden="1" customWidth="1"/>
    <col min="9" max="9" width="20.85546875" style="141" customWidth="1"/>
    <col min="10" max="10" width="13.85546875" style="140" hidden="1" customWidth="1"/>
    <col min="11" max="11" width="18.7109375" style="141" customWidth="1"/>
    <col min="12" max="12" width="13.5703125" style="25" hidden="1" customWidth="1"/>
    <col min="13" max="13" width="16.85546875" style="208" customWidth="1"/>
    <col min="14" max="14" width="16.7109375" style="79" customWidth="1"/>
    <col min="15" max="15" width="17.42578125" customWidth="1"/>
    <col min="16" max="16" width="16.7109375" style="1" customWidth="1"/>
  </cols>
  <sheetData>
    <row r="1" spans="1:18" ht="87.75" customHeight="1" x14ac:dyDescent="0.25">
      <c r="A1" s="2" t="s">
        <v>0</v>
      </c>
      <c r="B1" s="2"/>
      <c r="C1" s="26"/>
      <c r="D1" s="180" t="s">
        <v>716</v>
      </c>
      <c r="E1" s="180"/>
      <c r="F1" s="180"/>
      <c r="G1" s="180"/>
      <c r="H1" s="110"/>
      <c r="I1" s="111"/>
      <c r="J1" s="112"/>
      <c r="K1" s="187" t="s">
        <v>717</v>
      </c>
      <c r="L1" s="187"/>
      <c r="M1" s="187"/>
      <c r="N1" s="187"/>
      <c r="O1" s="87"/>
      <c r="Q1" s="86"/>
    </row>
    <row r="2" spans="1:18" ht="22.5" customHeight="1" x14ac:dyDescent="0.25">
      <c r="A2" s="165" t="s">
        <v>1</v>
      </c>
      <c r="B2" s="165"/>
      <c r="C2" s="183" t="s">
        <v>714</v>
      </c>
      <c r="D2" s="184"/>
      <c r="E2" s="184"/>
      <c r="F2" s="184"/>
      <c r="G2" s="184"/>
      <c r="H2" s="184"/>
      <c r="I2" s="184"/>
      <c r="J2" s="184"/>
      <c r="K2" s="184"/>
      <c r="L2" s="184"/>
      <c r="M2" s="184"/>
      <c r="N2" s="185"/>
      <c r="O2" s="89"/>
      <c r="Q2" s="86"/>
    </row>
    <row r="3" spans="1:18" ht="22.5" customHeight="1" x14ac:dyDescent="0.25">
      <c r="A3" s="165" t="s">
        <v>2</v>
      </c>
      <c r="B3" s="165"/>
      <c r="C3" s="181"/>
      <c r="D3" s="182"/>
      <c r="E3" s="182"/>
      <c r="F3" s="182"/>
      <c r="G3" s="182"/>
      <c r="H3" s="182"/>
      <c r="I3" s="182"/>
      <c r="J3" s="182"/>
      <c r="K3" s="182"/>
      <c r="L3" s="182"/>
      <c r="M3" s="182"/>
      <c r="N3" s="182"/>
      <c r="O3" s="90"/>
    </row>
    <row r="4" spans="1:18" ht="22.5" customHeight="1" x14ac:dyDescent="0.25">
      <c r="A4" s="165" t="s">
        <v>3</v>
      </c>
      <c r="B4" s="165"/>
      <c r="C4" s="181"/>
      <c r="D4" s="182"/>
      <c r="E4" s="182"/>
      <c r="F4" s="182"/>
      <c r="G4" s="182"/>
      <c r="H4" s="182"/>
      <c r="I4" s="182"/>
      <c r="J4" s="182"/>
      <c r="K4" s="182"/>
      <c r="L4" s="182"/>
      <c r="M4" s="182"/>
      <c r="N4" s="182"/>
      <c r="O4" s="90"/>
    </row>
    <row r="5" spans="1:18" ht="8.25" customHeight="1" thickBot="1" x14ac:dyDescent="0.3">
      <c r="A5" s="3"/>
      <c r="B5" s="4"/>
      <c r="C5" s="5"/>
      <c r="D5" s="4"/>
      <c r="E5" s="5"/>
      <c r="F5" s="27"/>
      <c r="G5" s="113"/>
      <c r="H5" s="114"/>
      <c r="I5" s="113"/>
      <c r="J5" s="114"/>
      <c r="K5" s="113"/>
      <c r="L5" s="91"/>
      <c r="M5" s="196"/>
      <c r="N5" s="80"/>
      <c r="O5" s="88"/>
    </row>
    <row r="6" spans="1:18" ht="21" customHeight="1" thickTop="1" x14ac:dyDescent="0.25">
      <c r="A6" s="186"/>
      <c r="B6" s="186"/>
      <c r="C6" s="186"/>
      <c r="D6" s="186"/>
      <c r="E6" s="186"/>
      <c r="F6" s="186"/>
      <c r="G6" s="115"/>
      <c r="H6" s="115"/>
      <c r="I6" s="115"/>
      <c r="J6" s="116"/>
      <c r="K6" s="146"/>
      <c r="L6" s="146"/>
      <c r="M6" s="147"/>
      <c r="N6" s="174" t="str">
        <f>SUM(N13:N485)*1&amp;" шт"</f>
        <v>0 шт</v>
      </c>
      <c r="P6" s="95"/>
    </row>
    <row r="7" spans="1:18" ht="27" customHeight="1" thickBot="1" x14ac:dyDescent="0.3">
      <c r="A7" s="96"/>
      <c r="B7" s="96"/>
      <c r="C7" s="96"/>
      <c r="D7" s="176" t="s">
        <v>723</v>
      </c>
      <c r="E7" s="176"/>
      <c r="F7" s="176"/>
      <c r="G7" s="117">
        <f>SUM(H13:H485)</f>
        <v>0</v>
      </c>
      <c r="H7" s="118"/>
      <c r="I7" s="119">
        <f>SUM(J13:J485)</f>
        <v>0</v>
      </c>
      <c r="J7" s="118"/>
      <c r="K7" s="120">
        <f>SUM(L13:L485)</f>
        <v>0</v>
      </c>
      <c r="L7" s="92"/>
      <c r="M7" s="197"/>
      <c r="N7" s="175"/>
      <c r="O7" s="22"/>
      <c r="P7" s="95"/>
      <c r="Q7" s="23"/>
      <c r="R7" s="23"/>
    </row>
    <row r="8" spans="1:18" ht="24.75" customHeight="1" thickTop="1" x14ac:dyDescent="0.25">
      <c r="A8" s="166" t="s">
        <v>683</v>
      </c>
      <c r="B8" s="168" t="s">
        <v>684</v>
      </c>
      <c r="C8" s="170" t="s">
        <v>4</v>
      </c>
      <c r="D8" s="172" t="s">
        <v>715</v>
      </c>
      <c r="E8" s="172" t="s">
        <v>5</v>
      </c>
      <c r="F8" s="188" t="s">
        <v>724</v>
      </c>
      <c r="G8" s="190" t="s">
        <v>686</v>
      </c>
      <c r="H8" s="191"/>
      <c r="I8" s="191"/>
      <c r="J8" s="191"/>
      <c r="K8" s="192"/>
      <c r="L8" s="21"/>
      <c r="M8" s="198" t="s">
        <v>6</v>
      </c>
      <c r="N8" s="177" t="s">
        <v>722</v>
      </c>
      <c r="O8" s="22"/>
      <c r="P8" s="23"/>
      <c r="Q8" s="23"/>
      <c r="R8" s="23"/>
    </row>
    <row r="9" spans="1:18" ht="24.75" customHeight="1" x14ac:dyDescent="0.25">
      <c r="A9" s="166"/>
      <c r="B9" s="168"/>
      <c r="C9" s="170"/>
      <c r="D9" s="172"/>
      <c r="E9" s="172"/>
      <c r="F9" s="188"/>
      <c r="G9" s="121" t="s">
        <v>676</v>
      </c>
      <c r="H9" s="122"/>
      <c r="I9" s="123" t="s">
        <v>677</v>
      </c>
      <c r="J9" s="122"/>
      <c r="K9" s="124" t="s">
        <v>678</v>
      </c>
      <c r="L9" s="24"/>
      <c r="M9" s="199"/>
      <c r="N9" s="178"/>
      <c r="O9" s="22"/>
      <c r="P9" s="23"/>
      <c r="Q9" s="23"/>
      <c r="R9" s="23"/>
    </row>
    <row r="10" spans="1:18" ht="24.75" customHeight="1" x14ac:dyDescent="0.25">
      <c r="A10" s="166"/>
      <c r="B10" s="168"/>
      <c r="C10" s="170"/>
      <c r="D10" s="172"/>
      <c r="E10" s="172"/>
      <c r="F10" s="188"/>
      <c r="G10" s="193" t="s">
        <v>679</v>
      </c>
      <c r="H10" s="194"/>
      <c r="I10" s="194"/>
      <c r="J10" s="194"/>
      <c r="K10" s="195"/>
      <c r="L10" s="21"/>
      <c r="M10" s="199"/>
      <c r="N10" s="178"/>
      <c r="O10" s="22"/>
      <c r="P10" s="23"/>
      <c r="Q10" s="23"/>
      <c r="R10" s="23"/>
    </row>
    <row r="11" spans="1:18" ht="24.75" customHeight="1" x14ac:dyDescent="0.25">
      <c r="A11" s="167"/>
      <c r="B11" s="169"/>
      <c r="C11" s="171"/>
      <c r="D11" s="173"/>
      <c r="E11" s="173"/>
      <c r="F11" s="189"/>
      <c r="G11" s="125" t="s">
        <v>680</v>
      </c>
      <c r="H11" s="126"/>
      <c r="I11" s="123" t="s">
        <v>681</v>
      </c>
      <c r="J11" s="126"/>
      <c r="K11" s="124" t="s">
        <v>682</v>
      </c>
      <c r="L11" s="24"/>
      <c r="M11" s="200"/>
      <c r="N11" s="179"/>
      <c r="O11" s="22"/>
      <c r="P11" s="23"/>
      <c r="Q11" s="23"/>
      <c r="R11" s="23"/>
    </row>
    <row r="12" spans="1:18" s="31" customFormat="1" ht="27" customHeight="1" x14ac:dyDescent="0.3">
      <c r="A12" s="68"/>
      <c r="B12" s="68"/>
      <c r="C12" s="71" t="s">
        <v>7</v>
      </c>
      <c r="D12" s="68"/>
      <c r="E12" s="68"/>
      <c r="F12" s="69"/>
      <c r="G12" s="127"/>
      <c r="H12" s="128"/>
      <c r="I12" s="127"/>
      <c r="J12" s="128"/>
      <c r="K12" s="127"/>
      <c r="L12" s="81"/>
      <c r="M12" s="201"/>
      <c r="N12" s="82"/>
      <c r="O12" s="76"/>
    </row>
    <row r="13" spans="1:18" ht="19.5" customHeight="1" x14ac:dyDescent="0.25">
      <c r="A13" s="152"/>
      <c r="B13" s="37" t="s">
        <v>8</v>
      </c>
      <c r="C13" s="38"/>
      <c r="D13" s="38"/>
      <c r="E13" s="38"/>
      <c r="F13" s="75"/>
      <c r="G13" s="144">
        <f>F14*0.8</f>
        <v>223.20000000000002</v>
      </c>
      <c r="H13" s="150">
        <f>G13*N13</f>
        <v>0</v>
      </c>
      <c r="I13" s="129">
        <f>F14*0.75</f>
        <v>209.25</v>
      </c>
      <c r="J13" s="150">
        <f t="shared" ref="J13" si="0">I13*N13</f>
        <v>0</v>
      </c>
      <c r="K13" s="142">
        <f>F14*0.7</f>
        <v>195.29999999999998</v>
      </c>
      <c r="L13" s="32">
        <f t="shared" ref="L13" si="1">K13*N13</f>
        <v>0</v>
      </c>
      <c r="M13" s="202">
        <v>58</v>
      </c>
      <c r="N13" s="148"/>
      <c r="O13" s="85"/>
    </row>
    <row r="14" spans="1:18" ht="28.5" customHeight="1" x14ac:dyDescent="0.25">
      <c r="A14" s="153"/>
      <c r="B14" s="39" t="s">
        <v>9</v>
      </c>
      <c r="C14" s="40" t="s">
        <v>10</v>
      </c>
      <c r="D14" s="41" t="s">
        <v>11</v>
      </c>
      <c r="E14" s="41" t="s">
        <v>12</v>
      </c>
      <c r="F14" s="100">
        <v>279</v>
      </c>
      <c r="G14" s="145"/>
      <c r="H14" s="151"/>
      <c r="I14" s="130"/>
      <c r="J14" s="151"/>
      <c r="K14" s="143"/>
      <c r="L14" s="33"/>
      <c r="M14" s="203"/>
      <c r="N14" s="149"/>
      <c r="O14" s="85"/>
    </row>
    <row r="15" spans="1:18" ht="19.5" customHeight="1" x14ac:dyDescent="0.25">
      <c r="A15" s="154"/>
      <c r="B15" s="17" t="s">
        <v>13</v>
      </c>
      <c r="C15" s="18"/>
      <c r="D15" s="18"/>
      <c r="E15" s="18"/>
      <c r="F15" s="101"/>
      <c r="G15" s="144">
        <f t="shared" ref="G15" si="2">F16*0.8</f>
        <v>223.20000000000002</v>
      </c>
      <c r="H15" s="150">
        <f t="shared" ref="H15" si="3">G15*N15</f>
        <v>0</v>
      </c>
      <c r="I15" s="129">
        <f t="shared" ref="I15" si="4">F16*0.75</f>
        <v>209.25</v>
      </c>
      <c r="J15" s="150">
        <f t="shared" ref="J15" si="5">I15*N15</f>
        <v>0</v>
      </c>
      <c r="K15" s="142">
        <f t="shared" ref="K15" si="6">F16*0.7</f>
        <v>195.29999999999998</v>
      </c>
      <c r="L15" s="32">
        <f t="shared" ref="L15" si="7">K15*N15</f>
        <v>0</v>
      </c>
      <c r="M15" s="202" t="s">
        <v>731</v>
      </c>
      <c r="N15" s="148"/>
      <c r="O15" s="85"/>
    </row>
    <row r="16" spans="1:18" ht="27.75" customHeight="1" x14ac:dyDescent="0.25">
      <c r="A16" s="155"/>
      <c r="B16" s="9" t="s">
        <v>14</v>
      </c>
      <c r="C16" s="10" t="s">
        <v>15</v>
      </c>
      <c r="D16" s="11" t="s">
        <v>11</v>
      </c>
      <c r="E16" s="11" t="s">
        <v>12</v>
      </c>
      <c r="F16" s="102">
        <v>279</v>
      </c>
      <c r="G16" s="145"/>
      <c r="H16" s="151"/>
      <c r="I16" s="130"/>
      <c r="J16" s="151"/>
      <c r="K16" s="143"/>
      <c r="L16" s="33"/>
      <c r="M16" s="203"/>
      <c r="N16" s="149"/>
      <c r="O16" s="85"/>
    </row>
    <row r="17" spans="1:15" ht="19.5" customHeight="1" x14ac:dyDescent="0.25">
      <c r="A17" s="154"/>
      <c r="B17" s="37" t="s">
        <v>16</v>
      </c>
      <c r="C17" s="38"/>
      <c r="D17" s="38"/>
      <c r="E17" s="38"/>
      <c r="F17" s="75"/>
      <c r="G17" s="144">
        <f t="shared" ref="G17" si="8">F18*0.8</f>
        <v>223.20000000000002</v>
      </c>
      <c r="H17" s="150">
        <f t="shared" ref="H17" si="9">G17*N17</f>
        <v>0</v>
      </c>
      <c r="I17" s="129">
        <f t="shared" ref="I17" si="10">F18*0.75</f>
        <v>209.25</v>
      </c>
      <c r="J17" s="150">
        <f t="shared" ref="J17" si="11">I17*N17</f>
        <v>0</v>
      </c>
      <c r="K17" s="142">
        <f t="shared" ref="K17" si="12">F18*0.7</f>
        <v>195.29999999999998</v>
      </c>
      <c r="L17" s="32">
        <f t="shared" ref="L17" si="13">K17*N17</f>
        <v>0</v>
      </c>
      <c r="M17" s="202" t="s">
        <v>731</v>
      </c>
      <c r="N17" s="148"/>
      <c r="O17" s="85"/>
    </row>
    <row r="18" spans="1:15" ht="27.75" customHeight="1" x14ac:dyDescent="0.25">
      <c r="A18" s="155"/>
      <c r="B18" s="39" t="s">
        <v>17</v>
      </c>
      <c r="C18" s="40" t="s">
        <v>18</v>
      </c>
      <c r="D18" s="41" t="s">
        <v>11</v>
      </c>
      <c r="E18" s="41" t="s">
        <v>12</v>
      </c>
      <c r="F18" s="100">
        <v>279</v>
      </c>
      <c r="G18" s="145"/>
      <c r="H18" s="151"/>
      <c r="I18" s="130"/>
      <c r="J18" s="151"/>
      <c r="K18" s="143"/>
      <c r="L18" s="33"/>
      <c r="M18" s="203"/>
      <c r="N18" s="149"/>
      <c r="O18" s="85"/>
    </row>
    <row r="19" spans="1:15" ht="19.5" customHeight="1" x14ac:dyDescent="0.25">
      <c r="A19" s="154"/>
      <c r="B19" s="49" t="s">
        <v>19</v>
      </c>
      <c r="C19" s="50"/>
      <c r="D19" s="50"/>
      <c r="E19" s="50"/>
      <c r="F19" s="101"/>
      <c r="G19" s="144">
        <f t="shared" ref="G19" si="14">F20*0.8</f>
        <v>223.20000000000002</v>
      </c>
      <c r="H19" s="150">
        <f t="shared" ref="H19" si="15">G19*N19</f>
        <v>0</v>
      </c>
      <c r="I19" s="129">
        <f t="shared" ref="I19" si="16">F20*0.75</f>
        <v>209.25</v>
      </c>
      <c r="J19" s="150">
        <f t="shared" ref="J19" si="17">I19*N19</f>
        <v>0</v>
      </c>
      <c r="K19" s="142">
        <f t="shared" ref="K19" si="18">F20*0.7</f>
        <v>195.29999999999998</v>
      </c>
      <c r="L19" s="32">
        <f t="shared" ref="L19" si="19">K19*N19</f>
        <v>0</v>
      </c>
      <c r="M19" s="202" t="s">
        <v>731</v>
      </c>
      <c r="N19" s="148"/>
      <c r="O19" s="85"/>
    </row>
    <row r="20" spans="1:15" ht="27.75" customHeight="1" x14ac:dyDescent="0.25">
      <c r="A20" s="155"/>
      <c r="B20" s="51" t="s">
        <v>20</v>
      </c>
      <c r="C20" s="52" t="s">
        <v>21</v>
      </c>
      <c r="D20" s="53" t="s">
        <v>11</v>
      </c>
      <c r="E20" s="53" t="s">
        <v>12</v>
      </c>
      <c r="F20" s="100">
        <v>279</v>
      </c>
      <c r="G20" s="145"/>
      <c r="H20" s="151"/>
      <c r="I20" s="130"/>
      <c r="J20" s="151"/>
      <c r="K20" s="143"/>
      <c r="L20" s="33"/>
      <c r="M20" s="203"/>
      <c r="N20" s="149"/>
      <c r="O20" s="85"/>
    </row>
    <row r="21" spans="1:15" ht="19.5" customHeight="1" x14ac:dyDescent="0.25">
      <c r="A21" s="154"/>
      <c r="B21" s="37" t="s">
        <v>22</v>
      </c>
      <c r="C21" s="38"/>
      <c r="D21" s="38"/>
      <c r="E21" s="38"/>
      <c r="F21" s="75"/>
      <c r="G21" s="144">
        <f t="shared" ref="G21" si="20">F22*0.8</f>
        <v>223.20000000000002</v>
      </c>
      <c r="H21" s="150">
        <f t="shared" ref="H21" si="21">G21*N21</f>
        <v>0</v>
      </c>
      <c r="I21" s="129">
        <f t="shared" ref="I21" si="22">F22*0.75</f>
        <v>209.25</v>
      </c>
      <c r="J21" s="150">
        <f t="shared" ref="J21" si="23">I21*N21</f>
        <v>0</v>
      </c>
      <c r="K21" s="142">
        <f t="shared" ref="K21" si="24">F22*0.7</f>
        <v>195.29999999999998</v>
      </c>
      <c r="L21" s="32">
        <f t="shared" ref="L21" si="25">K21*N21</f>
        <v>0</v>
      </c>
      <c r="M21" s="202">
        <v>12</v>
      </c>
      <c r="N21" s="148"/>
      <c r="O21" s="85"/>
    </row>
    <row r="22" spans="1:15" ht="27.75" customHeight="1" x14ac:dyDescent="0.25">
      <c r="A22" s="155"/>
      <c r="B22" s="39" t="s">
        <v>23</v>
      </c>
      <c r="C22" s="40" t="s">
        <v>24</v>
      </c>
      <c r="D22" s="41" t="s">
        <v>11</v>
      </c>
      <c r="E22" s="41" t="s">
        <v>12</v>
      </c>
      <c r="F22" s="100">
        <v>279</v>
      </c>
      <c r="G22" s="145"/>
      <c r="H22" s="151"/>
      <c r="I22" s="130"/>
      <c r="J22" s="151"/>
      <c r="K22" s="143"/>
      <c r="L22" s="33"/>
      <c r="M22" s="203"/>
      <c r="N22" s="149"/>
      <c r="O22" s="85"/>
    </row>
    <row r="23" spans="1:15" ht="19.5" customHeight="1" x14ac:dyDescent="0.25">
      <c r="A23" s="154"/>
      <c r="B23" s="49" t="s">
        <v>25</v>
      </c>
      <c r="C23" s="50"/>
      <c r="D23" s="50"/>
      <c r="E23" s="50"/>
      <c r="F23" s="101"/>
      <c r="G23" s="144">
        <f t="shared" ref="G23" si="26">F24*0.8</f>
        <v>223.20000000000002</v>
      </c>
      <c r="H23" s="150">
        <f t="shared" ref="H23" si="27">G23*N23</f>
        <v>0</v>
      </c>
      <c r="I23" s="129">
        <f t="shared" ref="I23" si="28">F24*0.75</f>
        <v>209.25</v>
      </c>
      <c r="J23" s="150">
        <f t="shared" ref="J23" si="29">I23*N23</f>
        <v>0</v>
      </c>
      <c r="K23" s="142">
        <f t="shared" ref="K23" si="30">F24*0.7</f>
        <v>195.29999999999998</v>
      </c>
      <c r="L23" s="32">
        <f t="shared" ref="L23" si="31">K23*N23</f>
        <v>0</v>
      </c>
      <c r="M23" s="202" t="s">
        <v>731</v>
      </c>
      <c r="N23" s="148"/>
      <c r="O23" s="85"/>
    </row>
    <row r="24" spans="1:15" ht="27.75" customHeight="1" x14ac:dyDescent="0.25">
      <c r="A24" s="155"/>
      <c r="B24" s="51" t="s">
        <v>26</v>
      </c>
      <c r="C24" s="52" t="s">
        <v>27</v>
      </c>
      <c r="D24" s="53" t="s">
        <v>11</v>
      </c>
      <c r="E24" s="53" t="s">
        <v>12</v>
      </c>
      <c r="F24" s="102">
        <v>279</v>
      </c>
      <c r="G24" s="145"/>
      <c r="H24" s="151"/>
      <c r="I24" s="130"/>
      <c r="J24" s="151"/>
      <c r="K24" s="143"/>
      <c r="L24" s="33"/>
      <c r="M24" s="203"/>
      <c r="N24" s="149"/>
      <c r="O24" s="85"/>
    </row>
    <row r="25" spans="1:15" ht="19.5" customHeight="1" x14ac:dyDescent="0.25">
      <c r="A25" s="154"/>
      <c r="B25" s="37" t="s">
        <v>28</v>
      </c>
      <c r="C25" s="38"/>
      <c r="D25" s="38"/>
      <c r="E25" s="38"/>
      <c r="F25" s="75"/>
      <c r="G25" s="144">
        <f t="shared" ref="G25" si="32">F26*0.8</f>
        <v>252</v>
      </c>
      <c r="H25" s="150">
        <f t="shared" ref="H25" si="33">G25*N25</f>
        <v>0</v>
      </c>
      <c r="I25" s="129">
        <f t="shared" ref="I25" si="34">F26*0.75</f>
        <v>236.25</v>
      </c>
      <c r="J25" s="150">
        <f t="shared" ref="J25" si="35">I25*N25</f>
        <v>0</v>
      </c>
      <c r="K25" s="142">
        <f t="shared" ref="K25" si="36">F26*0.7</f>
        <v>220.5</v>
      </c>
      <c r="L25" s="32">
        <f t="shared" ref="L25" si="37">K25*N25</f>
        <v>0</v>
      </c>
      <c r="M25" s="202">
        <v>25</v>
      </c>
      <c r="N25" s="148"/>
      <c r="O25" s="85"/>
    </row>
    <row r="26" spans="1:15" ht="27.75" customHeight="1" x14ac:dyDescent="0.25">
      <c r="A26" s="155"/>
      <c r="B26" s="42" t="s">
        <v>29</v>
      </c>
      <c r="C26" s="40" t="s">
        <v>30</v>
      </c>
      <c r="D26" s="41" t="s">
        <v>11</v>
      </c>
      <c r="E26" s="41" t="s">
        <v>12</v>
      </c>
      <c r="F26" s="100">
        <v>315</v>
      </c>
      <c r="G26" s="145"/>
      <c r="H26" s="151"/>
      <c r="I26" s="130"/>
      <c r="J26" s="151"/>
      <c r="K26" s="143"/>
      <c r="L26" s="33"/>
      <c r="M26" s="203"/>
      <c r="N26" s="149"/>
      <c r="O26" s="85"/>
    </row>
    <row r="27" spans="1:15" ht="19.5" customHeight="1" x14ac:dyDescent="0.25">
      <c r="A27" s="154"/>
      <c r="B27" s="17" t="s">
        <v>31</v>
      </c>
      <c r="C27" s="18"/>
      <c r="D27" s="18"/>
      <c r="E27" s="18"/>
      <c r="F27" s="101"/>
      <c r="G27" s="144">
        <f t="shared" ref="G27" si="38">F28*0.8</f>
        <v>288</v>
      </c>
      <c r="H27" s="150">
        <f t="shared" ref="H27" si="39">G27*N27</f>
        <v>0</v>
      </c>
      <c r="I27" s="129">
        <f t="shared" ref="I27" si="40">F28*0.75</f>
        <v>270</v>
      </c>
      <c r="J27" s="150">
        <f t="shared" ref="J27" si="41">I27*N27</f>
        <v>0</v>
      </c>
      <c r="K27" s="142">
        <f t="shared" ref="K27" si="42">F28*0.7</f>
        <v>251.99999999999997</v>
      </c>
      <c r="L27" s="32">
        <f t="shared" ref="L27" si="43">K27*N27</f>
        <v>0</v>
      </c>
      <c r="M27" s="202" t="s">
        <v>731</v>
      </c>
      <c r="N27" s="148"/>
      <c r="O27" s="85"/>
    </row>
    <row r="28" spans="1:15" ht="27.75" customHeight="1" x14ac:dyDescent="0.25">
      <c r="A28" s="155"/>
      <c r="B28" s="9" t="s">
        <v>32</v>
      </c>
      <c r="C28" s="10" t="s">
        <v>33</v>
      </c>
      <c r="D28" s="11" t="s">
        <v>11</v>
      </c>
      <c r="E28" s="11" t="s">
        <v>12</v>
      </c>
      <c r="F28" s="102">
        <v>360</v>
      </c>
      <c r="G28" s="145"/>
      <c r="H28" s="151"/>
      <c r="I28" s="130"/>
      <c r="J28" s="151"/>
      <c r="K28" s="143"/>
      <c r="L28" s="33"/>
      <c r="M28" s="203"/>
      <c r="N28" s="149"/>
      <c r="O28" s="85"/>
    </row>
    <row r="29" spans="1:15" ht="19.5" customHeight="1" x14ac:dyDescent="0.25">
      <c r="A29" s="154"/>
      <c r="B29" s="37" t="s">
        <v>34</v>
      </c>
      <c r="C29" s="38"/>
      <c r="D29" s="38"/>
      <c r="E29" s="38"/>
      <c r="F29" s="75"/>
      <c r="G29" s="144">
        <f t="shared" ref="G29" si="44">F30*0.8</f>
        <v>252</v>
      </c>
      <c r="H29" s="150">
        <f t="shared" ref="H29" si="45">G29*N29</f>
        <v>0</v>
      </c>
      <c r="I29" s="129">
        <f t="shared" ref="I29" si="46">F30*0.75</f>
        <v>236.25</v>
      </c>
      <c r="J29" s="150">
        <f t="shared" ref="J29" si="47">I29*N29</f>
        <v>0</v>
      </c>
      <c r="K29" s="142">
        <f t="shared" ref="K29" si="48">F30*0.7</f>
        <v>220.5</v>
      </c>
      <c r="L29" s="32">
        <f t="shared" ref="L29" si="49">K29*N29</f>
        <v>0</v>
      </c>
      <c r="M29" s="202">
        <v>46</v>
      </c>
      <c r="N29" s="148"/>
      <c r="O29" s="85"/>
    </row>
    <row r="30" spans="1:15" ht="27.75" customHeight="1" x14ac:dyDescent="0.25">
      <c r="A30" s="155"/>
      <c r="B30" s="39" t="s">
        <v>35</v>
      </c>
      <c r="C30" s="40" t="s">
        <v>36</v>
      </c>
      <c r="D30" s="41" t="s">
        <v>11</v>
      </c>
      <c r="E30" s="41" t="s">
        <v>12</v>
      </c>
      <c r="F30" s="102">
        <v>315</v>
      </c>
      <c r="G30" s="145"/>
      <c r="H30" s="151"/>
      <c r="I30" s="130"/>
      <c r="J30" s="151"/>
      <c r="K30" s="143"/>
      <c r="L30" s="33"/>
      <c r="M30" s="203"/>
      <c r="N30" s="149"/>
      <c r="O30" s="85"/>
    </row>
    <row r="31" spans="1:15" ht="19.5" customHeight="1" x14ac:dyDescent="0.25">
      <c r="A31" s="154"/>
      <c r="B31" s="49" t="s">
        <v>37</v>
      </c>
      <c r="C31" s="50"/>
      <c r="D31" s="50"/>
      <c r="E31" s="50"/>
      <c r="F31" s="101"/>
      <c r="G31" s="144">
        <f t="shared" ref="G31" si="50">F32*0.8</f>
        <v>288</v>
      </c>
      <c r="H31" s="150">
        <f t="shared" ref="H31" si="51">G31*N31</f>
        <v>0</v>
      </c>
      <c r="I31" s="129">
        <f t="shared" ref="I31" si="52">F32*0.75</f>
        <v>270</v>
      </c>
      <c r="J31" s="150">
        <f t="shared" ref="J31" si="53">I31*N31</f>
        <v>0</v>
      </c>
      <c r="K31" s="142">
        <f t="shared" ref="K31" si="54">F32*0.7</f>
        <v>251.99999999999997</v>
      </c>
      <c r="L31" s="32">
        <f t="shared" ref="L31" si="55">K31*N31</f>
        <v>0</v>
      </c>
      <c r="M31" s="202">
        <v>20</v>
      </c>
      <c r="N31" s="148"/>
      <c r="O31" s="85"/>
    </row>
    <row r="32" spans="1:15" ht="27.75" customHeight="1" x14ac:dyDescent="0.25">
      <c r="A32" s="155"/>
      <c r="B32" s="51" t="s">
        <v>38</v>
      </c>
      <c r="C32" s="52" t="s">
        <v>39</v>
      </c>
      <c r="D32" s="53" t="s">
        <v>11</v>
      </c>
      <c r="E32" s="53" t="s">
        <v>12</v>
      </c>
      <c r="F32" s="102">
        <v>360</v>
      </c>
      <c r="G32" s="145"/>
      <c r="H32" s="151"/>
      <c r="I32" s="130"/>
      <c r="J32" s="151"/>
      <c r="K32" s="143"/>
      <c r="L32" s="33"/>
      <c r="M32" s="203"/>
      <c r="N32" s="149"/>
      <c r="O32" s="85"/>
    </row>
    <row r="33" spans="1:21" ht="19.5" customHeight="1" x14ac:dyDescent="0.25">
      <c r="A33" s="154"/>
      <c r="B33" s="37" t="s">
        <v>40</v>
      </c>
      <c r="C33" s="38"/>
      <c r="D33" s="38"/>
      <c r="E33" s="38"/>
      <c r="F33" s="75"/>
      <c r="G33" s="144">
        <f t="shared" ref="G33" si="56">F34*0.8</f>
        <v>266.40000000000003</v>
      </c>
      <c r="H33" s="150">
        <f t="shared" ref="H33" si="57">G33*N33</f>
        <v>0</v>
      </c>
      <c r="I33" s="129">
        <f t="shared" ref="I33" si="58">F34*0.75</f>
        <v>249.75</v>
      </c>
      <c r="J33" s="150">
        <f t="shared" ref="J33" si="59">I33*N33</f>
        <v>0</v>
      </c>
      <c r="K33" s="142">
        <f t="shared" ref="K33" si="60">F34*0.7</f>
        <v>233.1</v>
      </c>
      <c r="L33" s="32">
        <f t="shared" ref="L33" si="61">K33*N33</f>
        <v>0</v>
      </c>
      <c r="M33" s="202" t="s">
        <v>731</v>
      </c>
      <c r="N33" s="148"/>
      <c r="O33" s="85"/>
    </row>
    <row r="34" spans="1:21" ht="27.75" customHeight="1" x14ac:dyDescent="0.25">
      <c r="A34" s="155"/>
      <c r="B34" s="39" t="s">
        <v>41</v>
      </c>
      <c r="C34" s="40" t="s">
        <v>42</v>
      </c>
      <c r="D34" s="41" t="s">
        <v>11</v>
      </c>
      <c r="E34" s="41" t="s">
        <v>12</v>
      </c>
      <c r="F34" s="102">
        <v>333</v>
      </c>
      <c r="G34" s="145"/>
      <c r="H34" s="151"/>
      <c r="I34" s="130"/>
      <c r="J34" s="151"/>
      <c r="K34" s="143"/>
      <c r="L34" s="33"/>
      <c r="M34" s="203"/>
      <c r="N34" s="149"/>
      <c r="O34" s="85"/>
    </row>
    <row r="35" spans="1:21" ht="19.5" customHeight="1" x14ac:dyDescent="0.25">
      <c r="A35" s="154"/>
      <c r="B35" s="49" t="s">
        <v>43</v>
      </c>
      <c r="C35" s="50"/>
      <c r="D35" s="50"/>
      <c r="E35" s="50"/>
      <c r="F35" s="101"/>
      <c r="G35" s="144">
        <f t="shared" ref="G35" si="62">F36*0.8</f>
        <v>266.40000000000003</v>
      </c>
      <c r="H35" s="150">
        <f t="shared" ref="H35" si="63">G35*N35</f>
        <v>0</v>
      </c>
      <c r="I35" s="129">
        <f t="shared" ref="I35" si="64">F36*0.75</f>
        <v>249.75</v>
      </c>
      <c r="J35" s="150">
        <f t="shared" ref="J35" si="65">I35*N35</f>
        <v>0</v>
      </c>
      <c r="K35" s="142">
        <f t="shared" ref="K35" si="66">F36*0.7</f>
        <v>233.1</v>
      </c>
      <c r="L35" s="32">
        <f t="shared" ref="L35" si="67">K35*N35</f>
        <v>0</v>
      </c>
      <c r="M35" s="202">
        <v>27</v>
      </c>
      <c r="N35" s="148"/>
      <c r="O35" s="85"/>
    </row>
    <row r="36" spans="1:21" ht="27.75" customHeight="1" x14ac:dyDescent="0.3">
      <c r="A36" s="155"/>
      <c r="B36" s="51" t="s">
        <v>44</v>
      </c>
      <c r="C36" s="52" t="s">
        <v>45</v>
      </c>
      <c r="D36" s="53" t="s">
        <v>11</v>
      </c>
      <c r="E36" s="53" t="s">
        <v>12</v>
      </c>
      <c r="F36" s="102">
        <v>333</v>
      </c>
      <c r="G36" s="145"/>
      <c r="H36" s="151"/>
      <c r="I36" s="130"/>
      <c r="J36" s="151"/>
      <c r="K36" s="143"/>
      <c r="L36" s="33"/>
      <c r="M36" s="203"/>
      <c r="N36" s="149"/>
      <c r="O36" s="85"/>
      <c r="R36" s="31"/>
      <c r="S36" s="31"/>
      <c r="T36" s="31"/>
      <c r="U36" s="31"/>
    </row>
    <row r="37" spans="1:21" ht="19.5" customHeight="1" x14ac:dyDescent="0.25">
      <c r="A37" s="154"/>
      <c r="B37" s="43" t="s">
        <v>46</v>
      </c>
      <c r="C37" s="44"/>
      <c r="D37" s="44"/>
      <c r="E37" s="44"/>
      <c r="F37" s="75"/>
      <c r="G37" s="144">
        <f t="shared" ref="G37" si="68">F38*0.8</f>
        <v>223.20000000000002</v>
      </c>
      <c r="H37" s="150">
        <f t="shared" ref="H37" si="69">G37*N37</f>
        <v>0</v>
      </c>
      <c r="I37" s="129">
        <f t="shared" ref="I37" si="70">F38*0.75</f>
        <v>209.25</v>
      </c>
      <c r="J37" s="150">
        <f t="shared" ref="J37" si="71">I37*N37</f>
        <v>0</v>
      </c>
      <c r="K37" s="142">
        <f t="shared" ref="K37" si="72">F38*0.7</f>
        <v>195.29999999999998</v>
      </c>
      <c r="L37" s="32">
        <f t="shared" ref="L37" si="73">K37*N37</f>
        <v>0</v>
      </c>
      <c r="M37" s="202" t="s">
        <v>731</v>
      </c>
      <c r="N37" s="148"/>
      <c r="O37" s="85"/>
    </row>
    <row r="38" spans="1:21" ht="27.75" customHeight="1" x14ac:dyDescent="0.25">
      <c r="A38" s="155"/>
      <c r="B38" s="39" t="s">
        <v>47</v>
      </c>
      <c r="C38" s="40" t="s">
        <v>48</v>
      </c>
      <c r="D38" s="41" t="s">
        <v>11</v>
      </c>
      <c r="E38" s="41" t="s">
        <v>12</v>
      </c>
      <c r="F38" s="100">
        <v>279</v>
      </c>
      <c r="G38" s="145"/>
      <c r="H38" s="151"/>
      <c r="I38" s="130"/>
      <c r="J38" s="151"/>
      <c r="K38" s="143"/>
      <c r="L38" s="33"/>
      <c r="M38" s="203"/>
      <c r="N38" s="149"/>
      <c r="O38" s="85"/>
    </row>
    <row r="39" spans="1:21" ht="19.5" customHeight="1" x14ac:dyDescent="0.25">
      <c r="A39" s="154"/>
      <c r="B39" s="49" t="s">
        <v>49</v>
      </c>
      <c r="C39" s="50"/>
      <c r="D39" s="50"/>
      <c r="E39" s="50"/>
      <c r="F39" s="101"/>
      <c r="G39" s="144">
        <f t="shared" ref="G39" si="74">F40*0.8</f>
        <v>223.20000000000002</v>
      </c>
      <c r="H39" s="150">
        <f t="shared" ref="H39" si="75">G39*N39</f>
        <v>0</v>
      </c>
      <c r="I39" s="129">
        <f t="shared" ref="I39" si="76">F40*0.75</f>
        <v>209.25</v>
      </c>
      <c r="J39" s="150">
        <f t="shared" ref="J39" si="77">I39*N39</f>
        <v>0</v>
      </c>
      <c r="K39" s="142">
        <f t="shared" ref="K39" si="78">F40*0.7</f>
        <v>195.29999999999998</v>
      </c>
      <c r="L39" s="32">
        <f t="shared" ref="L39" si="79">K39*N39</f>
        <v>0</v>
      </c>
      <c r="M39" s="202">
        <v>54</v>
      </c>
      <c r="N39" s="148"/>
      <c r="O39" s="85"/>
    </row>
    <row r="40" spans="1:21" ht="27.75" customHeight="1" x14ac:dyDescent="0.25">
      <c r="A40" s="155"/>
      <c r="B40" s="51" t="s">
        <v>50</v>
      </c>
      <c r="C40" s="52" t="s">
        <v>51</v>
      </c>
      <c r="D40" s="53" t="s">
        <v>11</v>
      </c>
      <c r="E40" s="53" t="s">
        <v>12</v>
      </c>
      <c r="F40" s="102">
        <v>279</v>
      </c>
      <c r="G40" s="145"/>
      <c r="H40" s="151"/>
      <c r="I40" s="130"/>
      <c r="J40" s="151"/>
      <c r="K40" s="143"/>
      <c r="L40" s="33"/>
      <c r="M40" s="203"/>
      <c r="N40" s="149"/>
      <c r="O40" s="85"/>
    </row>
    <row r="41" spans="1:21" ht="19.5" customHeight="1" x14ac:dyDescent="0.25">
      <c r="A41" s="154"/>
      <c r="B41" s="19" t="s">
        <v>52</v>
      </c>
      <c r="C41" s="20"/>
      <c r="D41" s="20"/>
      <c r="E41" s="20"/>
      <c r="F41" s="75"/>
      <c r="G41" s="144">
        <f t="shared" ref="G41" si="80">F42*0.8</f>
        <v>266.40000000000003</v>
      </c>
      <c r="H41" s="150">
        <f t="shared" ref="H41" si="81">G41*N41</f>
        <v>0</v>
      </c>
      <c r="I41" s="129">
        <f t="shared" ref="I41" si="82">F42*0.75</f>
        <v>249.75</v>
      </c>
      <c r="J41" s="150">
        <f t="shared" ref="J41" si="83">I41*N41</f>
        <v>0</v>
      </c>
      <c r="K41" s="142">
        <f t="shared" ref="K41" si="84">F42*0.7</f>
        <v>233.1</v>
      </c>
      <c r="L41" s="32">
        <f t="shared" ref="L41" si="85">K41*N41</f>
        <v>0</v>
      </c>
      <c r="M41" s="202">
        <v>72</v>
      </c>
      <c r="N41" s="148"/>
      <c r="O41" s="85"/>
    </row>
    <row r="42" spans="1:21" ht="27.75" customHeight="1" x14ac:dyDescent="0.25">
      <c r="A42" s="155"/>
      <c r="B42" s="6" t="s">
        <v>53</v>
      </c>
      <c r="C42" s="7" t="s">
        <v>54</v>
      </c>
      <c r="D42" s="8" t="s">
        <v>11</v>
      </c>
      <c r="E42" s="8" t="s">
        <v>12</v>
      </c>
      <c r="F42" s="100">
        <v>333</v>
      </c>
      <c r="G42" s="145"/>
      <c r="H42" s="151"/>
      <c r="I42" s="130"/>
      <c r="J42" s="151"/>
      <c r="K42" s="143"/>
      <c r="L42" s="33"/>
      <c r="M42" s="203"/>
      <c r="N42" s="149"/>
      <c r="O42" s="85"/>
    </row>
    <row r="43" spans="1:21" ht="19.5" customHeight="1" x14ac:dyDescent="0.25">
      <c r="A43" s="154"/>
      <c r="B43" s="17" t="s">
        <v>55</v>
      </c>
      <c r="C43" s="18"/>
      <c r="D43" s="18"/>
      <c r="E43" s="18"/>
      <c r="F43" s="101"/>
      <c r="G43" s="144">
        <f t="shared" ref="G43" si="86">F44*0.8</f>
        <v>223.20000000000002</v>
      </c>
      <c r="H43" s="150">
        <f t="shared" ref="H43" si="87">G43*N43</f>
        <v>0</v>
      </c>
      <c r="I43" s="129">
        <f t="shared" ref="I43" si="88">F44*0.75</f>
        <v>209.25</v>
      </c>
      <c r="J43" s="150">
        <f t="shared" ref="J43" si="89">I43*N43</f>
        <v>0</v>
      </c>
      <c r="K43" s="142">
        <f t="shared" ref="K43" si="90">F44*0.7</f>
        <v>195.29999999999998</v>
      </c>
      <c r="L43" s="32">
        <f t="shared" ref="L43" si="91">K43*N43</f>
        <v>0</v>
      </c>
      <c r="M43" s="202">
        <v>24</v>
      </c>
      <c r="N43" s="148"/>
      <c r="O43" s="85"/>
    </row>
    <row r="44" spans="1:21" ht="27.75" customHeight="1" x14ac:dyDescent="0.25">
      <c r="A44" s="155"/>
      <c r="B44" s="9" t="s">
        <v>56</v>
      </c>
      <c r="C44" s="10" t="s">
        <v>57</v>
      </c>
      <c r="D44" s="11" t="s">
        <v>11</v>
      </c>
      <c r="E44" s="11" t="s">
        <v>12</v>
      </c>
      <c r="F44" s="100">
        <v>279</v>
      </c>
      <c r="G44" s="145"/>
      <c r="H44" s="151"/>
      <c r="I44" s="130"/>
      <c r="J44" s="151"/>
      <c r="K44" s="143"/>
      <c r="L44" s="33"/>
      <c r="M44" s="203"/>
      <c r="N44" s="149"/>
      <c r="O44" s="85"/>
    </row>
    <row r="45" spans="1:21" ht="19.5" customHeight="1" x14ac:dyDescent="0.25">
      <c r="A45" s="154"/>
      <c r="B45" s="19" t="s">
        <v>58</v>
      </c>
      <c r="C45" s="20"/>
      <c r="D45" s="20"/>
      <c r="E45" s="20"/>
      <c r="F45" s="75"/>
      <c r="G45" s="144">
        <f t="shared" ref="G45" si="92">F46*0.8</f>
        <v>266.40000000000003</v>
      </c>
      <c r="H45" s="150">
        <f t="shared" ref="H45" si="93">G45*N45</f>
        <v>0</v>
      </c>
      <c r="I45" s="129">
        <f t="shared" ref="I45" si="94">F46*0.75</f>
        <v>249.75</v>
      </c>
      <c r="J45" s="150">
        <f t="shared" ref="J45" si="95">I45*N45</f>
        <v>0</v>
      </c>
      <c r="K45" s="142">
        <f t="shared" ref="K45" si="96">F46*0.7</f>
        <v>233.1</v>
      </c>
      <c r="L45" s="32">
        <f t="shared" ref="L45" si="97">K45*N45</f>
        <v>0</v>
      </c>
      <c r="M45" s="202">
        <v>26</v>
      </c>
      <c r="N45" s="148"/>
      <c r="O45" s="85"/>
    </row>
    <row r="46" spans="1:21" ht="27.75" customHeight="1" x14ac:dyDescent="0.25">
      <c r="A46" s="155"/>
      <c r="B46" s="6" t="s">
        <v>59</v>
      </c>
      <c r="C46" s="7" t="s">
        <v>60</v>
      </c>
      <c r="D46" s="8" t="s">
        <v>11</v>
      </c>
      <c r="E46" s="8" t="s">
        <v>12</v>
      </c>
      <c r="F46" s="100">
        <v>333</v>
      </c>
      <c r="G46" s="145"/>
      <c r="H46" s="151"/>
      <c r="I46" s="130"/>
      <c r="J46" s="151"/>
      <c r="K46" s="143"/>
      <c r="L46" s="33"/>
      <c r="M46" s="203"/>
      <c r="N46" s="149"/>
      <c r="O46" s="85"/>
    </row>
    <row r="47" spans="1:21" ht="19.5" customHeight="1" x14ac:dyDescent="0.25">
      <c r="A47" s="154"/>
      <c r="B47" s="17" t="s">
        <v>61</v>
      </c>
      <c r="C47" s="18"/>
      <c r="D47" s="18"/>
      <c r="E47" s="18"/>
      <c r="F47" s="75"/>
      <c r="G47" s="144">
        <f t="shared" ref="G47" si="98">F48*0.8</f>
        <v>223.20000000000002</v>
      </c>
      <c r="H47" s="150">
        <f t="shared" ref="H47" si="99">G47*N47</f>
        <v>0</v>
      </c>
      <c r="I47" s="129">
        <f t="shared" ref="I47" si="100">F48*0.75</f>
        <v>209.25</v>
      </c>
      <c r="J47" s="150">
        <f t="shared" ref="J47" si="101">I47*N47</f>
        <v>0</v>
      </c>
      <c r="K47" s="142">
        <f t="shared" ref="K47" si="102">F48*0.7</f>
        <v>195.29999999999998</v>
      </c>
      <c r="L47" s="32">
        <f t="shared" ref="L47" si="103">K47*N47</f>
        <v>0</v>
      </c>
      <c r="M47" s="202" t="s">
        <v>731</v>
      </c>
      <c r="N47" s="148"/>
      <c r="O47" s="85"/>
    </row>
    <row r="48" spans="1:21" ht="27.75" customHeight="1" x14ac:dyDescent="0.25">
      <c r="A48" s="155"/>
      <c r="B48" s="9" t="s">
        <v>62</v>
      </c>
      <c r="C48" s="10" t="s">
        <v>63</v>
      </c>
      <c r="D48" s="11" t="s">
        <v>11</v>
      </c>
      <c r="E48" s="11" t="s">
        <v>12</v>
      </c>
      <c r="F48" s="100">
        <v>279</v>
      </c>
      <c r="G48" s="145"/>
      <c r="H48" s="151"/>
      <c r="I48" s="130"/>
      <c r="J48" s="151"/>
      <c r="K48" s="143"/>
      <c r="L48" s="33"/>
      <c r="M48" s="203"/>
      <c r="N48" s="149"/>
      <c r="O48" s="85"/>
    </row>
    <row r="49" spans="1:15" ht="19.5" customHeight="1" x14ac:dyDescent="0.25">
      <c r="A49" s="154"/>
      <c r="B49" s="37" t="s">
        <v>64</v>
      </c>
      <c r="C49" s="38"/>
      <c r="D49" s="38"/>
      <c r="E49" s="38"/>
      <c r="F49" s="75"/>
      <c r="G49" s="144">
        <f t="shared" ref="G49" si="104">F50*0.8</f>
        <v>223.20000000000002</v>
      </c>
      <c r="H49" s="150">
        <f t="shared" ref="H49" si="105">G49*N49</f>
        <v>0</v>
      </c>
      <c r="I49" s="129">
        <f t="shared" ref="I49" si="106">F50*0.75</f>
        <v>209.25</v>
      </c>
      <c r="J49" s="150">
        <f t="shared" ref="J49" si="107">I49*N49</f>
        <v>0</v>
      </c>
      <c r="K49" s="142">
        <f t="shared" ref="K49" si="108">F50*0.7</f>
        <v>195.29999999999998</v>
      </c>
      <c r="L49" s="32">
        <f t="shared" ref="L49" si="109">K49*N49</f>
        <v>0</v>
      </c>
      <c r="M49" s="202">
        <v>5</v>
      </c>
      <c r="N49" s="148"/>
      <c r="O49" s="85"/>
    </row>
    <row r="50" spans="1:15" ht="27.75" customHeight="1" x14ac:dyDescent="0.25">
      <c r="A50" s="155"/>
      <c r="B50" s="39" t="s">
        <v>65</v>
      </c>
      <c r="C50" s="40" t="s">
        <v>66</v>
      </c>
      <c r="D50" s="41" t="s">
        <v>11</v>
      </c>
      <c r="E50" s="41" t="s">
        <v>12</v>
      </c>
      <c r="F50" s="100">
        <v>279</v>
      </c>
      <c r="G50" s="145"/>
      <c r="H50" s="151"/>
      <c r="I50" s="130"/>
      <c r="J50" s="151"/>
      <c r="K50" s="143"/>
      <c r="L50" s="33"/>
      <c r="M50" s="203"/>
      <c r="N50" s="149"/>
      <c r="O50" s="85"/>
    </row>
    <row r="51" spans="1:15" ht="19.5" customHeight="1" x14ac:dyDescent="0.25">
      <c r="A51" s="154"/>
      <c r="B51" s="17" t="s">
        <v>67</v>
      </c>
      <c r="C51" s="18"/>
      <c r="D51" s="18"/>
      <c r="E51" s="18"/>
      <c r="F51" s="101"/>
      <c r="G51" s="144">
        <f t="shared" ref="G51" si="110">F52*0.8</f>
        <v>324</v>
      </c>
      <c r="H51" s="150">
        <f t="shared" ref="H51" si="111">G51*N51</f>
        <v>0</v>
      </c>
      <c r="I51" s="129">
        <f t="shared" ref="I51" si="112">F52*0.75</f>
        <v>303.75</v>
      </c>
      <c r="J51" s="150">
        <f t="shared" ref="J51" si="113">I51*N51</f>
        <v>0</v>
      </c>
      <c r="K51" s="142">
        <f t="shared" ref="K51" si="114">F52*0.7</f>
        <v>283.5</v>
      </c>
      <c r="L51" s="32">
        <f t="shared" ref="L51" si="115">K51*N51</f>
        <v>0</v>
      </c>
      <c r="M51" s="204">
        <v>52</v>
      </c>
      <c r="N51" s="148"/>
      <c r="O51" s="85"/>
    </row>
    <row r="52" spans="1:15" ht="27.75" customHeight="1" x14ac:dyDescent="0.25">
      <c r="A52" s="155"/>
      <c r="B52" s="9" t="s">
        <v>68</v>
      </c>
      <c r="C52" s="10" t="s">
        <v>69</v>
      </c>
      <c r="D52" s="11" t="s">
        <v>11</v>
      </c>
      <c r="E52" s="11" t="s">
        <v>12</v>
      </c>
      <c r="F52" s="102">
        <v>405</v>
      </c>
      <c r="G52" s="145"/>
      <c r="H52" s="151"/>
      <c r="I52" s="130"/>
      <c r="J52" s="151"/>
      <c r="K52" s="143"/>
      <c r="L52" s="33"/>
      <c r="M52" s="205"/>
      <c r="N52" s="149"/>
      <c r="O52" s="85"/>
    </row>
    <row r="53" spans="1:15" ht="19.5" customHeight="1" x14ac:dyDescent="0.25">
      <c r="A53" s="154"/>
      <c r="B53" s="37" t="s">
        <v>70</v>
      </c>
      <c r="C53" s="38"/>
      <c r="D53" s="38"/>
      <c r="E53" s="38"/>
      <c r="F53" s="75"/>
      <c r="G53" s="144">
        <f t="shared" ref="G53" si="116">F54*0.8</f>
        <v>302.40000000000003</v>
      </c>
      <c r="H53" s="150">
        <f t="shared" ref="H53" si="117">G53*N53</f>
        <v>0</v>
      </c>
      <c r="I53" s="129">
        <f t="shared" ref="I53" si="118">F54*0.75</f>
        <v>283.5</v>
      </c>
      <c r="J53" s="150">
        <f t="shared" ref="J53" si="119">I53*N53</f>
        <v>0</v>
      </c>
      <c r="K53" s="142">
        <f t="shared" ref="K53" si="120">F54*0.7</f>
        <v>264.59999999999997</v>
      </c>
      <c r="L53" s="32">
        <f t="shared" ref="L53" si="121">K53*N53</f>
        <v>0</v>
      </c>
      <c r="M53" s="204">
        <v>17</v>
      </c>
      <c r="N53" s="148"/>
      <c r="O53" s="85"/>
    </row>
    <row r="54" spans="1:15" ht="27.75" customHeight="1" x14ac:dyDescent="0.25">
      <c r="A54" s="155"/>
      <c r="B54" s="39" t="s">
        <v>71</v>
      </c>
      <c r="C54" s="40" t="s">
        <v>72</v>
      </c>
      <c r="D54" s="41" t="s">
        <v>11</v>
      </c>
      <c r="E54" s="41" t="s">
        <v>12</v>
      </c>
      <c r="F54" s="100">
        <v>378</v>
      </c>
      <c r="G54" s="145"/>
      <c r="H54" s="151"/>
      <c r="I54" s="130"/>
      <c r="J54" s="151"/>
      <c r="K54" s="143"/>
      <c r="L54" s="33"/>
      <c r="M54" s="205"/>
      <c r="N54" s="149"/>
      <c r="O54" s="85"/>
    </row>
    <row r="55" spans="1:15" ht="19.5" customHeight="1" x14ac:dyDescent="0.25">
      <c r="A55" s="154"/>
      <c r="B55" s="49" t="s">
        <v>73</v>
      </c>
      <c r="C55" s="50"/>
      <c r="D55" s="50"/>
      <c r="E55" s="50"/>
      <c r="F55" s="101"/>
      <c r="G55" s="144">
        <f t="shared" ref="G55" si="122">F56*0.8</f>
        <v>273.60000000000002</v>
      </c>
      <c r="H55" s="150">
        <f t="shared" ref="H55" si="123">G55*N55</f>
        <v>0</v>
      </c>
      <c r="I55" s="129">
        <f t="shared" ref="I55" si="124">F56*0.75</f>
        <v>256.5</v>
      </c>
      <c r="J55" s="150">
        <f t="shared" ref="J55" si="125">I55*N55</f>
        <v>0</v>
      </c>
      <c r="K55" s="142">
        <f t="shared" ref="K55" si="126">F56*0.7</f>
        <v>239.39999999999998</v>
      </c>
      <c r="L55" s="32">
        <f t="shared" ref="L55" si="127">K55*N55</f>
        <v>0</v>
      </c>
      <c r="M55" s="204">
        <v>52</v>
      </c>
      <c r="N55" s="148"/>
      <c r="O55" s="85"/>
    </row>
    <row r="56" spans="1:15" ht="27.75" customHeight="1" x14ac:dyDescent="0.25">
      <c r="A56" s="155"/>
      <c r="B56" s="51" t="s">
        <v>74</v>
      </c>
      <c r="C56" s="52" t="s">
        <v>75</v>
      </c>
      <c r="D56" s="53" t="s">
        <v>11</v>
      </c>
      <c r="E56" s="53" t="s">
        <v>12</v>
      </c>
      <c r="F56" s="102">
        <v>342</v>
      </c>
      <c r="G56" s="145"/>
      <c r="H56" s="151"/>
      <c r="I56" s="130"/>
      <c r="J56" s="151"/>
      <c r="K56" s="143"/>
      <c r="L56" s="33"/>
      <c r="M56" s="205"/>
      <c r="N56" s="149"/>
      <c r="O56" s="85"/>
    </row>
    <row r="57" spans="1:15" ht="19.5" customHeight="1" x14ac:dyDescent="0.25">
      <c r="A57" s="154"/>
      <c r="B57" s="19" t="s">
        <v>76</v>
      </c>
      <c r="C57" s="20"/>
      <c r="D57" s="20"/>
      <c r="E57" s="20"/>
      <c r="F57" s="75"/>
      <c r="G57" s="144">
        <f t="shared" ref="G57" si="128">F58*0.8</f>
        <v>273.60000000000002</v>
      </c>
      <c r="H57" s="150">
        <f t="shared" ref="H57" si="129">G57*N57</f>
        <v>0</v>
      </c>
      <c r="I57" s="129">
        <f t="shared" ref="I57" si="130">F58*0.75</f>
        <v>256.5</v>
      </c>
      <c r="J57" s="150">
        <f t="shared" ref="J57" si="131">I57*N57</f>
        <v>0</v>
      </c>
      <c r="K57" s="142">
        <f t="shared" ref="K57" si="132">F58*0.7</f>
        <v>239.39999999999998</v>
      </c>
      <c r="L57" s="32">
        <f t="shared" ref="L57" si="133">K57*N57</f>
        <v>0</v>
      </c>
      <c r="M57" s="204">
        <v>19</v>
      </c>
      <c r="N57" s="148"/>
      <c r="O57" s="85"/>
    </row>
    <row r="58" spans="1:15" ht="27.75" customHeight="1" x14ac:dyDescent="0.25">
      <c r="A58" s="155"/>
      <c r="B58" s="6" t="s">
        <v>77</v>
      </c>
      <c r="C58" s="7" t="s">
        <v>78</v>
      </c>
      <c r="D58" s="8" t="s">
        <v>11</v>
      </c>
      <c r="E58" s="8" t="s">
        <v>12</v>
      </c>
      <c r="F58" s="100">
        <v>342</v>
      </c>
      <c r="G58" s="145"/>
      <c r="H58" s="151"/>
      <c r="I58" s="130"/>
      <c r="J58" s="151"/>
      <c r="K58" s="143"/>
      <c r="L58" s="33"/>
      <c r="M58" s="205"/>
      <c r="N58" s="149"/>
      <c r="O58" s="85"/>
    </row>
    <row r="59" spans="1:15" ht="19.5" customHeight="1" x14ac:dyDescent="0.25">
      <c r="A59" s="154"/>
      <c r="B59" s="49" t="s">
        <v>79</v>
      </c>
      <c r="C59" s="50"/>
      <c r="D59" s="50"/>
      <c r="E59" s="50"/>
      <c r="F59" s="101"/>
      <c r="G59" s="144">
        <f t="shared" ref="G59" si="134">F60*0.8</f>
        <v>273.60000000000002</v>
      </c>
      <c r="H59" s="150">
        <f t="shared" ref="H59" si="135">G59*N59</f>
        <v>0</v>
      </c>
      <c r="I59" s="129">
        <f t="shared" ref="I59" si="136">F60*0.75</f>
        <v>256.5</v>
      </c>
      <c r="J59" s="150">
        <f t="shared" ref="J59" si="137">I59*N59</f>
        <v>0</v>
      </c>
      <c r="K59" s="142">
        <f t="shared" ref="K59" si="138">F60*0.7</f>
        <v>239.39999999999998</v>
      </c>
      <c r="L59" s="32">
        <f t="shared" ref="L59" si="139">K59*N59</f>
        <v>0</v>
      </c>
      <c r="M59" s="204" t="s">
        <v>731</v>
      </c>
      <c r="N59" s="148"/>
      <c r="O59" s="85"/>
    </row>
    <row r="60" spans="1:15" ht="27.75" customHeight="1" x14ac:dyDescent="0.25">
      <c r="A60" s="155"/>
      <c r="B60" s="54" t="s">
        <v>80</v>
      </c>
      <c r="C60" s="52" t="s">
        <v>81</v>
      </c>
      <c r="D60" s="53" t="s">
        <v>11</v>
      </c>
      <c r="E60" s="53" t="s">
        <v>12</v>
      </c>
      <c r="F60" s="102">
        <v>342</v>
      </c>
      <c r="G60" s="145"/>
      <c r="H60" s="151"/>
      <c r="I60" s="130"/>
      <c r="J60" s="151"/>
      <c r="K60" s="143"/>
      <c r="L60" s="33"/>
      <c r="M60" s="205"/>
      <c r="N60" s="149"/>
      <c r="O60" s="85"/>
    </row>
    <row r="61" spans="1:15" ht="19.5" customHeight="1" x14ac:dyDescent="0.25">
      <c r="A61" s="154"/>
      <c r="B61" s="19" t="s">
        <v>82</v>
      </c>
      <c r="C61" s="20"/>
      <c r="D61" s="20"/>
      <c r="E61" s="20"/>
      <c r="F61" s="75"/>
      <c r="G61" s="144">
        <f t="shared" ref="G61" si="140">F62*0.8</f>
        <v>324</v>
      </c>
      <c r="H61" s="150">
        <f t="shared" ref="H61" si="141">G61*N61</f>
        <v>0</v>
      </c>
      <c r="I61" s="129">
        <f t="shared" ref="I61" si="142">F62*0.75</f>
        <v>303.75</v>
      </c>
      <c r="J61" s="150">
        <f t="shared" ref="J61" si="143">I61*N61</f>
        <v>0</v>
      </c>
      <c r="K61" s="142">
        <f t="shared" ref="K61" si="144">F62*0.7</f>
        <v>283.5</v>
      </c>
      <c r="L61" s="32">
        <f t="shared" ref="L61" si="145">K61*N61</f>
        <v>0</v>
      </c>
      <c r="M61" s="204">
        <v>25</v>
      </c>
      <c r="N61" s="148"/>
      <c r="O61" s="85"/>
    </row>
    <row r="62" spans="1:15" ht="27.75" customHeight="1" x14ac:dyDescent="0.25">
      <c r="A62" s="155"/>
      <c r="B62" s="29" t="s">
        <v>83</v>
      </c>
      <c r="C62" s="7" t="s">
        <v>84</v>
      </c>
      <c r="D62" s="8" t="s">
        <v>11</v>
      </c>
      <c r="E62" s="8" t="s">
        <v>12</v>
      </c>
      <c r="F62" s="100">
        <v>405</v>
      </c>
      <c r="G62" s="145"/>
      <c r="H62" s="151"/>
      <c r="I62" s="130"/>
      <c r="J62" s="151"/>
      <c r="K62" s="143"/>
      <c r="L62" s="33"/>
      <c r="M62" s="205"/>
      <c r="N62" s="149"/>
      <c r="O62" s="85"/>
    </row>
    <row r="63" spans="1:15" ht="19.5" customHeight="1" x14ac:dyDescent="0.25">
      <c r="A63" s="154"/>
      <c r="B63" s="17" t="s">
        <v>85</v>
      </c>
      <c r="C63" s="18"/>
      <c r="D63" s="18"/>
      <c r="E63" s="18"/>
      <c r="F63" s="101"/>
      <c r="G63" s="144">
        <f t="shared" ref="G63" si="146">F64*0.8</f>
        <v>266.40000000000003</v>
      </c>
      <c r="H63" s="150">
        <f t="shared" ref="H63" si="147">G63*N63</f>
        <v>0</v>
      </c>
      <c r="I63" s="129">
        <f t="shared" ref="I63" si="148">F64*0.75</f>
        <v>249.75</v>
      </c>
      <c r="J63" s="150">
        <f t="shared" ref="J63" si="149">I63*N63</f>
        <v>0</v>
      </c>
      <c r="K63" s="142">
        <f t="shared" ref="K63" si="150">F64*0.7</f>
        <v>233.1</v>
      </c>
      <c r="L63" s="32">
        <f t="shared" ref="L63" si="151">K63*N63</f>
        <v>0</v>
      </c>
      <c r="M63" s="202" t="s">
        <v>731</v>
      </c>
      <c r="N63" s="148"/>
      <c r="O63" s="85"/>
    </row>
    <row r="64" spans="1:15" ht="27.75" customHeight="1" x14ac:dyDescent="0.25">
      <c r="A64" s="155"/>
      <c r="B64" s="9" t="s">
        <v>86</v>
      </c>
      <c r="C64" s="10" t="s">
        <v>87</v>
      </c>
      <c r="D64" s="11" t="s">
        <v>11</v>
      </c>
      <c r="E64" s="11" t="s">
        <v>12</v>
      </c>
      <c r="F64" s="100">
        <v>333</v>
      </c>
      <c r="G64" s="145"/>
      <c r="H64" s="151"/>
      <c r="I64" s="130"/>
      <c r="J64" s="151"/>
      <c r="K64" s="143"/>
      <c r="L64" s="33"/>
      <c r="M64" s="203"/>
      <c r="N64" s="149"/>
      <c r="O64" s="85"/>
    </row>
    <row r="65" spans="1:15" ht="19.5" customHeight="1" x14ac:dyDescent="0.25">
      <c r="A65" s="154"/>
      <c r="B65" s="37" t="s">
        <v>88</v>
      </c>
      <c r="C65" s="38"/>
      <c r="D65" s="38"/>
      <c r="E65" s="38"/>
      <c r="F65" s="75"/>
      <c r="G65" s="144">
        <f t="shared" ref="G65" si="152">F66*0.8</f>
        <v>231.20000000000002</v>
      </c>
      <c r="H65" s="150">
        <f t="shared" ref="H65" si="153">G65*N65</f>
        <v>0</v>
      </c>
      <c r="I65" s="129">
        <f t="shared" ref="I65" si="154">F66*0.75</f>
        <v>216.75</v>
      </c>
      <c r="J65" s="150">
        <f t="shared" ref="J65" si="155">I65*N65</f>
        <v>0</v>
      </c>
      <c r="K65" s="142">
        <f t="shared" ref="K65" si="156">F66*0.7</f>
        <v>202.29999999999998</v>
      </c>
      <c r="L65" s="32">
        <f t="shared" ref="L65" si="157">K65*N65</f>
        <v>0</v>
      </c>
      <c r="M65" s="204" t="s">
        <v>731</v>
      </c>
      <c r="N65" s="148"/>
      <c r="O65" s="85"/>
    </row>
    <row r="66" spans="1:15" ht="27.75" customHeight="1" x14ac:dyDescent="0.25">
      <c r="A66" s="155"/>
      <c r="B66" s="39" t="s">
        <v>89</v>
      </c>
      <c r="C66" s="40" t="s">
        <v>90</v>
      </c>
      <c r="D66" s="41" t="s">
        <v>11</v>
      </c>
      <c r="E66" s="41" t="s">
        <v>12</v>
      </c>
      <c r="F66" s="100">
        <v>289</v>
      </c>
      <c r="G66" s="145"/>
      <c r="H66" s="151"/>
      <c r="I66" s="130"/>
      <c r="J66" s="151"/>
      <c r="K66" s="143"/>
      <c r="L66" s="33"/>
      <c r="M66" s="205"/>
      <c r="N66" s="149"/>
      <c r="O66" s="85"/>
    </row>
    <row r="67" spans="1:15" ht="19.5" customHeight="1" x14ac:dyDescent="0.25">
      <c r="A67" s="154"/>
      <c r="B67" s="49" t="s">
        <v>91</v>
      </c>
      <c r="C67" s="50"/>
      <c r="D67" s="50"/>
      <c r="E67" s="50"/>
      <c r="F67" s="101"/>
      <c r="G67" s="144">
        <f t="shared" ref="G67" si="158">F68*0.8</f>
        <v>223.20000000000002</v>
      </c>
      <c r="H67" s="150">
        <f t="shared" ref="H67" si="159">G67*N67</f>
        <v>0</v>
      </c>
      <c r="I67" s="129">
        <f t="shared" ref="I67" si="160">F68*0.75</f>
        <v>209.25</v>
      </c>
      <c r="J67" s="150">
        <f t="shared" ref="J67" si="161">I67*N67</f>
        <v>0</v>
      </c>
      <c r="K67" s="142">
        <f t="shared" ref="K67" si="162">F68*0.7</f>
        <v>195.29999999999998</v>
      </c>
      <c r="L67" s="32">
        <f t="shared" ref="L67" si="163">K67*N67</f>
        <v>0</v>
      </c>
      <c r="M67" s="204">
        <v>44</v>
      </c>
      <c r="N67" s="148"/>
      <c r="O67" s="85"/>
    </row>
    <row r="68" spans="1:15" ht="27.75" customHeight="1" x14ac:dyDescent="0.25">
      <c r="A68" s="155"/>
      <c r="B68" s="51" t="s">
        <v>92</v>
      </c>
      <c r="C68" s="52" t="s">
        <v>93</v>
      </c>
      <c r="D68" s="53" t="s">
        <v>11</v>
      </c>
      <c r="E68" s="53" t="s">
        <v>12</v>
      </c>
      <c r="F68" s="100">
        <v>279</v>
      </c>
      <c r="G68" s="145"/>
      <c r="H68" s="151"/>
      <c r="I68" s="130"/>
      <c r="J68" s="151"/>
      <c r="K68" s="143"/>
      <c r="L68" s="33"/>
      <c r="M68" s="205"/>
      <c r="N68" s="149"/>
      <c r="O68" s="85"/>
    </row>
    <row r="69" spans="1:15" ht="19.5" customHeight="1" x14ac:dyDescent="0.25">
      <c r="A69" s="154"/>
      <c r="B69" s="19" t="s">
        <v>94</v>
      </c>
      <c r="C69" s="20"/>
      <c r="D69" s="20"/>
      <c r="E69" s="20"/>
      <c r="F69" s="75"/>
      <c r="G69" s="144">
        <f t="shared" ref="G69" si="164">F70*0.8</f>
        <v>223.20000000000002</v>
      </c>
      <c r="H69" s="150">
        <f t="shared" ref="H69" si="165">G69*N69</f>
        <v>0</v>
      </c>
      <c r="I69" s="129">
        <f t="shared" ref="I69" si="166">F70*0.75</f>
        <v>209.25</v>
      </c>
      <c r="J69" s="150">
        <f t="shared" ref="J69" si="167">I69*N69</f>
        <v>0</v>
      </c>
      <c r="K69" s="142">
        <f t="shared" ref="K69" si="168">F70*0.7</f>
        <v>195.29999999999998</v>
      </c>
      <c r="L69" s="32">
        <f t="shared" ref="L69" si="169">K69*N69</f>
        <v>0</v>
      </c>
      <c r="M69" s="204">
        <v>57</v>
      </c>
      <c r="N69" s="148"/>
      <c r="O69" s="85"/>
    </row>
    <row r="70" spans="1:15" ht="27.75" customHeight="1" x14ac:dyDescent="0.25">
      <c r="A70" s="155"/>
      <c r="B70" s="6" t="s">
        <v>95</v>
      </c>
      <c r="C70" s="7" t="s">
        <v>96</v>
      </c>
      <c r="D70" s="8" t="s">
        <v>11</v>
      </c>
      <c r="E70" s="8" t="s">
        <v>12</v>
      </c>
      <c r="F70" s="100">
        <v>279</v>
      </c>
      <c r="G70" s="145"/>
      <c r="H70" s="151"/>
      <c r="I70" s="130"/>
      <c r="J70" s="151"/>
      <c r="K70" s="143"/>
      <c r="L70" s="33"/>
      <c r="M70" s="205"/>
      <c r="N70" s="149"/>
      <c r="O70" s="85"/>
    </row>
    <row r="71" spans="1:15" ht="19.5" customHeight="1" x14ac:dyDescent="0.25">
      <c r="A71" s="154"/>
      <c r="B71" s="49" t="s">
        <v>97</v>
      </c>
      <c r="C71" s="50"/>
      <c r="D71" s="50"/>
      <c r="E71" s="50"/>
      <c r="F71" s="101"/>
      <c r="G71" s="144">
        <f t="shared" ref="G71" si="170">F72*0.8</f>
        <v>266.40000000000003</v>
      </c>
      <c r="H71" s="150">
        <f t="shared" ref="H71" si="171">G71*N71</f>
        <v>0</v>
      </c>
      <c r="I71" s="129">
        <f t="shared" ref="I71" si="172">F72*0.75</f>
        <v>249.75</v>
      </c>
      <c r="J71" s="150">
        <f t="shared" ref="J71" si="173">I71*N71</f>
        <v>0</v>
      </c>
      <c r="K71" s="142">
        <f t="shared" ref="K71" si="174">F72*0.7</f>
        <v>233.1</v>
      </c>
      <c r="L71" s="32">
        <f t="shared" ref="L71" si="175">K71*N71</f>
        <v>0</v>
      </c>
      <c r="M71" s="202" t="s">
        <v>731</v>
      </c>
      <c r="N71" s="148"/>
      <c r="O71" s="85"/>
    </row>
    <row r="72" spans="1:15" ht="27.75" customHeight="1" x14ac:dyDescent="0.25">
      <c r="A72" s="155"/>
      <c r="B72" s="54" t="s">
        <v>98</v>
      </c>
      <c r="C72" s="52" t="s">
        <v>99</v>
      </c>
      <c r="D72" s="53" t="s">
        <v>11</v>
      </c>
      <c r="E72" s="53" t="s">
        <v>12</v>
      </c>
      <c r="F72" s="102">
        <v>333</v>
      </c>
      <c r="G72" s="145"/>
      <c r="H72" s="151"/>
      <c r="I72" s="130"/>
      <c r="J72" s="151"/>
      <c r="K72" s="143"/>
      <c r="L72" s="33"/>
      <c r="M72" s="203"/>
      <c r="N72" s="149"/>
      <c r="O72" s="85"/>
    </row>
    <row r="73" spans="1:15" ht="19.5" customHeight="1" x14ac:dyDescent="0.25">
      <c r="A73" s="154"/>
      <c r="B73" s="37" t="s">
        <v>728</v>
      </c>
      <c r="C73" s="38"/>
      <c r="D73" s="38"/>
      <c r="E73" s="38"/>
      <c r="F73" s="75"/>
      <c r="G73" s="144">
        <f t="shared" ref="G73" si="176">F74*0.8</f>
        <v>273.60000000000002</v>
      </c>
      <c r="H73" s="150">
        <f t="shared" ref="H73" si="177">G73*N73</f>
        <v>0</v>
      </c>
      <c r="I73" s="129">
        <f t="shared" ref="I73" si="178">F74*0.75</f>
        <v>256.5</v>
      </c>
      <c r="J73" s="150">
        <f t="shared" ref="J73" si="179">I73*N73</f>
        <v>0</v>
      </c>
      <c r="K73" s="142">
        <f t="shared" ref="K73" si="180">F74*0.7</f>
        <v>239.39999999999998</v>
      </c>
      <c r="L73" s="32">
        <f t="shared" ref="L73" si="181">K73*N73</f>
        <v>0</v>
      </c>
      <c r="M73" s="202">
        <v>14</v>
      </c>
      <c r="N73" s="148"/>
      <c r="O73" s="85"/>
    </row>
    <row r="74" spans="1:15" ht="27.75" customHeight="1" x14ac:dyDescent="0.25">
      <c r="A74" s="155"/>
      <c r="B74" s="42" t="s">
        <v>729</v>
      </c>
      <c r="C74" s="40" t="s">
        <v>725</v>
      </c>
      <c r="D74" s="41" t="s">
        <v>11</v>
      </c>
      <c r="E74" s="41" t="s">
        <v>12</v>
      </c>
      <c r="F74" s="102">
        <v>342</v>
      </c>
      <c r="G74" s="145"/>
      <c r="H74" s="151"/>
      <c r="I74" s="130"/>
      <c r="J74" s="151"/>
      <c r="K74" s="143"/>
      <c r="L74" s="33"/>
      <c r="M74" s="203"/>
      <c r="N74" s="149"/>
      <c r="O74" s="85"/>
    </row>
    <row r="75" spans="1:15" ht="19.5" customHeight="1" x14ac:dyDescent="0.25">
      <c r="A75" s="154"/>
      <c r="B75" s="62" t="s">
        <v>100</v>
      </c>
      <c r="C75" s="63"/>
      <c r="D75" s="63"/>
      <c r="E75" s="63"/>
      <c r="F75" s="75"/>
      <c r="G75" s="144">
        <f t="shared" ref="G75" si="182">F76*0.8</f>
        <v>273.60000000000002</v>
      </c>
      <c r="H75" s="150">
        <f t="shared" ref="H75" si="183">G75*N75</f>
        <v>0</v>
      </c>
      <c r="I75" s="129">
        <f t="shared" ref="I75" si="184">F76*0.75</f>
        <v>256.5</v>
      </c>
      <c r="J75" s="150">
        <f t="shared" ref="J75" si="185">I75*N75</f>
        <v>0</v>
      </c>
      <c r="K75" s="142">
        <f t="shared" ref="K75" si="186">F76*0.7</f>
        <v>239.39999999999998</v>
      </c>
      <c r="L75" s="32">
        <f t="shared" ref="L75" si="187">K75*N75</f>
        <v>0</v>
      </c>
      <c r="M75" s="202" t="s">
        <v>731</v>
      </c>
      <c r="N75" s="148"/>
      <c r="O75" s="85"/>
    </row>
    <row r="76" spans="1:15" ht="27.75" customHeight="1" x14ac:dyDescent="0.25">
      <c r="A76" s="155"/>
      <c r="B76" s="64" t="s">
        <v>101</v>
      </c>
      <c r="C76" s="65" t="s">
        <v>102</v>
      </c>
      <c r="D76" s="66" t="s">
        <v>11</v>
      </c>
      <c r="E76" s="66" t="s">
        <v>12</v>
      </c>
      <c r="F76" s="100">
        <v>342</v>
      </c>
      <c r="G76" s="145"/>
      <c r="H76" s="151"/>
      <c r="I76" s="130"/>
      <c r="J76" s="151"/>
      <c r="K76" s="143"/>
      <c r="L76" s="33"/>
      <c r="M76" s="203"/>
      <c r="N76" s="149"/>
      <c r="O76" s="85"/>
    </row>
    <row r="77" spans="1:15" ht="19.5" customHeight="1" x14ac:dyDescent="0.25">
      <c r="A77" s="154"/>
      <c r="B77" s="55" t="s">
        <v>103</v>
      </c>
      <c r="C77" s="56"/>
      <c r="D77" s="56"/>
      <c r="E77" s="56"/>
      <c r="F77" s="101"/>
      <c r="G77" s="144">
        <f t="shared" ref="G77" si="188">F78*0.8</f>
        <v>223.20000000000002</v>
      </c>
      <c r="H77" s="150">
        <f t="shared" ref="H77" si="189">G77*N77</f>
        <v>0</v>
      </c>
      <c r="I77" s="129">
        <f t="shared" ref="I77" si="190">F78*0.75</f>
        <v>209.25</v>
      </c>
      <c r="J77" s="150">
        <f t="shared" ref="J77" si="191">I77*N77</f>
        <v>0</v>
      </c>
      <c r="K77" s="142">
        <f t="shared" ref="K77" si="192">F78*0.7</f>
        <v>195.29999999999998</v>
      </c>
      <c r="L77" s="32">
        <f t="shared" ref="L77" si="193">K77*N77</f>
        <v>0</v>
      </c>
      <c r="M77" s="204">
        <v>62</v>
      </c>
      <c r="N77" s="148"/>
      <c r="O77" s="85"/>
    </row>
    <row r="78" spans="1:15" ht="27.75" customHeight="1" x14ac:dyDescent="0.25">
      <c r="A78" s="155"/>
      <c r="B78" s="67" t="s">
        <v>104</v>
      </c>
      <c r="C78" s="57" t="s">
        <v>105</v>
      </c>
      <c r="D78" s="58" t="s">
        <v>11</v>
      </c>
      <c r="E78" s="58" t="s">
        <v>12</v>
      </c>
      <c r="F78" s="100">
        <v>279</v>
      </c>
      <c r="G78" s="145"/>
      <c r="H78" s="151"/>
      <c r="I78" s="130"/>
      <c r="J78" s="151"/>
      <c r="K78" s="143"/>
      <c r="L78" s="33"/>
      <c r="M78" s="205"/>
      <c r="N78" s="149"/>
      <c r="O78" s="85"/>
    </row>
    <row r="79" spans="1:15" ht="19.5" customHeight="1" x14ac:dyDescent="0.25">
      <c r="A79" s="154"/>
      <c r="B79" s="62" t="s">
        <v>106</v>
      </c>
      <c r="C79" s="63"/>
      <c r="D79" s="63"/>
      <c r="E79" s="63"/>
      <c r="F79" s="75"/>
      <c r="G79" s="144">
        <f t="shared" ref="G79" si="194">F80*0.8</f>
        <v>266.40000000000003</v>
      </c>
      <c r="H79" s="150">
        <f t="shared" ref="H79" si="195">G79*N79</f>
        <v>0</v>
      </c>
      <c r="I79" s="129">
        <f t="shared" ref="I79" si="196">F80*0.75</f>
        <v>249.75</v>
      </c>
      <c r="J79" s="150">
        <f t="shared" ref="J79" si="197">I79*N79</f>
        <v>0</v>
      </c>
      <c r="K79" s="142">
        <f t="shared" ref="K79" si="198">F80*0.7</f>
        <v>233.1</v>
      </c>
      <c r="L79" s="32">
        <f t="shared" ref="L79" si="199">K79*N79</f>
        <v>0</v>
      </c>
      <c r="M79" s="202" t="s">
        <v>731</v>
      </c>
      <c r="N79" s="148"/>
      <c r="O79" s="85"/>
    </row>
    <row r="80" spans="1:15" ht="27.75" customHeight="1" x14ac:dyDescent="0.25">
      <c r="A80" s="155"/>
      <c r="B80" s="64" t="s">
        <v>107</v>
      </c>
      <c r="C80" s="65" t="s">
        <v>108</v>
      </c>
      <c r="D80" s="66" t="s">
        <v>11</v>
      </c>
      <c r="E80" s="66" t="s">
        <v>12</v>
      </c>
      <c r="F80" s="102">
        <v>333</v>
      </c>
      <c r="G80" s="145"/>
      <c r="H80" s="151"/>
      <c r="I80" s="130"/>
      <c r="J80" s="151"/>
      <c r="K80" s="143"/>
      <c r="L80" s="33"/>
      <c r="M80" s="203"/>
      <c r="N80" s="149"/>
      <c r="O80" s="85"/>
    </row>
    <row r="81" spans="1:15" ht="19.5" customHeight="1" x14ac:dyDescent="0.25">
      <c r="A81" s="154"/>
      <c r="B81" s="55" t="s">
        <v>109</v>
      </c>
      <c r="C81" s="56"/>
      <c r="D81" s="56"/>
      <c r="E81" s="56"/>
      <c r="F81" s="101"/>
      <c r="G81" s="144">
        <f t="shared" ref="G81" si="200">F82*0.8</f>
        <v>223.20000000000002</v>
      </c>
      <c r="H81" s="150">
        <f t="shared" ref="H81" si="201">G81*N81</f>
        <v>0</v>
      </c>
      <c r="I81" s="129">
        <f t="shared" ref="I81" si="202">F82*0.75</f>
        <v>209.25</v>
      </c>
      <c r="J81" s="150">
        <f t="shared" ref="J81" si="203">I81*N81</f>
        <v>0</v>
      </c>
      <c r="K81" s="142">
        <f t="shared" ref="K81" si="204">F82*0.7</f>
        <v>195.29999999999998</v>
      </c>
      <c r="L81" s="32">
        <f t="shared" ref="L81" si="205">K81*N81</f>
        <v>0</v>
      </c>
      <c r="M81" s="204" t="s">
        <v>731</v>
      </c>
      <c r="N81" s="148"/>
      <c r="O81" s="85"/>
    </row>
    <row r="82" spans="1:15" ht="27.75" customHeight="1" x14ac:dyDescent="0.25">
      <c r="A82" s="155"/>
      <c r="B82" s="67" t="s">
        <v>110</v>
      </c>
      <c r="C82" s="57" t="s">
        <v>111</v>
      </c>
      <c r="D82" s="58" t="s">
        <v>11</v>
      </c>
      <c r="E82" s="58" t="s">
        <v>12</v>
      </c>
      <c r="F82" s="100">
        <v>279</v>
      </c>
      <c r="G82" s="145"/>
      <c r="H82" s="151"/>
      <c r="I82" s="130"/>
      <c r="J82" s="151"/>
      <c r="K82" s="143"/>
      <c r="L82" s="33"/>
      <c r="M82" s="205"/>
      <c r="N82" s="149"/>
      <c r="O82" s="85"/>
    </row>
    <row r="83" spans="1:15" ht="19.5" customHeight="1" x14ac:dyDescent="0.25">
      <c r="A83" s="154"/>
      <c r="B83" s="62" t="s">
        <v>112</v>
      </c>
      <c r="C83" s="63"/>
      <c r="D83" s="63"/>
      <c r="E83" s="63"/>
      <c r="F83" s="75"/>
      <c r="G83" s="144">
        <f t="shared" ref="G83" si="206">F84*0.8</f>
        <v>266.40000000000003</v>
      </c>
      <c r="H83" s="150">
        <f t="shared" ref="H83" si="207">G83*N83</f>
        <v>0</v>
      </c>
      <c r="I83" s="129">
        <f t="shared" ref="I83" si="208">F84*0.75</f>
        <v>249.75</v>
      </c>
      <c r="J83" s="150">
        <f t="shared" ref="J83" si="209">I83*N83</f>
        <v>0</v>
      </c>
      <c r="K83" s="142">
        <f t="shared" ref="K83" si="210">F84*0.7</f>
        <v>233.1</v>
      </c>
      <c r="L83" s="32">
        <f t="shared" ref="L83" si="211">K83*N83</f>
        <v>0</v>
      </c>
      <c r="M83" s="202" t="s">
        <v>731</v>
      </c>
      <c r="N83" s="148"/>
      <c r="O83" s="85"/>
    </row>
    <row r="84" spans="1:15" ht="27.75" customHeight="1" x14ac:dyDescent="0.25">
      <c r="A84" s="155"/>
      <c r="B84" s="64" t="s">
        <v>113</v>
      </c>
      <c r="C84" s="65" t="s">
        <v>114</v>
      </c>
      <c r="D84" s="66" t="s">
        <v>11</v>
      </c>
      <c r="E84" s="66" t="s">
        <v>12</v>
      </c>
      <c r="F84" s="100">
        <v>333</v>
      </c>
      <c r="G84" s="145"/>
      <c r="H84" s="151"/>
      <c r="I84" s="130"/>
      <c r="J84" s="151"/>
      <c r="K84" s="143"/>
      <c r="L84" s="33"/>
      <c r="M84" s="203"/>
      <c r="N84" s="149"/>
      <c r="O84" s="85"/>
    </row>
    <row r="85" spans="1:15" ht="19.5" customHeight="1" x14ac:dyDescent="0.25">
      <c r="A85" s="154"/>
      <c r="B85" s="55" t="s">
        <v>115</v>
      </c>
      <c r="C85" s="56"/>
      <c r="D85" s="56"/>
      <c r="E85" s="56"/>
      <c r="F85" s="101"/>
      <c r="G85" s="144">
        <f t="shared" ref="G85" si="212">F86*0.8</f>
        <v>266.40000000000003</v>
      </c>
      <c r="H85" s="150">
        <f t="shared" ref="H85" si="213">G85*N85</f>
        <v>0</v>
      </c>
      <c r="I85" s="129">
        <f t="shared" ref="I85" si="214">F86*0.75</f>
        <v>249.75</v>
      </c>
      <c r="J85" s="150">
        <f t="shared" ref="J85" si="215">I85*N85</f>
        <v>0</v>
      </c>
      <c r="K85" s="142">
        <f t="shared" ref="K85" si="216">F86*0.7</f>
        <v>233.1</v>
      </c>
      <c r="L85" s="32">
        <f t="shared" ref="L85" si="217">K85*N85</f>
        <v>0</v>
      </c>
      <c r="M85" s="202">
        <v>22</v>
      </c>
      <c r="N85" s="148"/>
      <c r="O85" s="85"/>
    </row>
    <row r="86" spans="1:15" ht="27.75" customHeight="1" x14ac:dyDescent="0.25">
      <c r="A86" s="155"/>
      <c r="B86" s="67" t="s">
        <v>116</v>
      </c>
      <c r="C86" s="57" t="s">
        <v>117</v>
      </c>
      <c r="D86" s="58" t="s">
        <v>11</v>
      </c>
      <c r="E86" s="58" t="s">
        <v>12</v>
      </c>
      <c r="F86" s="102">
        <v>333</v>
      </c>
      <c r="G86" s="145"/>
      <c r="H86" s="151"/>
      <c r="I86" s="130"/>
      <c r="J86" s="151"/>
      <c r="K86" s="143"/>
      <c r="L86" s="33"/>
      <c r="M86" s="203"/>
      <c r="N86" s="149"/>
      <c r="O86" s="85"/>
    </row>
    <row r="87" spans="1:15" ht="19.5" customHeight="1" x14ac:dyDescent="0.25">
      <c r="A87" s="154"/>
      <c r="B87" s="62" t="s">
        <v>118</v>
      </c>
      <c r="C87" s="63"/>
      <c r="D87" s="63"/>
      <c r="E87" s="63"/>
      <c r="F87" s="75"/>
      <c r="G87" s="144">
        <f t="shared" ref="G87" si="218">F88*0.8</f>
        <v>223.20000000000002</v>
      </c>
      <c r="H87" s="150">
        <f t="shared" ref="H87" si="219">G87*N87</f>
        <v>0</v>
      </c>
      <c r="I87" s="129">
        <f t="shared" ref="I87" si="220">F88*0.75</f>
        <v>209.25</v>
      </c>
      <c r="J87" s="150">
        <f t="shared" ref="J87" si="221">I87*N87</f>
        <v>0</v>
      </c>
      <c r="K87" s="142">
        <f t="shared" ref="K87" si="222">F88*0.7</f>
        <v>195.29999999999998</v>
      </c>
      <c r="L87" s="32">
        <f t="shared" ref="L87" si="223">K87*N87</f>
        <v>0</v>
      </c>
      <c r="M87" s="204" t="s">
        <v>731</v>
      </c>
      <c r="N87" s="148"/>
      <c r="O87" s="85"/>
    </row>
    <row r="88" spans="1:15" ht="27.75" customHeight="1" x14ac:dyDescent="0.25">
      <c r="A88" s="155"/>
      <c r="B88" s="64" t="s">
        <v>119</v>
      </c>
      <c r="C88" s="65" t="s">
        <v>120</v>
      </c>
      <c r="D88" s="66" t="s">
        <v>11</v>
      </c>
      <c r="E88" s="66" t="s">
        <v>12</v>
      </c>
      <c r="F88" s="100">
        <v>279</v>
      </c>
      <c r="G88" s="145"/>
      <c r="H88" s="151"/>
      <c r="I88" s="130"/>
      <c r="J88" s="151"/>
      <c r="K88" s="143"/>
      <c r="L88" s="33"/>
      <c r="M88" s="205"/>
      <c r="N88" s="149"/>
      <c r="O88" s="85"/>
    </row>
    <row r="89" spans="1:15" ht="19.5" customHeight="1" x14ac:dyDescent="0.25">
      <c r="A89" s="154"/>
      <c r="B89" s="55" t="s">
        <v>121</v>
      </c>
      <c r="C89" s="56"/>
      <c r="D89" s="56"/>
      <c r="E89" s="56"/>
      <c r="F89" s="101"/>
      <c r="G89" s="144">
        <f t="shared" ref="G89" si="224">F90*0.8</f>
        <v>266.40000000000003</v>
      </c>
      <c r="H89" s="150">
        <f t="shared" ref="H89" si="225">G89*N89</f>
        <v>0</v>
      </c>
      <c r="I89" s="129">
        <f t="shared" ref="I89" si="226">F90*0.75</f>
        <v>249.75</v>
      </c>
      <c r="J89" s="150">
        <f t="shared" ref="J89" si="227">I89*N89</f>
        <v>0</v>
      </c>
      <c r="K89" s="142">
        <f t="shared" ref="K89" si="228">F90*0.7</f>
        <v>233.1</v>
      </c>
      <c r="L89" s="32">
        <f t="shared" ref="L89" si="229">K89*N89</f>
        <v>0</v>
      </c>
      <c r="M89" s="202" t="s">
        <v>731</v>
      </c>
      <c r="N89" s="148"/>
      <c r="O89" s="85"/>
    </row>
    <row r="90" spans="1:15" ht="27.75" customHeight="1" x14ac:dyDescent="0.25">
      <c r="A90" s="155"/>
      <c r="B90" s="67" t="s">
        <v>122</v>
      </c>
      <c r="C90" s="57" t="s">
        <v>123</v>
      </c>
      <c r="D90" s="58" t="s">
        <v>11</v>
      </c>
      <c r="E90" s="58" t="s">
        <v>12</v>
      </c>
      <c r="F90" s="100">
        <v>333</v>
      </c>
      <c r="G90" s="145"/>
      <c r="H90" s="151"/>
      <c r="I90" s="130"/>
      <c r="J90" s="151"/>
      <c r="K90" s="143"/>
      <c r="L90" s="33"/>
      <c r="M90" s="203"/>
      <c r="N90" s="149"/>
      <c r="O90" s="85"/>
    </row>
    <row r="91" spans="1:15" ht="19.5" customHeight="1" x14ac:dyDescent="0.25">
      <c r="A91" s="154"/>
      <c r="B91" s="62" t="s">
        <v>124</v>
      </c>
      <c r="C91" s="63"/>
      <c r="D91" s="63"/>
      <c r="E91" s="63"/>
      <c r="F91" s="75"/>
      <c r="G91" s="144">
        <f t="shared" ref="G91" si="230">F92*0.8</f>
        <v>252</v>
      </c>
      <c r="H91" s="150">
        <f t="shared" ref="H91" si="231">G91*N91</f>
        <v>0</v>
      </c>
      <c r="I91" s="129">
        <f t="shared" ref="I91" si="232">F92*0.75</f>
        <v>236.25</v>
      </c>
      <c r="J91" s="150">
        <f t="shared" ref="J91" si="233">I91*N91</f>
        <v>0</v>
      </c>
      <c r="K91" s="142">
        <f t="shared" ref="K91" si="234">F92*0.7</f>
        <v>220.5</v>
      </c>
      <c r="L91" s="32">
        <f t="shared" ref="L91" si="235">K91*N91</f>
        <v>0</v>
      </c>
      <c r="M91" s="202" t="s">
        <v>731</v>
      </c>
      <c r="N91" s="148"/>
      <c r="O91" s="85"/>
    </row>
    <row r="92" spans="1:15" ht="27.75" customHeight="1" x14ac:dyDescent="0.25">
      <c r="A92" s="155"/>
      <c r="B92" s="54" t="s">
        <v>125</v>
      </c>
      <c r="C92" s="65" t="s">
        <v>126</v>
      </c>
      <c r="D92" s="66" t="s">
        <v>11</v>
      </c>
      <c r="E92" s="66" t="s">
        <v>12</v>
      </c>
      <c r="F92" s="100">
        <v>315</v>
      </c>
      <c r="G92" s="145"/>
      <c r="H92" s="151"/>
      <c r="I92" s="130"/>
      <c r="J92" s="151"/>
      <c r="K92" s="143"/>
      <c r="L92" s="33"/>
      <c r="M92" s="203"/>
      <c r="N92" s="149"/>
      <c r="O92" s="85"/>
    </row>
    <row r="93" spans="1:15" ht="19.5" customHeight="1" x14ac:dyDescent="0.25">
      <c r="A93" s="154"/>
      <c r="B93" s="55" t="s">
        <v>127</v>
      </c>
      <c r="C93" s="56"/>
      <c r="D93" s="56"/>
      <c r="E93" s="56"/>
      <c r="F93" s="101"/>
      <c r="G93" s="144">
        <f t="shared" ref="G93" si="236">F94*0.8</f>
        <v>266.40000000000003</v>
      </c>
      <c r="H93" s="150">
        <f t="shared" ref="H93" si="237">G93*N93</f>
        <v>0</v>
      </c>
      <c r="I93" s="129">
        <f t="shared" ref="I93" si="238">F94*0.75</f>
        <v>249.75</v>
      </c>
      <c r="J93" s="150">
        <f t="shared" ref="J93" si="239">I93*N93</f>
        <v>0</v>
      </c>
      <c r="K93" s="142">
        <f t="shared" ref="K93" si="240">F94*0.7</f>
        <v>233.1</v>
      </c>
      <c r="L93" s="32">
        <f t="shared" ref="L93" si="241">K93*N93</f>
        <v>0</v>
      </c>
      <c r="M93" s="202">
        <v>26</v>
      </c>
      <c r="N93" s="148"/>
      <c r="O93" s="85"/>
    </row>
    <row r="94" spans="1:15" ht="27.75" customHeight="1" x14ac:dyDescent="0.25">
      <c r="A94" s="155"/>
      <c r="B94" s="42" t="s">
        <v>128</v>
      </c>
      <c r="C94" s="57" t="s">
        <v>129</v>
      </c>
      <c r="D94" s="58" t="s">
        <v>11</v>
      </c>
      <c r="E94" s="58" t="s">
        <v>12</v>
      </c>
      <c r="F94" s="100">
        <v>333</v>
      </c>
      <c r="G94" s="145"/>
      <c r="H94" s="151"/>
      <c r="I94" s="130"/>
      <c r="J94" s="151"/>
      <c r="K94" s="143"/>
      <c r="L94" s="33"/>
      <c r="M94" s="203"/>
      <c r="N94" s="149"/>
      <c r="O94" s="85"/>
    </row>
    <row r="95" spans="1:15" ht="19.5" customHeight="1" x14ac:dyDescent="0.25">
      <c r="A95" s="154"/>
      <c r="B95" s="62" t="s">
        <v>130</v>
      </c>
      <c r="C95" s="63"/>
      <c r="D95" s="63"/>
      <c r="E95" s="63"/>
      <c r="F95" s="75"/>
      <c r="G95" s="144">
        <f t="shared" ref="G95" si="242">F96*0.8</f>
        <v>266.40000000000003</v>
      </c>
      <c r="H95" s="150">
        <f t="shared" ref="H95" si="243">G95*N95</f>
        <v>0</v>
      </c>
      <c r="I95" s="129">
        <f t="shared" ref="I95" si="244">F96*0.75</f>
        <v>249.75</v>
      </c>
      <c r="J95" s="150">
        <f t="shared" ref="J95" si="245">I95*N95</f>
        <v>0</v>
      </c>
      <c r="K95" s="142">
        <f t="shared" ref="K95" si="246">F96*0.7</f>
        <v>233.1</v>
      </c>
      <c r="L95" s="32">
        <f t="shared" ref="L95" si="247">K95*N95</f>
        <v>0</v>
      </c>
      <c r="M95" s="202">
        <v>23</v>
      </c>
      <c r="N95" s="148"/>
      <c r="O95" s="85"/>
    </row>
    <row r="96" spans="1:15" ht="27.75" customHeight="1" x14ac:dyDescent="0.25">
      <c r="A96" s="155"/>
      <c r="B96" s="64" t="s">
        <v>131</v>
      </c>
      <c r="C96" s="65" t="s">
        <v>132</v>
      </c>
      <c r="D96" s="66" t="s">
        <v>11</v>
      </c>
      <c r="E96" s="66" t="s">
        <v>12</v>
      </c>
      <c r="F96" s="102">
        <v>333</v>
      </c>
      <c r="G96" s="145"/>
      <c r="H96" s="151"/>
      <c r="I96" s="130"/>
      <c r="J96" s="151"/>
      <c r="K96" s="143"/>
      <c r="L96" s="33"/>
      <c r="M96" s="203"/>
      <c r="N96" s="149"/>
      <c r="O96" s="85"/>
    </row>
    <row r="97" spans="1:15" ht="19.5" customHeight="1" x14ac:dyDescent="0.25">
      <c r="A97" s="154"/>
      <c r="B97" s="55" t="s">
        <v>133</v>
      </c>
      <c r="C97" s="56"/>
      <c r="D97" s="56"/>
      <c r="E97" s="56"/>
      <c r="F97" s="101"/>
      <c r="G97" s="144">
        <f t="shared" ref="G97" si="248">F98*0.8</f>
        <v>266.40000000000003</v>
      </c>
      <c r="H97" s="150">
        <f t="shared" ref="H97" si="249">G97*N97</f>
        <v>0</v>
      </c>
      <c r="I97" s="129">
        <f t="shared" ref="I97" si="250">F98*0.75</f>
        <v>249.75</v>
      </c>
      <c r="J97" s="150">
        <f t="shared" ref="J97" si="251">I97*N97</f>
        <v>0</v>
      </c>
      <c r="K97" s="142">
        <f t="shared" ref="K97" si="252">F98*0.7</f>
        <v>233.1</v>
      </c>
      <c r="L97" s="32">
        <f t="shared" ref="L97" si="253">K97*N97</f>
        <v>0</v>
      </c>
      <c r="M97" s="202">
        <v>19</v>
      </c>
      <c r="N97" s="148"/>
      <c r="O97" s="85"/>
    </row>
    <row r="98" spans="1:15" ht="27.75" customHeight="1" x14ac:dyDescent="0.25">
      <c r="A98" s="155"/>
      <c r="B98" s="67" t="s">
        <v>134</v>
      </c>
      <c r="C98" s="57" t="s">
        <v>135</v>
      </c>
      <c r="D98" s="58" t="s">
        <v>11</v>
      </c>
      <c r="E98" s="58" t="s">
        <v>12</v>
      </c>
      <c r="F98" s="102">
        <v>333</v>
      </c>
      <c r="G98" s="145"/>
      <c r="H98" s="151"/>
      <c r="I98" s="130"/>
      <c r="J98" s="151"/>
      <c r="K98" s="143"/>
      <c r="L98" s="33"/>
      <c r="M98" s="203"/>
      <c r="N98" s="149"/>
      <c r="O98" s="85"/>
    </row>
    <row r="99" spans="1:15" ht="19.5" customHeight="1" x14ac:dyDescent="0.25">
      <c r="A99" s="154"/>
      <c r="B99" s="62" t="s">
        <v>136</v>
      </c>
      <c r="C99" s="63"/>
      <c r="D99" s="63"/>
      <c r="E99" s="63"/>
      <c r="F99" s="75"/>
      <c r="G99" s="144">
        <f t="shared" ref="G99" si="254">F100*0.8</f>
        <v>266.40000000000003</v>
      </c>
      <c r="H99" s="150">
        <f t="shared" ref="H99" si="255">G99*N99</f>
        <v>0</v>
      </c>
      <c r="I99" s="129">
        <f t="shared" ref="I99" si="256">F100*0.75</f>
        <v>249.75</v>
      </c>
      <c r="J99" s="150">
        <f t="shared" ref="J99" si="257">I99*N99</f>
        <v>0</v>
      </c>
      <c r="K99" s="142">
        <f t="shared" ref="K99" si="258">F100*0.7</f>
        <v>233.1</v>
      </c>
      <c r="L99" s="32">
        <f t="shared" ref="L99" si="259">K99*N99</f>
        <v>0</v>
      </c>
      <c r="M99" s="202">
        <v>35</v>
      </c>
      <c r="N99" s="148"/>
      <c r="O99" s="85"/>
    </row>
    <row r="100" spans="1:15" ht="27.75" customHeight="1" x14ac:dyDescent="0.25">
      <c r="A100" s="155"/>
      <c r="B100" s="64" t="s">
        <v>137</v>
      </c>
      <c r="C100" s="65" t="s">
        <v>138</v>
      </c>
      <c r="D100" s="66" t="s">
        <v>11</v>
      </c>
      <c r="E100" s="66" t="s">
        <v>12</v>
      </c>
      <c r="F100" s="102">
        <v>333</v>
      </c>
      <c r="G100" s="145"/>
      <c r="H100" s="151"/>
      <c r="I100" s="130"/>
      <c r="J100" s="151"/>
      <c r="K100" s="143"/>
      <c r="L100" s="33"/>
      <c r="M100" s="203"/>
      <c r="N100" s="149"/>
      <c r="O100" s="85"/>
    </row>
    <row r="101" spans="1:15" ht="19.5" customHeight="1" x14ac:dyDescent="0.25">
      <c r="A101" s="154"/>
      <c r="B101" s="55" t="s">
        <v>139</v>
      </c>
      <c r="C101" s="56"/>
      <c r="D101" s="56"/>
      <c r="E101" s="56"/>
      <c r="F101" s="101"/>
      <c r="G101" s="144">
        <f t="shared" ref="G101" si="260">F102*0.8</f>
        <v>223.20000000000002</v>
      </c>
      <c r="H101" s="150">
        <f t="shared" ref="H101" si="261">G101*N101</f>
        <v>0</v>
      </c>
      <c r="I101" s="129">
        <f t="shared" ref="I101" si="262">F102*0.75</f>
        <v>209.25</v>
      </c>
      <c r="J101" s="150">
        <f t="shared" ref="J101" si="263">I101*N101</f>
        <v>0</v>
      </c>
      <c r="K101" s="142">
        <f t="shared" ref="K101" si="264">F102*0.7</f>
        <v>195.29999999999998</v>
      </c>
      <c r="L101" s="32">
        <f t="shared" ref="L101" si="265">K101*N101</f>
        <v>0</v>
      </c>
      <c r="M101" s="204">
        <v>25</v>
      </c>
      <c r="N101" s="148"/>
      <c r="O101" s="85"/>
    </row>
    <row r="102" spans="1:15" ht="27.75" customHeight="1" x14ac:dyDescent="0.25">
      <c r="A102" s="155"/>
      <c r="B102" s="67" t="s">
        <v>140</v>
      </c>
      <c r="C102" s="57" t="s">
        <v>141</v>
      </c>
      <c r="D102" s="58" t="s">
        <v>11</v>
      </c>
      <c r="E102" s="58" t="s">
        <v>12</v>
      </c>
      <c r="F102" s="100">
        <v>279</v>
      </c>
      <c r="G102" s="145"/>
      <c r="H102" s="151"/>
      <c r="I102" s="130"/>
      <c r="J102" s="151"/>
      <c r="K102" s="143"/>
      <c r="L102" s="33"/>
      <c r="M102" s="205"/>
      <c r="N102" s="149"/>
      <c r="O102" s="85"/>
    </row>
    <row r="103" spans="1:15" ht="19.5" customHeight="1" x14ac:dyDescent="0.25">
      <c r="A103" s="154"/>
      <c r="B103" s="62" t="s">
        <v>142</v>
      </c>
      <c r="C103" s="63"/>
      <c r="D103" s="63"/>
      <c r="E103" s="63"/>
      <c r="F103" s="75"/>
      <c r="G103" s="144">
        <f t="shared" ref="G103" si="266">F104*0.8</f>
        <v>266.40000000000003</v>
      </c>
      <c r="H103" s="150">
        <f t="shared" ref="H103" si="267">G103*N103</f>
        <v>0</v>
      </c>
      <c r="I103" s="129">
        <f t="shared" ref="I103" si="268">F104*0.75</f>
        <v>249.75</v>
      </c>
      <c r="J103" s="150">
        <f t="shared" ref="J103" si="269">I103*N103</f>
        <v>0</v>
      </c>
      <c r="K103" s="142">
        <f t="shared" ref="K103" si="270">F104*0.7</f>
        <v>233.1</v>
      </c>
      <c r="L103" s="32">
        <f t="shared" ref="L103" si="271">K103*N103</f>
        <v>0</v>
      </c>
      <c r="M103" s="202">
        <v>15</v>
      </c>
      <c r="N103" s="148"/>
      <c r="O103" s="85"/>
    </row>
    <row r="104" spans="1:15" ht="27.75" customHeight="1" x14ac:dyDescent="0.25">
      <c r="A104" s="155"/>
      <c r="B104" s="64" t="s">
        <v>143</v>
      </c>
      <c r="C104" s="65" t="s">
        <v>144</v>
      </c>
      <c r="D104" s="66" t="s">
        <v>11</v>
      </c>
      <c r="E104" s="66" t="s">
        <v>12</v>
      </c>
      <c r="F104" s="102">
        <v>333</v>
      </c>
      <c r="G104" s="145"/>
      <c r="H104" s="151"/>
      <c r="I104" s="130"/>
      <c r="J104" s="151"/>
      <c r="K104" s="143"/>
      <c r="L104" s="33"/>
      <c r="M104" s="203"/>
      <c r="N104" s="149"/>
      <c r="O104" s="85"/>
    </row>
    <row r="105" spans="1:15" ht="19.5" customHeight="1" x14ac:dyDescent="0.25">
      <c r="A105" s="154"/>
      <c r="B105" s="55" t="s">
        <v>145</v>
      </c>
      <c r="C105" s="56"/>
      <c r="D105" s="56"/>
      <c r="E105" s="56"/>
      <c r="F105" s="101"/>
      <c r="G105" s="144">
        <f t="shared" ref="G105" si="272">F106*0.8</f>
        <v>266.40000000000003</v>
      </c>
      <c r="H105" s="150">
        <f t="shared" ref="H105" si="273">G105*N105</f>
        <v>0</v>
      </c>
      <c r="I105" s="129">
        <f t="shared" ref="I105" si="274">F106*0.75</f>
        <v>249.75</v>
      </c>
      <c r="J105" s="150">
        <f t="shared" ref="J105" si="275">I105*N105</f>
        <v>0</v>
      </c>
      <c r="K105" s="142">
        <f t="shared" ref="K105" si="276">F106*0.7</f>
        <v>233.1</v>
      </c>
      <c r="L105" s="32">
        <f t="shared" ref="L105" si="277">K105*N105</f>
        <v>0</v>
      </c>
      <c r="M105" s="202" t="s">
        <v>731</v>
      </c>
      <c r="N105" s="148"/>
      <c r="O105" s="85"/>
    </row>
    <row r="106" spans="1:15" ht="27.75" customHeight="1" x14ac:dyDescent="0.25">
      <c r="A106" s="155"/>
      <c r="B106" s="67" t="s">
        <v>146</v>
      </c>
      <c r="C106" s="57" t="s">
        <v>147</v>
      </c>
      <c r="D106" s="58" t="s">
        <v>11</v>
      </c>
      <c r="E106" s="58" t="s">
        <v>12</v>
      </c>
      <c r="F106" s="102">
        <v>333</v>
      </c>
      <c r="G106" s="145"/>
      <c r="H106" s="151"/>
      <c r="I106" s="130"/>
      <c r="J106" s="151"/>
      <c r="K106" s="143"/>
      <c r="L106" s="33"/>
      <c r="M106" s="203"/>
      <c r="N106" s="149"/>
      <c r="O106" s="85"/>
    </row>
    <row r="107" spans="1:15" ht="19.5" customHeight="1" x14ac:dyDescent="0.25">
      <c r="A107" s="154"/>
      <c r="B107" s="62" t="s">
        <v>148</v>
      </c>
      <c r="C107" s="63"/>
      <c r="D107" s="63"/>
      <c r="E107" s="63"/>
      <c r="F107" s="75"/>
      <c r="G107" s="144">
        <f t="shared" ref="G107" si="278">F108*0.8</f>
        <v>252</v>
      </c>
      <c r="H107" s="150">
        <f t="shared" ref="H107" si="279">G107*N107</f>
        <v>0</v>
      </c>
      <c r="I107" s="129">
        <f t="shared" ref="I107" si="280">F108*0.75</f>
        <v>236.25</v>
      </c>
      <c r="J107" s="150">
        <f t="shared" ref="J107" si="281">I107*N107</f>
        <v>0</v>
      </c>
      <c r="K107" s="142">
        <f t="shared" ref="K107" si="282">F108*0.7</f>
        <v>220.5</v>
      </c>
      <c r="L107" s="32">
        <f t="shared" ref="L107" si="283">K107*N107</f>
        <v>0</v>
      </c>
      <c r="M107" s="202" t="s">
        <v>731</v>
      </c>
      <c r="N107" s="148"/>
      <c r="O107" s="85"/>
    </row>
    <row r="108" spans="1:15" ht="27.75" customHeight="1" x14ac:dyDescent="0.25">
      <c r="A108" s="155"/>
      <c r="B108" s="64" t="s">
        <v>149</v>
      </c>
      <c r="C108" s="65" t="s">
        <v>150</v>
      </c>
      <c r="D108" s="66" t="s">
        <v>11</v>
      </c>
      <c r="E108" s="66" t="s">
        <v>12</v>
      </c>
      <c r="F108" s="100">
        <v>315</v>
      </c>
      <c r="G108" s="145"/>
      <c r="H108" s="151"/>
      <c r="I108" s="130"/>
      <c r="J108" s="151"/>
      <c r="K108" s="143"/>
      <c r="L108" s="33"/>
      <c r="M108" s="203"/>
      <c r="N108" s="149"/>
      <c r="O108" s="85"/>
    </row>
    <row r="109" spans="1:15" ht="19.5" customHeight="1" x14ac:dyDescent="0.25">
      <c r="A109" s="154"/>
      <c r="B109" s="55" t="s">
        <v>151</v>
      </c>
      <c r="C109" s="56"/>
      <c r="D109" s="56"/>
      <c r="E109" s="56"/>
      <c r="F109" s="101"/>
      <c r="G109" s="144">
        <f t="shared" ref="G109" si="284">F110*0.8</f>
        <v>266.40000000000003</v>
      </c>
      <c r="H109" s="150">
        <f t="shared" ref="H109" si="285">G109*N109</f>
        <v>0</v>
      </c>
      <c r="I109" s="129">
        <f t="shared" ref="I109" si="286">F110*0.75</f>
        <v>249.75</v>
      </c>
      <c r="J109" s="150">
        <f t="shared" ref="J109" si="287">I109*N109</f>
        <v>0</v>
      </c>
      <c r="K109" s="142">
        <f t="shared" ref="K109" si="288">F110*0.7</f>
        <v>233.1</v>
      </c>
      <c r="L109" s="32">
        <f t="shared" ref="L109" si="289">K109*N109</f>
        <v>0</v>
      </c>
      <c r="M109" s="202" t="s">
        <v>731</v>
      </c>
      <c r="N109" s="148"/>
      <c r="O109" s="85"/>
    </row>
    <row r="110" spans="1:15" ht="27.75" customHeight="1" x14ac:dyDescent="0.25">
      <c r="A110" s="155"/>
      <c r="B110" s="67" t="s">
        <v>152</v>
      </c>
      <c r="C110" s="57" t="s">
        <v>153</v>
      </c>
      <c r="D110" s="58" t="s">
        <v>11</v>
      </c>
      <c r="E110" s="58" t="s">
        <v>12</v>
      </c>
      <c r="F110" s="102">
        <v>333</v>
      </c>
      <c r="G110" s="145"/>
      <c r="H110" s="151"/>
      <c r="I110" s="130"/>
      <c r="J110" s="151"/>
      <c r="K110" s="143"/>
      <c r="L110" s="33"/>
      <c r="M110" s="203"/>
      <c r="N110" s="149"/>
      <c r="O110" s="85"/>
    </row>
    <row r="111" spans="1:15" ht="19.5" customHeight="1" x14ac:dyDescent="0.25">
      <c r="A111" s="154"/>
      <c r="B111" s="62" t="s">
        <v>154</v>
      </c>
      <c r="C111" s="63"/>
      <c r="D111" s="63"/>
      <c r="E111" s="63"/>
      <c r="F111" s="75"/>
      <c r="G111" s="144">
        <f t="shared" ref="G111" si="290">F112*0.8</f>
        <v>273.60000000000002</v>
      </c>
      <c r="H111" s="150">
        <f t="shared" ref="H111" si="291">G111*N111</f>
        <v>0</v>
      </c>
      <c r="I111" s="129">
        <f t="shared" ref="I111" si="292">F112*0.75</f>
        <v>256.5</v>
      </c>
      <c r="J111" s="150">
        <f t="shared" ref="J111" si="293">I111*N111</f>
        <v>0</v>
      </c>
      <c r="K111" s="142">
        <f t="shared" ref="K111" si="294">F112*0.7</f>
        <v>239.39999999999998</v>
      </c>
      <c r="L111" s="32">
        <f t="shared" ref="L111" si="295">K111*N111</f>
        <v>0</v>
      </c>
      <c r="M111" s="202" t="s">
        <v>731</v>
      </c>
      <c r="N111" s="148"/>
      <c r="O111" s="85"/>
    </row>
    <row r="112" spans="1:15" ht="27.75" customHeight="1" x14ac:dyDescent="0.25">
      <c r="A112" s="155"/>
      <c r="B112" s="64" t="s">
        <v>155</v>
      </c>
      <c r="C112" s="65" t="s">
        <v>156</v>
      </c>
      <c r="D112" s="66" t="s">
        <v>11</v>
      </c>
      <c r="E112" s="66" t="s">
        <v>12</v>
      </c>
      <c r="F112" s="100">
        <v>342</v>
      </c>
      <c r="G112" s="145"/>
      <c r="H112" s="151"/>
      <c r="I112" s="130"/>
      <c r="J112" s="151"/>
      <c r="K112" s="143"/>
      <c r="L112" s="33"/>
      <c r="M112" s="203"/>
      <c r="N112" s="149"/>
      <c r="O112" s="85"/>
    </row>
    <row r="113" spans="1:21" ht="19.5" customHeight="1" x14ac:dyDescent="0.25">
      <c r="A113" s="154"/>
      <c r="B113" s="55" t="s">
        <v>157</v>
      </c>
      <c r="C113" s="56"/>
      <c r="D113" s="56"/>
      <c r="E113" s="56"/>
      <c r="F113" s="101"/>
      <c r="G113" s="144">
        <f t="shared" ref="G113" si="296">F114*0.8</f>
        <v>223.20000000000002</v>
      </c>
      <c r="H113" s="150">
        <f t="shared" ref="H113" si="297">G113*N113</f>
        <v>0</v>
      </c>
      <c r="I113" s="129">
        <f t="shared" ref="I113" si="298">F114*0.75</f>
        <v>209.25</v>
      </c>
      <c r="J113" s="150">
        <f t="shared" ref="J113" si="299">I113*N113</f>
        <v>0</v>
      </c>
      <c r="K113" s="142">
        <f t="shared" ref="K113" si="300">F114*0.7</f>
        <v>195.29999999999998</v>
      </c>
      <c r="L113" s="32">
        <f t="shared" ref="L113" si="301">K113*N113</f>
        <v>0</v>
      </c>
      <c r="M113" s="204">
        <v>40</v>
      </c>
      <c r="N113" s="148"/>
      <c r="O113" s="85"/>
    </row>
    <row r="114" spans="1:21" ht="27.75" customHeight="1" x14ac:dyDescent="0.25">
      <c r="A114" s="155"/>
      <c r="B114" s="67" t="s">
        <v>158</v>
      </c>
      <c r="C114" s="57" t="s">
        <v>159</v>
      </c>
      <c r="D114" s="58" t="s">
        <v>11</v>
      </c>
      <c r="E114" s="58" t="s">
        <v>12</v>
      </c>
      <c r="F114" s="100">
        <v>279</v>
      </c>
      <c r="G114" s="145"/>
      <c r="H114" s="151"/>
      <c r="I114" s="130"/>
      <c r="J114" s="151"/>
      <c r="K114" s="143"/>
      <c r="L114" s="33"/>
      <c r="M114" s="205"/>
      <c r="N114" s="149"/>
      <c r="O114" s="85"/>
    </row>
    <row r="115" spans="1:21" ht="19.5" customHeight="1" x14ac:dyDescent="0.25">
      <c r="A115" s="154"/>
      <c r="B115" s="62" t="s">
        <v>160</v>
      </c>
      <c r="C115" s="63"/>
      <c r="D115" s="63"/>
      <c r="E115" s="63"/>
      <c r="F115" s="75"/>
      <c r="G115" s="144">
        <f t="shared" ref="G115" si="302">F116*0.8</f>
        <v>266.40000000000003</v>
      </c>
      <c r="H115" s="150">
        <f t="shared" ref="H115" si="303">G115*N115</f>
        <v>0</v>
      </c>
      <c r="I115" s="129">
        <f t="shared" ref="I115" si="304">F116*0.75</f>
        <v>249.75</v>
      </c>
      <c r="J115" s="150">
        <f t="shared" ref="J115" si="305">I115*N115</f>
        <v>0</v>
      </c>
      <c r="K115" s="142">
        <f t="shared" ref="K115" si="306">F116*0.7</f>
        <v>233.1</v>
      </c>
      <c r="L115" s="32">
        <f t="shared" ref="L115" si="307">K115*N115</f>
        <v>0</v>
      </c>
      <c r="M115" s="202" t="s">
        <v>731</v>
      </c>
      <c r="N115" s="148"/>
      <c r="O115" s="85"/>
    </row>
    <row r="116" spans="1:21" ht="27.75" customHeight="1" x14ac:dyDescent="0.25">
      <c r="A116" s="155"/>
      <c r="B116" s="64" t="s">
        <v>161</v>
      </c>
      <c r="C116" s="65" t="s">
        <v>162</v>
      </c>
      <c r="D116" s="66" t="s">
        <v>11</v>
      </c>
      <c r="E116" s="66" t="s">
        <v>12</v>
      </c>
      <c r="F116" s="102">
        <v>333</v>
      </c>
      <c r="G116" s="145"/>
      <c r="H116" s="151"/>
      <c r="I116" s="130"/>
      <c r="J116" s="151"/>
      <c r="K116" s="143"/>
      <c r="L116" s="33"/>
      <c r="M116" s="203"/>
      <c r="N116" s="149"/>
      <c r="O116" s="85"/>
    </row>
    <row r="117" spans="1:21" ht="19.5" customHeight="1" x14ac:dyDescent="0.25">
      <c r="A117" s="154"/>
      <c r="B117" s="55" t="s">
        <v>163</v>
      </c>
      <c r="C117" s="56"/>
      <c r="D117" s="56"/>
      <c r="E117" s="56"/>
      <c r="F117" s="101"/>
      <c r="G117" s="144">
        <f t="shared" ref="G117" si="308">F118*0.8</f>
        <v>223.20000000000002</v>
      </c>
      <c r="H117" s="150">
        <f t="shared" ref="H117" si="309">G117*N117</f>
        <v>0</v>
      </c>
      <c r="I117" s="129">
        <f t="shared" ref="I117" si="310">F118*0.75</f>
        <v>209.25</v>
      </c>
      <c r="J117" s="150">
        <f t="shared" ref="J117" si="311">I117*N117</f>
        <v>0</v>
      </c>
      <c r="K117" s="142">
        <f t="shared" ref="K117" si="312">F118*0.7</f>
        <v>195.29999999999998</v>
      </c>
      <c r="L117" s="32">
        <f t="shared" ref="L117" si="313">K117*N117</f>
        <v>0</v>
      </c>
      <c r="M117" s="204" t="s">
        <v>731</v>
      </c>
      <c r="N117" s="148"/>
      <c r="O117" s="85"/>
    </row>
    <row r="118" spans="1:21" ht="27.75" customHeight="1" x14ac:dyDescent="0.25">
      <c r="A118" s="155"/>
      <c r="B118" s="67" t="s">
        <v>164</v>
      </c>
      <c r="C118" s="57" t="s">
        <v>165</v>
      </c>
      <c r="D118" s="58" t="s">
        <v>11</v>
      </c>
      <c r="E118" s="58" t="s">
        <v>12</v>
      </c>
      <c r="F118" s="100">
        <v>279</v>
      </c>
      <c r="G118" s="145"/>
      <c r="H118" s="151"/>
      <c r="I118" s="130"/>
      <c r="J118" s="151"/>
      <c r="K118" s="143"/>
      <c r="L118" s="33"/>
      <c r="M118" s="205"/>
      <c r="N118" s="149"/>
      <c r="O118" s="85"/>
    </row>
    <row r="119" spans="1:21" ht="19.5" customHeight="1" x14ac:dyDescent="0.25">
      <c r="A119" s="154"/>
      <c r="B119" s="62" t="s">
        <v>166</v>
      </c>
      <c r="C119" s="63"/>
      <c r="D119" s="63"/>
      <c r="E119" s="63"/>
      <c r="F119" s="75"/>
      <c r="G119" s="144">
        <f t="shared" ref="G119" si="314">F120*0.8</f>
        <v>288</v>
      </c>
      <c r="H119" s="150">
        <f t="shared" ref="H119" si="315">G119*N119</f>
        <v>0</v>
      </c>
      <c r="I119" s="129">
        <f t="shared" ref="I119" si="316">F120*0.75</f>
        <v>270</v>
      </c>
      <c r="J119" s="150">
        <f t="shared" ref="J119" si="317">I119*N119</f>
        <v>0</v>
      </c>
      <c r="K119" s="142">
        <f t="shared" ref="K119" si="318">F120*0.7</f>
        <v>251.99999999999997</v>
      </c>
      <c r="L119" s="32">
        <f t="shared" ref="L119" si="319">K119*N119</f>
        <v>0</v>
      </c>
      <c r="M119" s="204" t="s">
        <v>731</v>
      </c>
      <c r="N119" s="148"/>
      <c r="O119" s="85"/>
    </row>
    <row r="120" spans="1:21" ht="27.75" customHeight="1" x14ac:dyDescent="0.25">
      <c r="A120" s="155"/>
      <c r="B120" s="64" t="s">
        <v>167</v>
      </c>
      <c r="C120" s="65" t="s">
        <v>168</v>
      </c>
      <c r="D120" s="66" t="s">
        <v>11</v>
      </c>
      <c r="E120" s="66" t="s">
        <v>12</v>
      </c>
      <c r="F120" s="100">
        <v>360</v>
      </c>
      <c r="G120" s="145"/>
      <c r="H120" s="151"/>
      <c r="I120" s="130"/>
      <c r="J120" s="151"/>
      <c r="K120" s="143"/>
      <c r="L120" s="33"/>
      <c r="M120" s="205"/>
      <c r="N120" s="149"/>
      <c r="O120" s="85"/>
    </row>
    <row r="121" spans="1:21" ht="19.5" customHeight="1" x14ac:dyDescent="0.25">
      <c r="A121" s="154"/>
      <c r="B121" s="55" t="s">
        <v>169</v>
      </c>
      <c r="C121" s="56"/>
      <c r="D121" s="56"/>
      <c r="E121" s="56"/>
      <c r="F121" s="101"/>
      <c r="G121" s="144">
        <f t="shared" ref="G121" si="320">F122*0.8</f>
        <v>266.40000000000003</v>
      </c>
      <c r="H121" s="150">
        <f t="shared" ref="H121" si="321">G121*N121</f>
        <v>0</v>
      </c>
      <c r="I121" s="129">
        <f t="shared" ref="I121" si="322">F122*0.75</f>
        <v>249.75</v>
      </c>
      <c r="J121" s="150">
        <f t="shared" ref="J121" si="323">I121*N121</f>
        <v>0</v>
      </c>
      <c r="K121" s="142">
        <f t="shared" ref="K121" si="324">F122*0.7</f>
        <v>233.1</v>
      </c>
      <c r="L121" s="32">
        <f t="shared" ref="L121" si="325">K121*N121</f>
        <v>0</v>
      </c>
      <c r="M121" s="202">
        <v>26</v>
      </c>
      <c r="N121" s="148"/>
      <c r="O121" s="85"/>
    </row>
    <row r="122" spans="1:21" ht="27.75" customHeight="1" x14ac:dyDescent="0.25">
      <c r="A122" s="155"/>
      <c r="B122" s="67" t="s">
        <v>170</v>
      </c>
      <c r="C122" s="57" t="s">
        <v>171</v>
      </c>
      <c r="D122" s="58" t="s">
        <v>11</v>
      </c>
      <c r="E122" s="58" t="s">
        <v>12</v>
      </c>
      <c r="F122" s="100">
        <v>333</v>
      </c>
      <c r="G122" s="145"/>
      <c r="H122" s="151"/>
      <c r="I122" s="130"/>
      <c r="J122" s="151"/>
      <c r="K122" s="143"/>
      <c r="L122" s="33"/>
      <c r="M122" s="203"/>
      <c r="N122" s="149"/>
      <c r="O122" s="85"/>
    </row>
    <row r="123" spans="1:21" ht="19.5" customHeight="1" x14ac:dyDescent="0.25">
      <c r="A123" s="154"/>
      <c r="B123" s="62" t="s">
        <v>172</v>
      </c>
      <c r="C123" s="63"/>
      <c r="D123" s="63"/>
      <c r="E123" s="63"/>
      <c r="F123" s="75"/>
      <c r="G123" s="144">
        <f t="shared" ref="G123" si="326">F124*0.8</f>
        <v>273.60000000000002</v>
      </c>
      <c r="H123" s="150">
        <f t="shared" ref="H123" si="327">G123*N123</f>
        <v>0</v>
      </c>
      <c r="I123" s="129">
        <f t="shared" ref="I123" si="328">F124*0.75</f>
        <v>256.5</v>
      </c>
      <c r="J123" s="150">
        <f t="shared" ref="J123" si="329">I123*N123</f>
        <v>0</v>
      </c>
      <c r="K123" s="142">
        <f t="shared" ref="K123" si="330">F124*0.7</f>
        <v>239.39999999999998</v>
      </c>
      <c r="L123" s="32">
        <f t="shared" ref="L123" si="331">K123*N123</f>
        <v>0</v>
      </c>
      <c r="M123" s="202" t="s">
        <v>731</v>
      </c>
      <c r="N123" s="148"/>
      <c r="O123" s="85"/>
    </row>
    <row r="124" spans="1:21" ht="27.75" customHeight="1" x14ac:dyDescent="0.25">
      <c r="A124" s="155"/>
      <c r="B124" s="64" t="s">
        <v>173</v>
      </c>
      <c r="C124" s="65" t="s">
        <v>174</v>
      </c>
      <c r="D124" s="66" t="s">
        <v>11</v>
      </c>
      <c r="E124" s="66" t="s">
        <v>12</v>
      </c>
      <c r="F124" s="102">
        <v>342</v>
      </c>
      <c r="G124" s="145"/>
      <c r="H124" s="151"/>
      <c r="I124" s="130"/>
      <c r="J124" s="151"/>
      <c r="K124" s="143"/>
      <c r="L124" s="33"/>
      <c r="M124" s="203"/>
      <c r="N124" s="149"/>
      <c r="O124" s="85"/>
    </row>
    <row r="125" spans="1:21" ht="19.5" customHeight="1" x14ac:dyDescent="0.3">
      <c r="A125" s="152"/>
      <c r="B125" s="37" t="s">
        <v>703</v>
      </c>
      <c r="C125" s="38"/>
      <c r="D125" s="38"/>
      <c r="E125" s="38"/>
      <c r="F125" s="75"/>
      <c r="G125" s="144">
        <f t="shared" ref="G125" si="332">F126*0.8</f>
        <v>273.60000000000002</v>
      </c>
      <c r="H125" s="150">
        <f t="shared" ref="H125" si="333">G125*N125</f>
        <v>0</v>
      </c>
      <c r="I125" s="129">
        <f t="shared" ref="I125" si="334">F126*0.75</f>
        <v>256.5</v>
      </c>
      <c r="J125" s="150">
        <f t="shared" ref="J125" si="335">I125*N125</f>
        <v>0</v>
      </c>
      <c r="K125" s="142">
        <f t="shared" ref="K125" si="336">F126*0.7</f>
        <v>239.39999999999998</v>
      </c>
      <c r="L125" s="32">
        <f t="shared" ref="L125" si="337">K125*N125</f>
        <v>0</v>
      </c>
      <c r="M125" s="202">
        <v>8</v>
      </c>
      <c r="N125" s="148"/>
      <c r="O125" s="85"/>
      <c r="R125" s="31"/>
      <c r="S125" s="31"/>
      <c r="T125" s="31"/>
      <c r="U125" s="31"/>
    </row>
    <row r="126" spans="1:21" ht="28.5" customHeight="1" x14ac:dyDescent="0.3">
      <c r="A126" s="153"/>
      <c r="B126" s="39" t="s">
        <v>696</v>
      </c>
      <c r="C126" s="40" t="s">
        <v>691</v>
      </c>
      <c r="D126" s="41" t="s">
        <v>11</v>
      </c>
      <c r="E126" s="41" t="s">
        <v>12</v>
      </c>
      <c r="F126" s="100">
        <v>342</v>
      </c>
      <c r="G126" s="145"/>
      <c r="H126" s="151"/>
      <c r="I126" s="130"/>
      <c r="J126" s="151"/>
      <c r="K126" s="143"/>
      <c r="L126" s="33"/>
      <c r="M126" s="203"/>
      <c r="N126" s="149"/>
      <c r="O126" s="85"/>
      <c r="R126" s="31"/>
      <c r="S126" s="31"/>
      <c r="T126" s="31"/>
      <c r="U126" s="31"/>
    </row>
    <row r="127" spans="1:21" ht="19.5" customHeight="1" x14ac:dyDescent="0.25">
      <c r="A127" s="152"/>
      <c r="B127" s="62" t="s">
        <v>708</v>
      </c>
      <c r="C127" s="63"/>
      <c r="D127" s="63"/>
      <c r="E127" s="63"/>
      <c r="F127" s="75"/>
      <c r="G127" s="144">
        <f t="shared" ref="G127" si="338">F128*0.8</f>
        <v>273.60000000000002</v>
      </c>
      <c r="H127" s="150">
        <f t="shared" ref="H127" si="339">G127*N127</f>
        <v>0</v>
      </c>
      <c r="I127" s="129">
        <f t="shared" ref="I127" si="340">F128*0.75</f>
        <v>256.5</v>
      </c>
      <c r="J127" s="150">
        <f t="shared" ref="J127" si="341">I127*N127</f>
        <v>0</v>
      </c>
      <c r="K127" s="142">
        <f t="shared" ref="K127" si="342">F128*0.7</f>
        <v>239.39999999999998</v>
      </c>
      <c r="L127" s="32">
        <f t="shared" ref="L127" si="343">K127*N127</f>
        <v>0</v>
      </c>
      <c r="M127" s="202" t="s">
        <v>731</v>
      </c>
      <c r="N127" s="148"/>
      <c r="O127" s="85"/>
    </row>
    <row r="128" spans="1:21" ht="28.5" customHeight="1" x14ac:dyDescent="0.3">
      <c r="A128" s="153"/>
      <c r="B128" s="64" t="s">
        <v>706</v>
      </c>
      <c r="C128" s="65" t="s">
        <v>707</v>
      </c>
      <c r="D128" s="66" t="s">
        <v>11</v>
      </c>
      <c r="E128" s="66" t="s">
        <v>12</v>
      </c>
      <c r="F128" s="100">
        <v>342</v>
      </c>
      <c r="G128" s="145"/>
      <c r="H128" s="151"/>
      <c r="I128" s="130"/>
      <c r="J128" s="151"/>
      <c r="K128" s="143"/>
      <c r="L128" s="33"/>
      <c r="M128" s="203"/>
      <c r="N128" s="149"/>
      <c r="O128" s="85"/>
      <c r="R128" s="31"/>
      <c r="S128" s="31"/>
      <c r="T128" s="31"/>
      <c r="U128" s="31"/>
    </row>
    <row r="129" spans="1:21" ht="19.5" customHeight="1" x14ac:dyDescent="0.25">
      <c r="A129" s="158"/>
      <c r="B129" s="55" t="s">
        <v>175</v>
      </c>
      <c r="C129" s="56"/>
      <c r="D129" s="56"/>
      <c r="E129" s="56"/>
      <c r="F129" s="101"/>
      <c r="G129" s="144">
        <f t="shared" ref="G129" si="344">F130*0.8</f>
        <v>273.60000000000002</v>
      </c>
      <c r="H129" s="150">
        <f t="shared" ref="H129" si="345">G129*N129</f>
        <v>0</v>
      </c>
      <c r="I129" s="129">
        <f t="shared" ref="I129" si="346">F130*0.75</f>
        <v>256.5</v>
      </c>
      <c r="J129" s="150">
        <f t="shared" ref="J129" si="347">I129*N129</f>
        <v>0</v>
      </c>
      <c r="K129" s="142">
        <f t="shared" ref="K129" si="348">F130*0.7</f>
        <v>239.39999999999998</v>
      </c>
      <c r="L129" s="32">
        <f t="shared" ref="L129" si="349">K129*N129</f>
        <v>0</v>
      </c>
      <c r="M129" s="202">
        <v>26</v>
      </c>
      <c r="N129" s="148"/>
      <c r="O129" s="85"/>
    </row>
    <row r="130" spans="1:21" ht="27.75" customHeight="1" x14ac:dyDescent="0.25">
      <c r="A130" s="159"/>
      <c r="B130" s="67" t="s">
        <v>176</v>
      </c>
      <c r="C130" s="57" t="s">
        <v>177</v>
      </c>
      <c r="D130" s="58" t="s">
        <v>11</v>
      </c>
      <c r="E130" s="58" t="s">
        <v>12</v>
      </c>
      <c r="F130" s="102">
        <v>342</v>
      </c>
      <c r="G130" s="145"/>
      <c r="H130" s="151"/>
      <c r="I130" s="130"/>
      <c r="J130" s="151"/>
      <c r="K130" s="143"/>
      <c r="L130" s="33"/>
      <c r="M130" s="203"/>
      <c r="N130" s="149"/>
      <c r="O130" s="85"/>
    </row>
    <row r="131" spans="1:21" ht="19.5" customHeight="1" x14ac:dyDescent="0.25">
      <c r="A131" s="152"/>
      <c r="B131" s="62" t="s">
        <v>702</v>
      </c>
      <c r="C131" s="63"/>
      <c r="D131" s="63"/>
      <c r="E131" s="63"/>
      <c r="F131" s="75"/>
      <c r="G131" s="144">
        <f t="shared" ref="G131" si="350">F132*0.8</f>
        <v>302.40000000000003</v>
      </c>
      <c r="H131" s="150">
        <f t="shared" ref="H131" si="351">G131*N131</f>
        <v>0</v>
      </c>
      <c r="I131" s="129">
        <f t="shared" ref="I131" si="352">F132*0.75</f>
        <v>283.5</v>
      </c>
      <c r="J131" s="150">
        <f t="shared" ref="J131" si="353">I131*N131</f>
        <v>0</v>
      </c>
      <c r="K131" s="142">
        <f t="shared" ref="K131" si="354">F132*0.7</f>
        <v>264.59999999999997</v>
      </c>
      <c r="L131" s="32">
        <f t="shared" ref="L131" si="355">K131*N131</f>
        <v>0</v>
      </c>
      <c r="M131" s="202">
        <v>22</v>
      </c>
      <c r="N131" s="148"/>
      <c r="O131" s="85"/>
    </row>
    <row r="132" spans="1:21" ht="28.5" customHeight="1" x14ac:dyDescent="0.3">
      <c r="A132" s="153"/>
      <c r="B132" s="64" t="s">
        <v>694</v>
      </c>
      <c r="C132" s="65" t="s">
        <v>688</v>
      </c>
      <c r="D132" s="66" t="s">
        <v>11</v>
      </c>
      <c r="E132" s="66" t="s">
        <v>12</v>
      </c>
      <c r="F132" s="100">
        <v>378</v>
      </c>
      <c r="G132" s="145"/>
      <c r="H132" s="151"/>
      <c r="I132" s="130"/>
      <c r="J132" s="151"/>
      <c r="K132" s="143"/>
      <c r="L132" s="33"/>
      <c r="M132" s="203"/>
      <c r="N132" s="149"/>
      <c r="O132" s="85"/>
      <c r="R132" s="31"/>
      <c r="S132" s="31"/>
      <c r="T132" s="31"/>
      <c r="U132" s="31"/>
    </row>
    <row r="133" spans="1:21" ht="19.5" customHeight="1" x14ac:dyDescent="0.3">
      <c r="A133" s="152"/>
      <c r="B133" s="37" t="s">
        <v>705</v>
      </c>
      <c r="C133" s="38"/>
      <c r="D133" s="38"/>
      <c r="E133" s="38"/>
      <c r="F133" s="75"/>
      <c r="G133" s="144">
        <f t="shared" ref="G133" si="356">F134*0.8</f>
        <v>273.60000000000002</v>
      </c>
      <c r="H133" s="150">
        <f t="shared" ref="H133" si="357">G133*N133</f>
        <v>0</v>
      </c>
      <c r="I133" s="129">
        <f t="shared" ref="I133:I196" si="358">F134*0.75</f>
        <v>256.5</v>
      </c>
      <c r="J133" s="150">
        <f t="shared" ref="J133" si="359">I133*N133</f>
        <v>0</v>
      </c>
      <c r="K133" s="142">
        <f t="shared" ref="K133" si="360">F134*0.7</f>
        <v>239.39999999999998</v>
      </c>
      <c r="L133" s="32">
        <f t="shared" ref="L133" si="361">K133*N133</f>
        <v>0</v>
      </c>
      <c r="M133" s="202">
        <v>7</v>
      </c>
      <c r="N133" s="148"/>
      <c r="O133" s="85"/>
      <c r="R133" s="31"/>
      <c r="S133" s="31"/>
      <c r="T133" s="31"/>
      <c r="U133" s="31"/>
    </row>
    <row r="134" spans="1:21" ht="28.5" customHeight="1" x14ac:dyDescent="0.3">
      <c r="A134" s="153"/>
      <c r="B134" s="39" t="s">
        <v>698</v>
      </c>
      <c r="C134" s="40" t="s">
        <v>692</v>
      </c>
      <c r="D134" s="41" t="s">
        <v>11</v>
      </c>
      <c r="E134" s="41" t="s">
        <v>12</v>
      </c>
      <c r="F134" s="100">
        <v>342</v>
      </c>
      <c r="G134" s="145"/>
      <c r="H134" s="151"/>
      <c r="I134" s="130"/>
      <c r="J134" s="151"/>
      <c r="K134" s="143"/>
      <c r="L134" s="33"/>
      <c r="M134" s="203"/>
      <c r="N134" s="149"/>
      <c r="O134" s="85"/>
      <c r="R134" s="31"/>
      <c r="S134" s="31"/>
      <c r="T134" s="31"/>
      <c r="U134" s="31"/>
    </row>
    <row r="135" spans="1:21" s="31" customFormat="1" ht="27" customHeight="1" x14ac:dyDescent="0.3">
      <c r="A135" s="70"/>
      <c r="B135" s="70"/>
      <c r="C135" s="71" t="s">
        <v>178</v>
      </c>
      <c r="D135" s="70"/>
      <c r="E135" s="70"/>
      <c r="F135" s="103"/>
      <c r="G135" s="131"/>
      <c r="H135" s="131"/>
      <c r="I135" s="131"/>
      <c r="J135" s="131"/>
      <c r="K135" s="131"/>
      <c r="L135" s="34"/>
      <c r="M135" s="206"/>
      <c r="N135" s="35"/>
      <c r="O135" s="85"/>
    </row>
    <row r="136" spans="1:21" ht="19.5" customHeight="1" x14ac:dyDescent="0.25">
      <c r="A136" s="154"/>
      <c r="B136" s="37" t="s">
        <v>179</v>
      </c>
      <c r="C136" s="38"/>
      <c r="D136" s="38"/>
      <c r="E136" s="38"/>
      <c r="F136" s="75"/>
      <c r="G136" s="144">
        <f t="shared" ref="G136" si="362">F137*0.8</f>
        <v>223.20000000000002</v>
      </c>
      <c r="H136" s="150">
        <f t="shared" ref="H136" si="363">G136*N136</f>
        <v>0</v>
      </c>
      <c r="I136" s="129">
        <f t="shared" si="358"/>
        <v>209.25</v>
      </c>
      <c r="J136" s="150">
        <f t="shared" ref="J136" si="364">I136*N136</f>
        <v>0</v>
      </c>
      <c r="K136" s="142">
        <f t="shared" ref="K136" si="365">F137*0.7</f>
        <v>195.29999999999998</v>
      </c>
      <c r="L136" s="32">
        <f t="shared" ref="L136" si="366">K136*N136</f>
        <v>0</v>
      </c>
      <c r="M136" s="204">
        <v>36</v>
      </c>
      <c r="N136" s="148"/>
      <c r="O136" s="85"/>
    </row>
    <row r="137" spans="1:21" ht="27.75" customHeight="1" x14ac:dyDescent="0.25">
      <c r="A137" s="155"/>
      <c r="B137" s="42" t="s">
        <v>180</v>
      </c>
      <c r="C137" s="40" t="s">
        <v>181</v>
      </c>
      <c r="D137" s="41" t="s">
        <v>11</v>
      </c>
      <c r="E137" s="41" t="s">
        <v>12</v>
      </c>
      <c r="F137" s="100">
        <v>279</v>
      </c>
      <c r="G137" s="145"/>
      <c r="H137" s="151"/>
      <c r="I137" s="130"/>
      <c r="J137" s="151"/>
      <c r="K137" s="143"/>
      <c r="L137" s="33"/>
      <c r="M137" s="205"/>
      <c r="N137" s="149"/>
      <c r="O137" s="85"/>
    </row>
    <row r="138" spans="1:21" ht="19.5" customHeight="1" x14ac:dyDescent="0.25">
      <c r="A138" s="154"/>
      <c r="B138" s="17" t="s">
        <v>182</v>
      </c>
      <c r="C138" s="18"/>
      <c r="D138" s="18"/>
      <c r="E138" s="18"/>
      <c r="F138" s="101"/>
      <c r="G138" s="144">
        <f t="shared" ref="G138" si="367">F139*0.8</f>
        <v>364.8</v>
      </c>
      <c r="H138" s="150">
        <f t="shared" ref="H138" si="368">G138*N138</f>
        <v>0</v>
      </c>
      <c r="I138" s="129">
        <f t="shared" si="358"/>
        <v>342</v>
      </c>
      <c r="J138" s="150">
        <f t="shared" ref="J138" si="369">I138*N138</f>
        <v>0</v>
      </c>
      <c r="K138" s="142">
        <f t="shared" ref="K138" si="370">F139*0.7</f>
        <v>319.2</v>
      </c>
      <c r="L138" s="32">
        <f t="shared" ref="L138" si="371">K138*N138</f>
        <v>0</v>
      </c>
      <c r="M138" s="204">
        <v>53</v>
      </c>
      <c r="N138" s="148"/>
      <c r="O138" s="85"/>
    </row>
    <row r="139" spans="1:21" ht="27.75" customHeight="1" x14ac:dyDescent="0.25">
      <c r="A139" s="155"/>
      <c r="B139" s="9" t="s">
        <v>183</v>
      </c>
      <c r="C139" s="10" t="s">
        <v>184</v>
      </c>
      <c r="D139" s="11" t="s">
        <v>11</v>
      </c>
      <c r="E139" s="11" t="s">
        <v>12</v>
      </c>
      <c r="F139" s="102">
        <v>456</v>
      </c>
      <c r="G139" s="145"/>
      <c r="H139" s="151"/>
      <c r="I139" s="130"/>
      <c r="J139" s="151"/>
      <c r="K139" s="143"/>
      <c r="L139" s="33"/>
      <c r="M139" s="205"/>
      <c r="N139" s="149"/>
      <c r="O139" s="85"/>
    </row>
    <row r="140" spans="1:21" ht="19.5" customHeight="1" x14ac:dyDescent="0.25">
      <c r="A140" s="154"/>
      <c r="B140" s="19" t="s">
        <v>185</v>
      </c>
      <c r="C140" s="20"/>
      <c r="D140" s="20"/>
      <c r="E140" s="20"/>
      <c r="F140" s="75"/>
      <c r="G140" s="144">
        <f t="shared" ref="G140" si="372">F141*0.8</f>
        <v>223.20000000000002</v>
      </c>
      <c r="H140" s="150">
        <f t="shared" ref="H140" si="373">G140*N140</f>
        <v>0</v>
      </c>
      <c r="I140" s="129">
        <f t="shared" si="358"/>
        <v>209.25</v>
      </c>
      <c r="J140" s="150">
        <f t="shared" ref="J140" si="374">I140*N140</f>
        <v>0</v>
      </c>
      <c r="K140" s="142">
        <f t="shared" ref="K140" si="375">F141*0.7</f>
        <v>195.29999999999998</v>
      </c>
      <c r="L140" s="32">
        <f t="shared" ref="L140" si="376">K140*N140</f>
        <v>0</v>
      </c>
      <c r="M140" s="204">
        <v>24</v>
      </c>
      <c r="N140" s="148"/>
      <c r="O140" s="85"/>
    </row>
    <row r="141" spans="1:21" ht="27.75" customHeight="1" x14ac:dyDescent="0.25">
      <c r="A141" s="155"/>
      <c r="B141" s="6" t="s">
        <v>186</v>
      </c>
      <c r="C141" s="7" t="s">
        <v>187</v>
      </c>
      <c r="D141" s="8" t="s">
        <v>11</v>
      </c>
      <c r="E141" s="8" t="s">
        <v>12</v>
      </c>
      <c r="F141" s="100">
        <v>279</v>
      </c>
      <c r="G141" s="145"/>
      <c r="H141" s="151"/>
      <c r="I141" s="130"/>
      <c r="J141" s="151"/>
      <c r="K141" s="143"/>
      <c r="L141" s="33"/>
      <c r="M141" s="205"/>
      <c r="N141" s="149"/>
      <c r="O141" s="85"/>
    </row>
    <row r="142" spans="1:21" ht="19.5" customHeight="1" x14ac:dyDescent="0.25">
      <c r="A142" s="154"/>
      <c r="B142" s="17" t="s">
        <v>188</v>
      </c>
      <c r="C142" s="18"/>
      <c r="D142" s="18"/>
      <c r="E142" s="18"/>
      <c r="F142" s="101"/>
      <c r="G142" s="144">
        <f t="shared" ref="G142" si="377">F143*0.8</f>
        <v>223.20000000000002</v>
      </c>
      <c r="H142" s="150">
        <f t="shared" ref="H142" si="378">G142*N142</f>
        <v>0</v>
      </c>
      <c r="I142" s="129">
        <f t="shared" si="358"/>
        <v>209.25</v>
      </c>
      <c r="J142" s="150">
        <f t="shared" ref="J142" si="379">I142*N142</f>
        <v>0</v>
      </c>
      <c r="K142" s="142">
        <f t="shared" ref="K142" si="380">F143*0.7</f>
        <v>195.29999999999998</v>
      </c>
      <c r="L142" s="32">
        <f t="shared" ref="L142" si="381">K142*N142</f>
        <v>0</v>
      </c>
      <c r="M142" s="204">
        <v>37</v>
      </c>
      <c r="N142" s="148"/>
      <c r="O142" s="85"/>
    </row>
    <row r="143" spans="1:21" ht="27.75" customHeight="1" x14ac:dyDescent="0.25">
      <c r="A143" s="155"/>
      <c r="B143" s="9" t="s">
        <v>189</v>
      </c>
      <c r="C143" s="10" t="s">
        <v>190</v>
      </c>
      <c r="D143" s="11" t="s">
        <v>11</v>
      </c>
      <c r="E143" s="11" t="s">
        <v>12</v>
      </c>
      <c r="F143" s="102">
        <v>279</v>
      </c>
      <c r="G143" s="145"/>
      <c r="H143" s="151"/>
      <c r="I143" s="130"/>
      <c r="J143" s="151"/>
      <c r="K143" s="143"/>
      <c r="L143" s="33"/>
      <c r="M143" s="205"/>
      <c r="N143" s="149"/>
      <c r="O143" s="85"/>
    </row>
    <row r="144" spans="1:21" ht="19.5" customHeight="1" x14ac:dyDescent="0.25">
      <c r="A144" s="154"/>
      <c r="B144" s="19" t="s">
        <v>191</v>
      </c>
      <c r="C144" s="20"/>
      <c r="D144" s="20"/>
      <c r="E144" s="20"/>
      <c r="F144" s="75"/>
      <c r="G144" s="144">
        <f t="shared" ref="G144" si="382">F145*0.8</f>
        <v>223.20000000000002</v>
      </c>
      <c r="H144" s="150">
        <f t="shared" ref="H144" si="383">G144*N144</f>
        <v>0</v>
      </c>
      <c r="I144" s="129">
        <f t="shared" si="358"/>
        <v>209.25</v>
      </c>
      <c r="J144" s="150">
        <f t="shared" ref="J144" si="384">I144*N144</f>
        <v>0</v>
      </c>
      <c r="K144" s="142">
        <f t="shared" ref="K144" si="385">F145*0.7</f>
        <v>195.29999999999998</v>
      </c>
      <c r="L144" s="32">
        <f t="shared" ref="L144" si="386">K144*N144</f>
        <v>0</v>
      </c>
      <c r="M144" s="204">
        <v>56</v>
      </c>
      <c r="N144" s="148"/>
      <c r="O144" s="85"/>
    </row>
    <row r="145" spans="1:15" ht="27.75" customHeight="1" x14ac:dyDescent="0.25">
      <c r="A145" s="155"/>
      <c r="B145" s="6" t="s">
        <v>192</v>
      </c>
      <c r="C145" s="7" t="s">
        <v>193</v>
      </c>
      <c r="D145" s="8" t="s">
        <v>11</v>
      </c>
      <c r="E145" s="8" t="s">
        <v>12</v>
      </c>
      <c r="F145" s="100">
        <v>279</v>
      </c>
      <c r="G145" s="145"/>
      <c r="H145" s="151"/>
      <c r="I145" s="130"/>
      <c r="J145" s="151"/>
      <c r="K145" s="143"/>
      <c r="L145" s="33"/>
      <c r="M145" s="205"/>
      <c r="N145" s="149"/>
      <c r="O145" s="85"/>
    </row>
    <row r="146" spans="1:15" ht="19.5" customHeight="1" x14ac:dyDescent="0.25">
      <c r="A146" s="154"/>
      <c r="B146" s="17" t="s">
        <v>194</v>
      </c>
      <c r="C146" s="18"/>
      <c r="D146" s="18"/>
      <c r="E146" s="18"/>
      <c r="F146" s="101"/>
      <c r="G146" s="144">
        <f t="shared" ref="G146" si="387">F147*0.8</f>
        <v>364.8</v>
      </c>
      <c r="H146" s="150">
        <f t="shared" ref="H146" si="388">G146*N146</f>
        <v>0</v>
      </c>
      <c r="I146" s="129">
        <f t="shared" si="358"/>
        <v>342</v>
      </c>
      <c r="J146" s="150">
        <f t="shared" ref="J146" si="389">I146*N146</f>
        <v>0</v>
      </c>
      <c r="K146" s="142">
        <f t="shared" ref="K146" si="390">F147*0.7</f>
        <v>319.2</v>
      </c>
      <c r="L146" s="32">
        <f t="shared" ref="L146" si="391">K146*N146</f>
        <v>0</v>
      </c>
      <c r="M146" s="204">
        <v>45</v>
      </c>
      <c r="N146" s="148"/>
      <c r="O146" s="85"/>
    </row>
    <row r="147" spans="1:15" ht="27.75" customHeight="1" x14ac:dyDescent="0.25">
      <c r="A147" s="155"/>
      <c r="B147" s="9" t="s">
        <v>195</v>
      </c>
      <c r="C147" s="10" t="s">
        <v>196</v>
      </c>
      <c r="D147" s="11" t="s">
        <v>11</v>
      </c>
      <c r="E147" s="11" t="s">
        <v>12</v>
      </c>
      <c r="F147" s="100">
        <v>456</v>
      </c>
      <c r="G147" s="145"/>
      <c r="H147" s="151"/>
      <c r="I147" s="130"/>
      <c r="J147" s="151"/>
      <c r="K147" s="143"/>
      <c r="L147" s="33"/>
      <c r="M147" s="205"/>
      <c r="N147" s="149"/>
      <c r="O147" s="85"/>
    </row>
    <row r="148" spans="1:15" ht="19.5" customHeight="1" x14ac:dyDescent="0.25">
      <c r="A148" s="154"/>
      <c r="B148" s="19" t="s">
        <v>197</v>
      </c>
      <c r="C148" s="20"/>
      <c r="D148" s="20"/>
      <c r="E148" s="20"/>
      <c r="F148" s="75"/>
      <c r="G148" s="144">
        <f t="shared" ref="G148" si="392">F149*0.8</f>
        <v>364.8</v>
      </c>
      <c r="H148" s="150">
        <f t="shared" ref="H148" si="393">G148*N148</f>
        <v>0</v>
      </c>
      <c r="I148" s="129">
        <f t="shared" si="358"/>
        <v>342</v>
      </c>
      <c r="J148" s="150">
        <f t="shared" ref="J148" si="394">I148*N148</f>
        <v>0</v>
      </c>
      <c r="K148" s="142">
        <f t="shared" ref="K148" si="395">F149*0.7</f>
        <v>319.2</v>
      </c>
      <c r="L148" s="32">
        <f t="shared" ref="L148" si="396">K148*N148</f>
        <v>0</v>
      </c>
      <c r="M148" s="204">
        <v>11</v>
      </c>
      <c r="N148" s="148"/>
      <c r="O148" s="85"/>
    </row>
    <row r="149" spans="1:15" ht="27.75" customHeight="1" x14ac:dyDescent="0.25">
      <c r="A149" s="155"/>
      <c r="B149" s="6" t="s">
        <v>198</v>
      </c>
      <c r="C149" s="7" t="s">
        <v>199</v>
      </c>
      <c r="D149" s="8" t="s">
        <v>11</v>
      </c>
      <c r="E149" s="8" t="s">
        <v>12</v>
      </c>
      <c r="F149" s="100">
        <v>456</v>
      </c>
      <c r="G149" s="145"/>
      <c r="H149" s="151"/>
      <c r="I149" s="130"/>
      <c r="J149" s="151"/>
      <c r="K149" s="143"/>
      <c r="L149" s="33"/>
      <c r="M149" s="205"/>
      <c r="N149" s="149"/>
      <c r="O149" s="85"/>
    </row>
    <row r="150" spans="1:15" ht="19.5" customHeight="1" x14ac:dyDescent="0.25">
      <c r="A150" s="154"/>
      <c r="B150" s="17" t="s">
        <v>200</v>
      </c>
      <c r="C150" s="18"/>
      <c r="D150" s="18"/>
      <c r="E150" s="18"/>
      <c r="F150" s="101"/>
      <c r="G150" s="144">
        <f t="shared" ref="G150" si="397">F151*0.8</f>
        <v>437.6</v>
      </c>
      <c r="H150" s="150">
        <f t="shared" ref="H150" si="398">G150*N150</f>
        <v>0</v>
      </c>
      <c r="I150" s="129">
        <f t="shared" si="358"/>
        <v>410.25</v>
      </c>
      <c r="J150" s="150">
        <f t="shared" ref="J150" si="399">I150*N150</f>
        <v>0</v>
      </c>
      <c r="K150" s="142">
        <f t="shared" ref="K150" si="400">F151*0.7</f>
        <v>382.9</v>
      </c>
      <c r="L150" s="32">
        <f t="shared" ref="L150" si="401">K150*N150</f>
        <v>0</v>
      </c>
      <c r="M150" s="204">
        <v>33</v>
      </c>
      <c r="N150" s="148"/>
      <c r="O150" s="85"/>
    </row>
    <row r="151" spans="1:15" ht="27.75" customHeight="1" x14ac:dyDescent="0.25">
      <c r="A151" s="155"/>
      <c r="B151" s="9" t="s">
        <v>201</v>
      </c>
      <c r="C151" s="10" t="s">
        <v>202</v>
      </c>
      <c r="D151" s="11" t="s">
        <v>11</v>
      </c>
      <c r="E151" s="11" t="s">
        <v>12</v>
      </c>
      <c r="F151" s="102">
        <v>547</v>
      </c>
      <c r="G151" s="145"/>
      <c r="H151" s="151"/>
      <c r="I151" s="130"/>
      <c r="J151" s="151"/>
      <c r="K151" s="143"/>
      <c r="L151" s="33"/>
      <c r="M151" s="205"/>
      <c r="N151" s="149"/>
      <c r="O151" s="85"/>
    </row>
    <row r="152" spans="1:15" ht="19.5" customHeight="1" x14ac:dyDescent="0.25">
      <c r="A152" s="154"/>
      <c r="B152" s="19" t="s">
        <v>203</v>
      </c>
      <c r="C152" s="20"/>
      <c r="D152" s="20"/>
      <c r="E152" s="20"/>
      <c r="F152" s="75"/>
      <c r="G152" s="144">
        <f t="shared" ref="G152" si="402">F153*0.8</f>
        <v>364.8</v>
      </c>
      <c r="H152" s="150">
        <f t="shared" ref="H152" si="403">G152*N152</f>
        <v>0</v>
      </c>
      <c r="I152" s="129">
        <f t="shared" si="358"/>
        <v>342</v>
      </c>
      <c r="J152" s="150">
        <f t="shared" ref="J152" si="404">I152*N152</f>
        <v>0</v>
      </c>
      <c r="K152" s="142">
        <f t="shared" ref="K152" si="405">F153*0.7</f>
        <v>319.2</v>
      </c>
      <c r="L152" s="32">
        <f t="shared" ref="L152" si="406">K152*N152</f>
        <v>0</v>
      </c>
      <c r="M152" s="204">
        <v>28</v>
      </c>
      <c r="N152" s="148"/>
      <c r="O152" s="85"/>
    </row>
    <row r="153" spans="1:15" ht="27.75" customHeight="1" x14ac:dyDescent="0.25">
      <c r="A153" s="155"/>
      <c r="B153" s="6" t="s">
        <v>204</v>
      </c>
      <c r="C153" s="7" t="s">
        <v>205</v>
      </c>
      <c r="D153" s="8" t="s">
        <v>11</v>
      </c>
      <c r="E153" s="8" t="s">
        <v>12</v>
      </c>
      <c r="F153" s="100">
        <v>456</v>
      </c>
      <c r="G153" s="145"/>
      <c r="H153" s="151"/>
      <c r="I153" s="130"/>
      <c r="J153" s="151"/>
      <c r="K153" s="143"/>
      <c r="L153" s="33"/>
      <c r="M153" s="205"/>
      <c r="N153" s="149"/>
      <c r="O153" s="85"/>
    </row>
    <row r="154" spans="1:15" ht="19.5" customHeight="1" x14ac:dyDescent="0.25">
      <c r="A154" s="154"/>
      <c r="B154" s="17" t="s">
        <v>206</v>
      </c>
      <c r="C154" s="18"/>
      <c r="D154" s="18"/>
      <c r="E154" s="18"/>
      <c r="F154" s="101"/>
      <c r="G154" s="144">
        <f t="shared" ref="G154" si="407">F155*0.8</f>
        <v>302.40000000000003</v>
      </c>
      <c r="H154" s="150">
        <f t="shared" ref="H154" si="408">G154*N154</f>
        <v>0</v>
      </c>
      <c r="I154" s="129">
        <f t="shared" si="358"/>
        <v>283.5</v>
      </c>
      <c r="J154" s="150">
        <f t="shared" ref="J154" si="409">I154*N154</f>
        <v>0</v>
      </c>
      <c r="K154" s="142">
        <f t="shared" ref="K154" si="410">F155*0.7</f>
        <v>264.59999999999997</v>
      </c>
      <c r="L154" s="32">
        <f t="shared" ref="L154" si="411">K154*N154</f>
        <v>0</v>
      </c>
      <c r="M154" s="202">
        <v>29</v>
      </c>
      <c r="N154" s="148"/>
      <c r="O154" s="85"/>
    </row>
    <row r="155" spans="1:15" ht="27.75" customHeight="1" x14ac:dyDescent="0.25">
      <c r="A155" s="155"/>
      <c r="B155" s="9" t="s">
        <v>207</v>
      </c>
      <c r="C155" s="10" t="s">
        <v>208</v>
      </c>
      <c r="D155" s="11" t="s">
        <v>11</v>
      </c>
      <c r="E155" s="11" t="s">
        <v>12</v>
      </c>
      <c r="F155" s="100">
        <v>378</v>
      </c>
      <c r="G155" s="145"/>
      <c r="H155" s="151"/>
      <c r="I155" s="130"/>
      <c r="J155" s="151"/>
      <c r="K155" s="143"/>
      <c r="L155" s="33"/>
      <c r="M155" s="203"/>
      <c r="N155" s="149"/>
      <c r="O155" s="85"/>
    </row>
    <row r="156" spans="1:15" ht="19.5" customHeight="1" x14ac:dyDescent="0.25">
      <c r="A156" s="154"/>
      <c r="B156" s="19" t="s">
        <v>209</v>
      </c>
      <c r="C156" s="20"/>
      <c r="D156" s="20"/>
      <c r="E156" s="20"/>
      <c r="F156" s="75"/>
      <c r="G156" s="144">
        <f t="shared" ref="G156" si="412">F157*0.8</f>
        <v>223.20000000000002</v>
      </c>
      <c r="H156" s="150">
        <f t="shared" ref="H156" si="413">G156*N156</f>
        <v>0</v>
      </c>
      <c r="I156" s="129">
        <f t="shared" si="358"/>
        <v>209.25</v>
      </c>
      <c r="J156" s="150">
        <f t="shared" ref="J156" si="414">I156*N156</f>
        <v>0</v>
      </c>
      <c r="K156" s="142">
        <f t="shared" ref="K156" si="415">F157*0.7</f>
        <v>195.29999999999998</v>
      </c>
      <c r="L156" s="32">
        <f t="shared" ref="L156" si="416">K156*N156</f>
        <v>0</v>
      </c>
      <c r="M156" s="204">
        <v>31</v>
      </c>
      <c r="N156" s="148"/>
      <c r="O156" s="85"/>
    </row>
    <row r="157" spans="1:15" ht="27.75" customHeight="1" x14ac:dyDescent="0.25">
      <c r="A157" s="155"/>
      <c r="B157" s="6" t="s">
        <v>210</v>
      </c>
      <c r="C157" s="7" t="s">
        <v>211</v>
      </c>
      <c r="D157" s="8" t="s">
        <v>11</v>
      </c>
      <c r="E157" s="8" t="s">
        <v>12</v>
      </c>
      <c r="F157" s="100">
        <v>279</v>
      </c>
      <c r="G157" s="145"/>
      <c r="H157" s="151"/>
      <c r="I157" s="130"/>
      <c r="J157" s="151"/>
      <c r="K157" s="143"/>
      <c r="L157" s="33"/>
      <c r="M157" s="205"/>
      <c r="N157" s="149"/>
      <c r="O157" s="85"/>
    </row>
    <row r="158" spans="1:15" ht="19.5" customHeight="1" x14ac:dyDescent="0.25">
      <c r="A158" s="154"/>
      <c r="B158" s="17" t="s">
        <v>212</v>
      </c>
      <c r="C158" s="18"/>
      <c r="D158" s="18"/>
      <c r="E158" s="18"/>
      <c r="F158" s="101"/>
      <c r="G158" s="144">
        <f t="shared" ref="G158" si="417">F159*0.8</f>
        <v>223.20000000000002</v>
      </c>
      <c r="H158" s="150">
        <f t="shared" ref="H158" si="418">G158*N158</f>
        <v>0</v>
      </c>
      <c r="I158" s="129">
        <f t="shared" si="358"/>
        <v>209.25</v>
      </c>
      <c r="J158" s="150">
        <f t="shared" ref="J158" si="419">I158*N158</f>
        <v>0</v>
      </c>
      <c r="K158" s="142">
        <f t="shared" ref="K158" si="420">F159*0.7</f>
        <v>195.29999999999998</v>
      </c>
      <c r="L158" s="32">
        <f t="shared" ref="L158" si="421">K158*N158</f>
        <v>0</v>
      </c>
      <c r="M158" s="204">
        <v>37</v>
      </c>
      <c r="N158" s="148"/>
      <c r="O158" s="85"/>
    </row>
    <row r="159" spans="1:15" ht="27.75" customHeight="1" x14ac:dyDescent="0.25">
      <c r="A159" s="155"/>
      <c r="B159" s="9" t="s">
        <v>213</v>
      </c>
      <c r="C159" s="10" t="s">
        <v>214</v>
      </c>
      <c r="D159" s="11" t="s">
        <v>11</v>
      </c>
      <c r="E159" s="11" t="s">
        <v>12</v>
      </c>
      <c r="F159" s="102">
        <v>279</v>
      </c>
      <c r="G159" s="145"/>
      <c r="H159" s="151"/>
      <c r="I159" s="130"/>
      <c r="J159" s="151"/>
      <c r="K159" s="143"/>
      <c r="L159" s="33"/>
      <c r="M159" s="205"/>
      <c r="N159" s="149"/>
      <c r="O159" s="85"/>
    </row>
    <row r="160" spans="1:15" ht="19.5" customHeight="1" x14ac:dyDescent="0.25">
      <c r="A160" s="154"/>
      <c r="B160" s="37" t="s">
        <v>215</v>
      </c>
      <c r="C160" s="38"/>
      <c r="D160" s="38"/>
      <c r="E160" s="38"/>
      <c r="F160" s="75"/>
      <c r="G160" s="144">
        <f t="shared" ref="G160" si="422">F161*0.8</f>
        <v>266.40000000000003</v>
      </c>
      <c r="H160" s="150">
        <f t="shared" ref="H160" si="423">G160*N160</f>
        <v>0</v>
      </c>
      <c r="I160" s="129">
        <f t="shared" si="358"/>
        <v>249.75</v>
      </c>
      <c r="J160" s="150">
        <f t="shared" ref="J160" si="424">I160*N160</f>
        <v>0</v>
      </c>
      <c r="K160" s="142">
        <f t="shared" ref="K160" si="425">F161*0.7</f>
        <v>233.1</v>
      </c>
      <c r="L160" s="32">
        <f t="shared" ref="L160" si="426">K160*N160</f>
        <v>0</v>
      </c>
      <c r="M160" s="202">
        <v>69</v>
      </c>
      <c r="N160" s="148"/>
      <c r="O160" s="85"/>
    </row>
    <row r="161" spans="1:15" ht="27.75" customHeight="1" x14ac:dyDescent="0.25">
      <c r="A161" s="155"/>
      <c r="B161" s="42" t="s">
        <v>216</v>
      </c>
      <c r="C161" s="40" t="s">
        <v>217</v>
      </c>
      <c r="D161" s="41" t="s">
        <v>11</v>
      </c>
      <c r="E161" s="41" t="s">
        <v>12</v>
      </c>
      <c r="F161" s="102">
        <v>333</v>
      </c>
      <c r="G161" s="145"/>
      <c r="H161" s="151"/>
      <c r="I161" s="130"/>
      <c r="J161" s="151"/>
      <c r="K161" s="143"/>
      <c r="L161" s="33"/>
      <c r="M161" s="203"/>
      <c r="N161" s="149"/>
      <c r="O161" s="85"/>
    </row>
    <row r="162" spans="1:15" ht="19.5" customHeight="1" x14ac:dyDescent="0.25">
      <c r="A162" s="154"/>
      <c r="B162" s="49" t="s">
        <v>218</v>
      </c>
      <c r="C162" s="18"/>
      <c r="D162" s="18"/>
      <c r="E162" s="18"/>
      <c r="F162" s="101"/>
      <c r="G162" s="144">
        <f t="shared" ref="G162" si="427">F163*0.8</f>
        <v>364.8</v>
      </c>
      <c r="H162" s="150">
        <f t="shared" ref="H162" si="428">G162*N162</f>
        <v>0</v>
      </c>
      <c r="I162" s="129">
        <f t="shared" si="358"/>
        <v>342</v>
      </c>
      <c r="J162" s="150">
        <f t="shared" ref="J162" si="429">I162*N162</f>
        <v>0</v>
      </c>
      <c r="K162" s="142">
        <f t="shared" ref="K162" si="430">F163*0.7</f>
        <v>319.2</v>
      </c>
      <c r="L162" s="32">
        <f t="shared" ref="L162" si="431">K162*N162</f>
        <v>0</v>
      </c>
      <c r="M162" s="204" t="s">
        <v>731</v>
      </c>
      <c r="N162" s="148"/>
      <c r="O162" s="85"/>
    </row>
    <row r="163" spans="1:15" ht="27.75" customHeight="1" x14ac:dyDescent="0.25">
      <c r="A163" s="155"/>
      <c r="B163" s="51" t="s">
        <v>219</v>
      </c>
      <c r="C163" s="10" t="s">
        <v>220</v>
      </c>
      <c r="D163" s="11" t="s">
        <v>11</v>
      </c>
      <c r="E163" s="11" t="s">
        <v>12</v>
      </c>
      <c r="F163" s="102">
        <v>456</v>
      </c>
      <c r="G163" s="145"/>
      <c r="H163" s="151"/>
      <c r="I163" s="130"/>
      <c r="J163" s="151"/>
      <c r="K163" s="143"/>
      <c r="L163" s="33"/>
      <c r="M163" s="205"/>
      <c r="N163" s="149"/>
      <c r="O163" s="85"/>
    </row>
    <row r="164" spans="1:15" ht="19.5" customHeight="1" x14ac:dyDescent="0.25">
      <c r="A164" s="154"/>
      <c r="B164" s="19" t="s">
        <v>221</v>
      </c>
      <c r="C164" s="20"/>
      <c r="D164" s="20"/>
      <c r="E164" s="20"/>
      <c r="F164" s="75"/>
      <c r="G164" s="144">
        <f t="shared" ref="G164" si="432">F165*0.8</f>
        <v>223.20000000000002</v>
      </c>
      <c r="H164" s="150">
        <f t="shared" ref="H164" si="433">G164*N164</f>
        <v>0</v>
      </c>
      <c r="I164" s="129">
        <f t="shared" si="358"/>
        <v>209.25</v>
      </c>
      <c r="J164" s="150">
        <f t="shared" ref="J164" si="434">I164*N164</f>
        <v>0</v>
      </c>
      <c r="K164" s="142">
        <f t="shared" ref="K164" si="435">F165*0.7</f>
        <v>195.29999999999998</v>
      </c>
      <c r="L164" s="32">
        <f t="shared" ref="L164" si="436">K164*N164</f>
        <v>0</v>
      </c>
      <c r="M164" s="204">
        <v>20</v>
      </c>
      <c r="N164" s="148"/>
      <c r="O164" s="85"/>
    </row>
    <row r="165" spans="1:15" ht="27.75" customHeight="1" x14ac:dyDescent="0.25">
      <c r="A165" s="155"/>
      <c r="B165" s="6" t="s">
        <v>222</v>
      </c>
      <c r="C165" s="7" t="s">
        <v>223</v>
      </c>
      <c r="D165" s="8" t="s">
        <v>11</v>
      </c>
      <c r="E165" s="8" t="s">
        <v>12</v>
      </c>
      <c r="F165" s="100">
        <v>279</v>
      </c>
      <c r="G165" s="145"/>
      <c r="H165" s="151"/>
      <c r="I165" s="130"/>
      <c r="J165" s="151"/>
      <c r="K165" s="143"/>
      <c r="L165" s="33"/>
      <c r="M165" s="205"/>
      <c r="N165" s="149"/>
      <c r="O165" s="85"/>
    </row>
    <row r="166" spans="1:15" ht="19.5" customHeight="1" x14ac:dyDescent="0.25">
      <c r="A166" s="154"/>
      <c r="B166" s="17" t="s">
        <v>224</v>
      </c>
      <c r="C166" s="18"/>
      <c r="D166" s="18"/>
      <c r="E166" s="18"/>
      <c r="F166" s="101"/>
      <c r="G166" s="144">
        <f t="shared" ref="G166" si="437">F167*0.8</f>
        <v>223.20000000000002</v>
      </c>
      <c r="H166" s="150">
        <f t="shared" ref="H166" si="438">G166*N166</f>
        <v>0</v>
      </c>
      <c r="I166" s="129">
        <f t="shared" si="358"/>
        <v>209.25</v>
      </c>
      <c r="J166" s="150">
        <f t="shared" ref="J166" si="439">I166*N166</f>
        <v>0</v>
      </c>
      <c r="K166" s="142">
        <f t="shared" ref="K166" si="440">F167*0.7</f>
        <v>195.29999999999998</v>
      </c>
      <c r="L166" s="32">
        <f t="shared" ref="L166" si="441">K166*N166</f>
        <v>0</v>
      </c>
      <c r="M166" s="204">
        <v>22</v>
      </c>
      <c r="N166" s="148"/>
      <c r="O166" s="85"/>
    </row>
    <row r="167" spans="1:15" ht="27.75" customHeight="1" x14ac:dyDescent="0.25">
      <c r="A167" s="155"/>
      <c r="B167" s="9" t="s">
        <v>225</v>
      </c>
      <c r="C167" s="10" t="s">
        <v>226</v>
      </c>
      <c r="D167" s="11" t="s">
        <v>11</v>
      </c>
      <c r="E167" s="11" t="s">
        <v>12</v>
      </c>
      <c r="F167" s="102">
        <v>279</v>
      </c>
      <c r="G167" s="145"/>
      <c r="H167" s="151"/>
      <c r="I167" s="130"/>
      <c r="J167" s="151"/>
      <c r="K167" s="143"/>
      <c r="L167" s="33"/>
      <c r="M167" s="205"/>
      <c r="N167" s="149"/>
      <c r="O167" s="85"/>
    </row>
    <row r="168" spans="1:15" ht="19.5" customHeight="1" x14ac:dyDescent="0.25">
      <c r="A168" s="154"/>
      <c r="B168" s="37" t="s">
        <v>227</v>
      </c>
      <c r="C168" s="38"/>
      <c r="D168" s="38"/>
      <c r="E168" s="38"/>
      <c r="F168" s="75"/>
      <c r="G168" s="144">
        <f t="shared" ref="G168" si="442">F169*0.8</f>
        <v>273.60000000000002</v>
      </c>
      <c r="H168" s="150">
        <f t="shared" ref="H168" si="443">G168*N168</f>
        <v>0</v>
      </c>
      <c r="I168" s="129">
        <f t="shared" si="358"/>
        <v>256.5</v>
      </c>
      <c r="J168" s="150">
        <f t="shared" ref="J168" si="444">I168*N168</f>
        <v>0</v>
      </c>
      <c r="K168" s="142">
        <f t="shared" ref="K168" si="445">F169*0.7</f>
        <v>239.39999999999998</v>
      </c>
      <c r="L168" s="32">
        <f t="shared" ref="L168" si="446">K168*N168</f>
        <v>0</v>
      </c>
      <c r="M168" s="202">
        <v>49</v>
      </c>
      <c r="N168" s="148"/>
      <c r="O168" s="85"/>
    </row>
    <row r="169" spans="1:15" ht="27.75" customHeight="1" x14ac:dyDescent="0.25">
      <c r="A169" s="155"/>
      <c r="B169" s="42" t="s">
        <v>228</v>
      </c>
      <c r="C169" s="40" t="s">
        <v>229</v>
      </c>
      <c r="D169" s="41" t="s">
        <v>11</v>
      </c>
      <c r="E169" s="41" t="s">
        <v>12</v>
      </c>
      <c r="F169" s="102">
        <v>342</v>
      </c>
      <c r="G169" s="145"/>
      <c r="H169" s="151"/>
      <c r="I169" s="130"/>
      <c r="J169" s="151"/>
      <c r="K169" s="143"/>
      <c r="L169" s="33"/>
      <c r="M169" s="203"/>
      <c r="N169" s="149"/>
      <c r="O169" s="85"/>
    </row>
    <row r="170" spans="1:15" ht="19.5" customHeight="1" x14ac:dyDescent="0.25">
      <c r="A170" s="154"/>
      <c r="B170" s="49" t="s">
        <v>230</v>
      </c>
      <c r="C170" s="50"/>
      <c r="D170" s="50"/>
      <c r="E170" s="50"/>
      <c r="F170" s="101"/>
      <c r="G170" s="144">
        <f t="shared" ref="G170" si="447">F171*0.8</f>
        <v>273.60000000000002</v>
      </c>
      <c r="H170" s="150">
        <f t="shared" ref="H170" si="448">G170*N170</f>
        <v>0</v>
      </c>
      <c r="I170" s="129">
        <f t="shared" si="358"/>
        <v>256.5</v>
      </c>
      <c r="J170" s="150">
        <f t="shared" ref="J170" si="449">I170*N170</f>
        <v>0</v>
      </c>
      <c r="K170" s="142">
        <f t="shared" ref="K170" si="450">F171*0.7</f>
        <v>239.39999999999998</v>
      </c>
      <c r="L170" s="32">
        <f t="shared" ref="L170" si="451">K170*N170</f>
        <v>0</v>
      </c>
      <c r="M170" s="202">
        <v>10</v>
      </c>
      <c r="N170" s="148"/>
      <c r="O170" s="85"/>
    </row>
    <row r="171" spans="1:15" ht="27.75" customHeight="1" x14ac:dyDescent="0.25">
      <c r="A171" s="155"/>
      <c r="B171" s="54" t="s">
        <v>231</v>
      </c>
      <c r="C171" s="52" t="s">
        <v>232</v>
      </c>
      <c r="D171" s="53" t="s">
        <v>11</v>
      </c>
      <c r="E171" s="53" t="s">
        <v>12</v>
      </c>
      <c r="F171" s="102">
        <v>342</v>
      </c>
      <c r="G171" s="145"/>
      <c r="H171" s="151"/>
      <c r="I171" s="130"/>
      <c r="J171" s="151"/>
      <c r="K171" s="143"/>
      <c r="L171" s="33"/>
      <c r="M171" s="203"/>
      <c r="N171" s="149"/>
      <c r="O171" s="85"/>
    </row>
    <row r="172" spans="1:15" ht="19.5" customHeight="1" x14ac:dyDescent="0.25">
      <c r="A172" s="154"/>
      <c r="B172" s="19" t="s">
        <v>233</v>
      </c>
      <c r="C172" s="20"/>
      <c r="D172" s="20"/>
      <c r="E172" s="20"/>
      <c r="F172" s="75"/>
      <c r="G172" s="144">
        <f t="shared" ref="G172" si="452">F173*0.8</f>
        <v>273.60000000000002</v>
      </c>
      <c r="H172" s="150">
        <f t="shared" ref="H172" si="453">G172*N172</f>
        <v>0</v>
      </c>
      <c r="I172" s="129">
        <f t="shared" si="358"/>
        <v>256.5</v>
      </c>
      <c r="J172" s="150">
        <f t="shared" ref="J172" si="454">I172*N172</f>
        <v>0</v>
      </c>
      <c r="K172" s="142">
        <f t="shared" ref="K172" si="455">F173*0.7</f>
        <v>239.39999999999998</v>
      </c>
      <c r="L172" s="32">
        <f t="shared" ref="L172" si="456">K172*N172</f>
        <v>0</v>
      </c>
      <c r="M172" s="202">
        <v>12</v>
      </c>
      <c r="N172" s="148"/>
      <c r="O172" s="85"/>
    </row>
    <row r="173" spans="1:15" ht="27.75" customHeight="1" x14ac:dyDescent="0.25">
      <c r="A173" s="155"/>
      <c r="B173" s="6" t="s">
        <v>234</v>
      </c>
      <c r="C173" s="7" t="s">
        <v>235</v>
      </c>
      <c r="D173" s="8" t="s">
        <v>11</v>
      </c>
      <c r="E173" s="8" t="s">
        <v>12</v>
      </c>
      <c r="F173" s="102">
        <v>342</v>
      </c>
      <c r="G173" s="145"/>
      <c r="H173" s="151"/>
      <c r="I173" s="130"/>
      <c r="J173" s="151"/>
      <c r="K173" s="143"/>
      <c r="L173" s="33"/>
      <c r="M173" s="203"/>
      <c r="N173" s="149"/>
      <c r="O173" s="85"/>
    </row>
    <row r="174" spans="1:15" ht="19.5" customHeight="1" x14ac:dyDescent="0.25">
      <c r="A174" s="154"/>
      <c r="B174" s="17" t="s">
        <v>236</v>
      </c>
      <c r="C174" s="18"/>
      <c r="D174" s="18"/>
      <c r="E174" s="18"/>
      <c r="F174" s="101"/>
      <c r="G174" s="144">
        <f t="shared" ref="G174" si="457">F175*0.8</f>
        <v>223.20000000000002</v>
      </c>
      <c r="H174" s="150">
        <f t="shared" ref="H174" si="458">G174*N174</f>
        <v>0</v>
      </c>
      <c r="I174" s="129">
        <f t="shared" si="358"/>
        <v>209.25</v>
      </c>
      <c r="J174" s="150">
        <f t="shared" ref="J174" si="459">I174*N174</f>
        <v>0</v>
      </c>
      <c r="K174" s="142">
        <f t="shared" ref="K174" si="460">F175*0.7</f>
        <v>195.29999999999998</v>
      </c>
      <c r="L174" s="32">
        <f t="shared" ref="L174" si="461">K174*N174</f>
        <v>0</v>
      </c>
      <c r="M174" s="204">
        <v>5</v>
      </c>
      <c r="N174" s="148"/>
      <c r="O174" s="85"/>
    </row>
    <row r="175" spans="1:15" ht="27.75" customHeight="1" x14ac:dyDescent="0.25">
      <c r="A175" s="155"/>
      <c r="B175" s="9" t="s">
        <v>237</v>
      </c>
      <c r="C175" s="10" t="s">
        <v>238</v>
      </c>
      <c r="D175" s="11" t="s">
        <v>11</v>
      </c>
      <c r="E175" s="11" t="s">
        <v>12</v>
      </c>
      <c r="F175" s="102">
        <v>279</v>
      </c>
      <c r="G175" s="145"/>
      <c r="H175" s="151"/>
      <c r="I175" s="130"/>
      <c r="J175" s="151"/>
      <c r="K175" s="143"/>
      <c r="L175" s="33"/>
      <c r="M175" s="205"/>
      <c r="N175" s="149"/>
      <c r="O175" s="85"/>
    </row>
    <row r="176" spans="1:15" ht="19.5" customHeight="1" x14ac:dyDescent="0.25">
      <c r="A176" s="154"/>
      <c r="B176" s="37" t="s">
        <v>239</v>
      </c>
      <c r="C176" s="38"/>
      <c r="D176" s="38"/>
      <c r="E176" s="38"/>
      <c r="F176" s="75"/>
      <c r="G176" s="144">
        <f t="shared" ref="G176" si="462">F177*0.8</f>
        <v>388.8</v>
      </c>
      <c r="H176" s="150">
        <f t="shared" ref="H176" si="463">G176*N176</f>
        <v>0</v>
      </c>
      <c r="I176" s="129">
        <f t="shared" si="358"/>
        <v>364.5</v>
      </c>
      <c r="J176" s="150">
        <f t="shared" ref="J176" si="464">I176*N176</f>
        <v>0</v>
      </c>
      <c r="K176" s="142">
        <f t="shared" ref="K176" si="465">F177*0.7</f>
        <v>340.2</v>
      </c>
      <c r="L176" s="32">
        <f t="shared" ref="L176" si="466">K176*N176</f>
        <v>0</v>
      </c>
      <c r="M176" s="204">
        <v>31</v>
      </c>
      <c r="N176" s="148"/>
      <c r="O176" s="85"/>
    </row>
    <row r="177" spans="1:15" ht="27.75" customHeight="1" x14ac:dyDescent="0.25">
      <c r="A177" s="155"/>
      <c r="B177" s="39" t="s">
        <v>240</v>
      </c>
      <c r="C177" s="40" t="s">
        <v>241</v>
      </c>
      <c r="D177" s="41" t="s">
        <v>11</v>
      </c>
      <c r="E177" s="41" t="s">
        <v>12</v>
      </c>
      <c r="F177" s="100">
        <v>486</v>
      </c>
      <c r="G177" s="145"/>
      <c r="H177" s="151"/>
      <c r="I177" s="130"/>
      <c r="J177" s="151"/>
      <c r="K177" s="143"/>
      <c r="L177" s="33"/>
      <c r="M177" s="205"/>
      <c r="N177" s="149"/>
      <c r="O177" s="85"/>
    </row>
    <row r="178" spans="1:15" ht="19.5" customHeight="1" x14ac:dyDescent="0.25">
      <c r="A178" s="154"/>
      <c r="B178" s="49" t="s">
        <v>242</v>
      </c>
      <c r="C178" s="50"/>
      <c r="D178" s="50"/>
      <c r="E178" s="50"/>
      <c r="F178" s="101"/>
      <c r="G178" s="144">
        <f t="shared" ref="G178" si="467">F179*0.8</f>
        <v>388.8</v>
      </c>
      <c r="H178" s="150">
        <f t="shared" ref="H178" si="468">G178*N178</f>
        <v>0</v>
      </c>
      <c r="I178" s="129">
        <f t="shared" si="358"/>
        <v>364.5</v>
      </c>
      <c r="J178" s="150">
        <f t="shared" ref="J178" si="469">I178*N178</f>
        <v>0</v>
      </c>
      <c r="K178" s="142">
        <f t="shared" ref="K178" si="470">F179*0.7</f>
        <v>340.2</v>
      </c>
      <c r="L178" s="32">
        <f t="shared" ref="L178" si="471">K178*N178</f>
        <v>0</v>
      </c>
      <c r="M178" s="204" t="s">
        <v>731</v>
      </c>
      <c r="N178" s="148"/>
      <c r="O178" s="85"/>
    </row>
    <row r="179" spans="1:15" ht="27.75" customHeight="1" x14ac:dyDescent="0.25">
      <c r="A179" s="155"/>
      <c r="B179" s="54" t="s">
        <v>243</v>
      </c>
      <c r="C179" s="52" t="s">
        <v>244</v>
      </c>
      <c r="D179" s="53" t="s">
        <v>11</v>
      </c>
      <c r="E179" s="53" t="s">
        <v>12</v>
      </c>
      <c r="F179" s="100">
        <v>486</v>
      </c>
      <c r="G179" s="145"/>
      <c r="H179" s="151"/>
      <c r="I179" s="130"/>
      <c r="J179" s="151"/>
      <c r="K179" s="143"/>
      <c r="L179" s="33"/>
      <c r="M179" s="205"/>
      <c r="N179" s="149"/>
      <c r="O179" s="85"/>
    </row>
    <row r="180" spans="1:15" ht="19.5" customHeight="1" x14ac:dyDescent="0.25">
      <c r="A180" s="154"/>
      <c r="B180" s="19" t="s">
        <v>245</v>
      </c>
      <c r="C180" s="20"/>
      <c r="D180" s="20"/>
      <c r="E180" s="20"/>
      <c r="F180" s="75"/>
      <c r="G180" s="144">
        <f t="shared" ref="G180" si="472">F181*0.8</f>
        <v>388.8</v>
      </c>
      <c r="H180" s="150">
        <f t="shared" ref="H180" si="473">G180*N180</f>
        <v>0</v>
      </c>
      <c r="I180" s="129">
        <f t="shared" si="358"/>
        <v>364.5</v>
      </c>
      <c r="J180" s="150">
        <f t="shared" ref="J180" si="474">I180*N180</f>
        <v>0</v>
      </c>
      <c r="K180" s="142">
        <f t="shared" ref="K180" si="475">F181*0.7</f>
        <v>340.2</v>
      </c>
      <c r="L180" s="32">
        <f t="shared" ref="L180" si="476">K180*N180</f>
        <v>0</v>
      </c>
      <c r="M180" s="204">
        <v>31</v>
      </c>
      <c r="N180" s="148"/>
      <c r="O180" s="85"/>
    </row>
    <row r="181" spans="1:15" ht="27.75" customHeight="1" x14ac:dyDescent="0.25">
      <c r="A181" s="155"/>
      <c r="B181" s="6" t="s">
        <v>246</v>
      </c>
      <c r="C181" s="7" t="s">
        <v>247</v>
      </c>
      <c r="D181" s="8" t="s">
        <v>11</v>
      </c>
      <c r="E181" s="8" t="s">
        <v>12</v>
      </c>
      <c r="F181" s="100">
        <v>486</v>
      </c>
      <c r="G181" s="145"/>
      <c r="H181" s="151"/>
      <c r="I181" s="130"/>
      <c r="J181" s="151"/>
      <c r="K181" s="143"/>
      <c r="L181" s="33"/>
      <c r="M181" s="205"/>
      <c r="N181" s="149"/>
      <c r="O181" s="85"/>
    </row>
    <row r="182" spans="1:15" ht="19.5" customHeight="1" x14ac:dyDescent="0.25">
      <c r="A182" s="154"/>
      <c r="B182" s="17" t="s">
        <v>248</v>
      </c>
      <c r="C182" s="18"/>
      <c r="D182" s="18"/>
      <c r="E182" s="18"/>
      <c r="F182" s="101"/>
      <c r="G182" s="144">
        <f t="shared" ref="G182" si="477">F183*0.8</f>
        <v>388.8</v>
      </c>
      <c r="H182" s="150">
        <f t="shared" ref="H182" si="478">G182*N182</f>
        <v>0</v>
      </c>
      <c r="I182" s="129">
        <f t="shared" si="358"/>
        <v>364.5</v>
      </c>
      <c r="J182" s="150">
        <f t="shared" ref="J182" si="479">I182*N182</f>
        <v>0</v>
      </c>
      <c r="K182" s="142">
        <f t="shared" ref="K182" si="480">F183*0.7</f>
        <v>340.2</v>
      </c>
      <c r="L182" s="32">
        <f t="shared" ref="L182" si="481">K182*N182</f>
        <v>0</v>
      </c>
      <c r="M182" s="204">
        <v>18</v>
      </c>
      <c r="N182" s="148"/>
      <c r="O182" s="85"/>
    </row>
    <row r="183" spans="1:15" ht="27.75" customHeight="1" x14ac:dyDescent="0.25">
      <c r="A183" s="155"/>
      <c r="B183" s="9" t="s">
        <v>249</v>
      </c>
      <c r="C183" s="10" t="s">
        <v>250</v>
      </c>
      <c r="D183" s="11" t="s">
        <v>11</v>
      </c>
      <c r="E183" s="11" t="s">
        <v>12</v>
      </c>
      <c r="F183" s="100">
        <v>486</v>
      </c>
      <c r="G183" s="145"/>
      <c r="H183" s="151"/>
      <c r="I183" s="130"/>
      <c r="J183" s="151"/>
      <c r="K183" s="143"/>
      <c r="L183" s="33"/>
      <c r="M183" s="205"/>
      <c r="N183" s="149"/>
      <c r="O183" s="85"/>
    </row>
    <row r="184" spans="1:15" ht="19.5" customHeight="1" x14ac:dyDescent="0.25">
      <c r="A184" s="154"/>
      <c r="B184" s="37" t="s">
        <v>251</v>
      </c>
      <c r="C184" s="38"/>
      <c r="D184" s="38"/>
      <c r="E184" s="38"/>
      <c r="F184" s="75"/>
      <c r="G184" s="144">
        <f t="shared" ref="G184" si="482">F185*0.8</f>
        <v>388.8</v>
      </c>
      <c r="H184" s="150">
        <f t="shared" ref="H184" si="483">G184*N184</f>
        <v>0</v>
      </c>
      <c r="I184" s="129">
        <f t="shared" si="358"/>
        <v>364.5</v>
      </c>
      <c r="J184" s="150">
        <f t="shared" ref="J184" si="484">I184*N184</f>
        <v>0</v>
      </c>
      <c r="K184" s="142">
        <f t="shared" ref="K184" si="485">F185*0.7</f>
        <v>340.2</v>
      </c>
      <c r="L184" s="32">
        <f t="shared" ref="L184" si="486">K184*N184</f>
        <v>0</v>
      </c>
      <c r="M184" s="204" t="s">
        <v>731</v>
      </c>
      <c r="N184" s="148"/>
      <c r="O184" s="85"/>
    </row>
    <row r="185" spans="1:15" ht="27.75" customHeight="1" x14ac:dyDescent="0.25">
      <c r="A185" s="155"/>
      <c r="B185" s="42" t="s">
        <v>252</v>
      </c>
      <c r="C185" s="40" t="s">
        <v>253</v>
      </c>
      <c r="D185" s="41" t="s">
        <v>11</v>
      </c>
      <c r="E185" s="41" t="s">
        <v>12</v>
      </c>
      <c r="F185" s="100">
        <v>486</v>
      </c>
      <c r="G185" s="145"/>
      <c r="H185" s="151"/>
      <c r="I185" s="130"/>
      <c r="J185" s="151"/>
      <c r="K185" s="143"/>
      <c r="L185" s="33"/>
      <c r="M185" s="205"/>
      <c r="N185" s="149"/>
      <c r="O185" s="85"/>
    </row>
    <row r="186" spans="1:15" ht="19.5" customHeight="1" x14ac:dyDescent="0.25">
      <c r="A186" s="154"/>
      <c r="B186" s="49" t="s">
        <v>254</v>
      </c>
      <c r="C186" s="50"/>
      <c r="D186" s="50"/>
      <c r="E186" s="50"/>
      <c r="F186" s="101"/>
      <c r="G186" s="144">
        <f t="shared" ref="G186" si="487">F187*0.8</f>
        <v>388.8</v>
      </c>
      <c r="H186" s="150">
        <f t="shared" ref="H186" si="488">G186*N186</f>
        <v>0</v>
      </c>
      <c r="I186" s="129">
        <f t="shared" si="358"/>
        <v>364.5</v>
      </c>
      <c r="J186" s="150">
        <f t="shared" ref="J186" si="489">I186*N186</f>
        <v>0</v>
      </c>
      <c r="K186" s="142">
        <f t="shared" ref="K186" si="490">F187*0.7</f>
        <v>340.2</v>
      </c>
      <c r="L186" s="32">
        <f t="shared" ref="L186" si="491">K186*N186</f>
        <v>0</v>
      </c>
      <c r="M186" s="204" t="s">
        <v>731</v>
      </c>
      <c r="N186" s="148"/>
      <c r="O186" s="85"/>
    </row>
    <row r="187" spans="1:15" ht="27.75" customHeight="1" x14ac:dyDescent="0.25">
      <c r="A187" s="155"/>
      <c r="B187" s="51" t="s">
        <v>255</v>
      </c>
      <c r="C187" s="52" t="s">
        <v>256</v>
      </c>
      <c r="D187" s="53" t="s">
        <v>11</v>
      </c>
      <c r="E187" s="53" t="s">
        <v>12</v>
      </c>
      <c r="F187" s="100">
        <v>486</v>
      </c>
      <c r="G187" s="145"/>
      <c r="H187" s="151"/>
      <c r="I187" s="130"/>
      <c r="J187" s="151"/>
      <c r="K187" s="143"/>
      <c r="L187" s="33"/>
      <c r="M187" s="205"/>
      <c r="N187" s="149"/>
      <c r="O187" s="85"/>
    </row>
    <row r="188" spans="1:15" ht="19.5" customHeight="1" x14ac:dyDescent="0.25">
      <c r="A188" s="156"/>
      <c r="B188" s="37" t="s">
        <v>257</v>
      </c>
      <c r="C188" s="38"/>
      <c r="D188" s="38"/>
      <c r="E188" s="38"/>
      <c r="F188" s="75"/>
      <c r="G188" s="144">
        <f t="shared" ref="G188" si="492">F189*0.8</f>
        <v>266.40000000000003</v>
      </c>
      <c r="H188" s="150">
        <f t="shared" ref="H188" si="493">G188*N188</f>
        <v>0</v>
      </c>
      <c r="I188" s="129">
        <f t="shared" si="358"/>
        <v>249.75</v>
      </c>
      <c r="J188" s="150">
        <f t="shared" ref="J188" si="494">I188*N188</f>
        <v>0</v>
      </c>
      <c r="K188" s="142">
        <f t="shared" ref="K188" si="495">F189*0.7</f>
        <v>233.1</v>
      </c>
      <c r="L188" s="32">
        <f t="shared" ref="L188" si="496">K188*N188</f>
        <v>0</v>
      </c>
      <c r="M188" s="202" t="s">
        <v>731</v>
      </c>
      <c r="N188" s="148"/>
      <c r="O188" s="85"/>
    </row>
    <row r="189" spans="1:15" ht="27.75" customHeight="1" x14ac:dyDescent="0.25">
      <c r="A189" s="157"/>
      <c r="B189" s="39" t="s">
        <v>258</v>
      </c>
      <c r="C189" s="40" t="s">
        <v>687</v>
      </c>
      <c r="D189" s="41" t="s">
        <v>11</v>
      </c>
      <c r="E189" s="41" t="s">
        <v>12</v>
      </c>
      <c r="F189" s="100">
        <v>333</v>
      </c>
      <c r="G189" s="145"/>
      <c r="H189" s="151"/>
      <c r="I189" s="130"/>
      <c r="J189" s="151"/>
      <c r="K189" s="143"/>
      <c r="L189" s="33"/>
      <c r="M189" s="203"/>
      <c r="N189" s="149"/>
      <c r="O189" s="85"/>
    </row>
    <row r="190" spans="1:15" ht="19.5" customHeight="1" x14ac:dyDescent="0.25">
      <c r="A190" s="160"/>
      <c r="B190" s="49" t="s">
        <v>259</v>
      </c>
      <c r="C190" s="50"/>
      <c r="D190" s="50"/>
      <c r="E190" s="50"/>
      <c r="F190" s="101"/>
      <c r="G190" s="144">
        <f t="shared" ref="G190" si="497">F191*0.8</f>
        <v>223.20000000000002</v>
      </c>
      <c r="H190" s="132"/>
      <c r="I190" s="129">
        <f t="shared" si="358"/>
        <v>209.25</v>
      </c>
      <c r="J190" s="132"/>
      <c r="K190" s="142">
        <f t="shared" ref="K190" si="498">F191*0.7</f>
        <v>195.29999999999998</v>
      </c>
      <c r="L190" s="33"/>
      <c r="M190" s="204">
        <v>28</v>
      </c>
      <c r="N190" s="148"/>
      <c r="O190" s="85"/>
    </row>
    <row r="191" spans="1:15" ht="27.75" customHeight="1" x14ac:dyDescent="0.25">
      <c r="A191" s="161"/>
      <c r="B191" s="59" t="s">
        <v>260</v>
      </c>
      <c r="C191" s="60" t="s">
        <v>261</v>
      </c>
      <c r="D191" s="61" t="s">
        <v>11</v>
      </c>
      <c r="E191" s="61" t="s">
        <v>12</v>
      </c>
      <c r="F191" s="102">
        <v>279</v>
      </c>
      <c r="G191" s="145"/>
      <c r="H191" s="129">
        <f>G190*N191</f>
        <v>0</v>
      </c>
      <c r="I191" s="130"/>
      <c r="J191" s="129">
        <f>I190*N191</f>
        <v>0</v>
      </c>
      <c r="K191" s="143"/>
      <c r="L191" s="32">
        <f>K190*N191</f>
        <v>0</v>
      </c>
      <c r="M191" s="205"/>
      <c r="N191" s="149"/>
      <c r="O191" s="85"/>
    </row>
    <row r="192" spans="1:15" ht="19.5" customHeight="1" x14ac:dyDescent="0.25">
      <c r="A192" s="156"/>
      <c r="B192" s="19" t="s">
        <v>262</v>
      </c>
      <c r="C192" s="20"/>
      <c r="D192" s="20"/>
      <c r="E192" s="20"/>
      <c r="F192" s="104"/>
      <c r="G192" s="144">
        <f t="shared" ref="G192" si="499">F193*0.8</f>
        <v>364.8</v>
      </c>
      <c r="H192" s="150">
        <f t="shared" ref="H192" si="500">G192*N192</f>
        <v>0</v>
      </c>
      <c r="I192" s="129">
        <f t="shared" si="358"/>
        <v>342</v>
      </c>
      <c r="J192" s="150">
        <f t="shared" ref="J192" si="501">I192*N192</f>
        <v>0</v>
      </c>
      <c r="K192" s="142">
        <f t="shared" ref="K192" si="502">F193*0.7</f>
        <v>319.2</v>
      </c>
      <c r="L192" s="32">
        <f t="shared" ref="L192" si="503">K192*N192</f>
        <v>0</v>
      </c>
      <c r="M192" s="204">
        <v>21</v>
      </c>
      <c r="N192" s="148"/>
      <c r="O192" s="85"/>
    </row>
    <row r="193" spans="1:21" ht="27.75" customHeight="1" x14ac:dyDescent="0.25">
      <c r="A193" s="157"/>
      <c r="B193" s="6" t="s">
        <v>263</v>
      </c>
      <c r="C193" s="7" t="s">
        <v>264</v>
      </c>
      <c r="D193" s="8" t="s">
        <v>11</v>
      </c>
      <c r="E193" s="8" t="s">
        <v>12</v>
      </c>
      <c r="F193" s="100">
        <v>456</v>
      </c>
      <c r="G193" s="145"/>
      <c r="H193" s="151"/>
      <c r="I193" s="130"/>
      <c r="J193" s="151"/>
      <c r="K193" s="143"/>
      <c r="L193" s="33"/>
      <c r="M193" s="205"/>
      <c r="N193" s="149"/>
      <c r="O193" s="85"/>
    </row>
    <row r="194" spans="1:21" ht="19.5" customHeight="1" x14ac:dyDescent="0.25">
      <c r="A194" s="158"/>
      <c r="B194" s="17" t="s">
        <v>265</v>
      </c>
      <c r="C194" s="18"/>
      <c r="D194" s="18"/>
      <c r="E194" s="18"/>
      <c r="F194" s="101"/>
      <c r="G194" s="144">
        <f t="shared" ref="G194" si="504">F195*0.8</f>
        <v>223.20000000000002</v>
      </c>
      <c r="H194" s="150">
        <f t="shared" ref="H194" si="505">G194*N194</f>
        <v>0</v>
      </c>
      <c r="I194" s="129">
        <f t="shared" si="358"/>
        <v>209.25</v>
      </c>
      <c r="J194" s="150">
        <f t="shared" ref="J194" si="506">I194*N194</f>
        <v>0</v>
      </c>
      <c r="K194" s="142">
        <f t="shared" ref="K194" si="507">F195*0.7</f>
        <v>195.29999999999998</v>
      </c>
      <c r="L194" s="32">
        <f t="shared" ref="L194" si="508">K194*N194</f>
        <v>0</v>
      </c>
      <c r="M194" s="204">
        <v>57</v>
      </c>
      <c r="N194" s="148"/>
      <c r="O194" s="85"/>
    </row>
    <row r="195" spans="1:21" ht="27.75" customHeight="1" x14ac:dyDescent="0.25">
      <c r="A195" s="159"/>
      <c r="B195" s="9" t="s">
        <v>266</v>
      </c>
      <c r="C195" s="10" t="s">
        <v>267</v>
      </c>
      <c r="D195" s="11" t="s">
        <v>11</v>
      </c>
      <c r="E195" s="11" t="s">
        <v>12</v>
      </c>
      <c r="F195" s="100">
        <v>279</v>
      </c>
      <c r="G195" s="145"/>
      <c r="H195" s="151"/>
      <c r="I195" s="130"/>
      <c r="J195" s="151"/>
      <c r="K195" s="143"/>
      <c r="L195" s="33"/>
      <c r="M195" s="205"/>
      <c r="N195" s="149"/>
      <c r="O195" s="85"/>
    </row>
    <row r="196" spans="1:21" ht="19.5" customHeight="1" x14ac:dyDescent="0.25">
      <c r="A196" s="156"/>
      <c r="B196" s="37" t="s">
        <v>268</v>
      </c>
      <c r="C196" s="38"/>
      <c r="D196" s="38"/>
      <c r="E196" s="38"/>
      <c r="F196" s="75"/>
      <c r="G196" s="144">
        <f t="shared" ref="G196" si="509">F197*0.8</f>
        <v>273.60000000000002</v>
      </c>
      <c r="H196" s="150">
        <f t="shared" ref="H196" si="510">G196*N196</f>
        <v>0</v>
      </c>
      <c r="I196" s="129">
        <f t="shared" si="358"/>
        <v>256.5</v>
      </c>
      <c r="J196" s="150">
        <f t="shared" ref="J196" si="511">I196*N196</f>
        <v>0</v>
      </c>
      <c r="K196" s="142">
        <f t="shared" ref="K196" si="512">F197*0.7</f>
        <v>239.39999999999998</v>
      </c>
      <c r="L196" s="32">
        <f t="shared" ref="L196" si="513">K196*N196</f>
        <v>0</v>
      </c>
      <c r="M196" s="202" t="s">
        <v>731</v>
      </c>
      <c r="N196" s="148"/>
      <c r="O196" s="85"/>
    </row>
    <row r="197" spans="1:21" ht="27.75" customHeight="1" x14ac:dyDescent="0.25">
      <c r="A197" s="157"/>
      <c r="B197" s="39" t="s">
        <v>269</v>
      </c>
      <c r="C197" s="40" t="s">
        <v>270</v>
      </c>
      <c r="D197" s="41" t="s">
        <v>11</v>
      </c>
      <c r="E197" s="41" t="s">
        <v>12</v>
      </c>
      <c r="F197" s="102">
        <v>342</v>
      </c>
      <c r="G197" s="145"/>
      <c r="H197" s="151"/>
      <c r="I197" s="130"/>
      <c r="J197" s="151"/>
      <c r="K197" s="143"/>
      <c r="L197" s="33"/>
      <c r="M197" s="203"/>
      <c r="N197" s="149"/>
      <c r="O197" s="85"/>
    </row>
    <row r="198" spans="1:21" ht="19.5" customHeight="1" x14ac:dyDescent="0.3">
      <c r="A198" s="152"/>
      <c r="B198" s="62" t="s">
        <v>701</v>
      </c>
      <c r="C198" s="63"/>
      <c r="D198" s="63"/>
      <c r="E198" s="63"/>
      <c r="F198" s="75"/>
      <c r="G198" s="144">
        <f t="shared" ref="G198:G261" si="514">F199*0.8</f>
        <v>273.60000000000002</v>
      </c>
      <c r="H198" s="150">
        <f t="shared" ref="H198" si="515">G198*N198</f>
        <v>0</v>
      </c>
      <c r="I198" s="129">
        <f t="shared" ref="I198:I261" si="516">F199*0.75</f>
        <v>256.5</v>
      </c>
      <c r="J198" s="150">
        <f t="shared" ref="J198" si="517">I198*N198</f>
        <v>0</v>
      </c>
      <c r="K198" s="142">
        <f t="shared" ref="K198:K261" si="518">F199*0.7</f>
        <v>239.39999999999998</v>
      </c>
      <c r="L198" s="32">
        <f t="shared" ref="L198" si="519">K198*N198</f>
        <v>0</v>
      </c>
      <c r="M198" s="202">
        <v>16</v>
      </c>
      <c r="N198" s="148"/>
      <c r="O198" s="85"/>
      <c r="R198" s="31"/>
      <c r="S198" s="31"/>
      <c r="T198" s="31"/>
      <c r="U198" s="31"/>
    </row>
    <row r="199" spans="1:21" ht="28.5" customHeight="1" x14ac:dyDescent="0.3">
      <c r="A199" s="153"/>
      <c r="B199" s="64" t="s">
        <v>695</v>
      </c>
      <c r="C199" s="65" t="s">
        <v>690</v>
      </c>
      <c r="D199" s="66" t="s">
        <v>11</v>
      </c>
      <c r="E199" s="66" t="s">
        <v>12</v>
      </c>
      <c r="F199" s="100">
        <v>342</v>
      </c>
      <c r="G199" s="145"/>
      <c r="H199" s="151"/>
      <c r="I199" s="130"/>
      <c r="J199" s="151"/>
      <c r="K199" s="143"/>
      <c r="L199" s="33"/>
      <c r="M199" s="203"/>
      <c r="N199" s="149"/>
      <c r="O199" s="85"/>
      <c r="R199" s="31"/>
      <c r="S199" s="31"/>
      <c r="T199" s="31"/>
      <c r="U199" s="31"/>
    </row>
    <row r="200" spans="1:21" s="31" customFormat="1" ht="27" customHeight="1" x14ac:dyDescent="0.3">
      <c r="A200" s="70"/>
      <c r="B200" s="70"/>
      <c r="C200" s="71" t="s">
        <v>271</v>
      </c>
      <c r="D200" s="70"/>
      <c r="E200" s="70"/>
      <c r="F200" s="105"/>
      <c r="G200" s="133"/>
      <c r="H200" s="134"/>
      <c r="I200" s="133"/>
      <c r="J200" s="134"/>
      <c r="K200" s="133"/>
      <c r="L200" s="84"/>
      <c r="M200" s="206"/>
      <c r="N200" s="93"/>
      <c r="O200" s="76"/>
    </row>
    <row r="201" spans="1:21" ht="19.5" customHeight="1" x14ac:dyDescent="0.25">
      <c r="A201" s="152"/>
      <c r="B201" s="37" t="s">
        <v>272</v>
      </c>
      <c r="C201" s="38"/>
      <c r="D201" s="38"/>
      <c r="E201" s="38"/>
      <c r="F201" s="75"/>
      <c r="G201" s="144">
        <f t="shared" si="514"/>
        <v>273.60000000000002</v>
      </c>
      <c r="H201" s="150">
        <f t="shared" ref="H201" si="520">G201*N201</f>
        <v>0</v>
      </c>
      <c r="I201" s="129">
        <f t="shared" si="516"/>
        <v>256.5</v>
      </c>
      <c r="J201" s="150">
        <f t="shared" ref="J201" si="521">I201*N201</f>
        <v>0</v>
      </c>
      <c r="K201" s="142">
        <f t="shared" si="518"/>
        <v>239.39999999999998</v>
      </c>
      <c r="L201" s="32">
        <f t="shared" ref="L201" si="522">K201*N201</f>
        <v>0</v>
      </c>
      <c r="M201" s="202">
        <v>44</v>
      </c>
      <c r="N201" s="148"/>
      <c r="O201" s="85"/>
    </row>
    <row r="202" spans="1:21" ht="27.75" customHeight="1" x14ac:dyDescent="0.25">
      <c r="A202" s="153"/>
      <c r="B202" s="45" t="s">
        <v>273</v>
      </c>
      <c r="C202" s="46" t="s">
        <v>274</v>
      </c>
      <c r="D202" s="47" t="s">
        <v>11</v>
      </c>
      <c r="E202" s="47" t="s">
        <v>12</v>
      </c>
      <c r="F202" s="100">
        <v>342</v>
      </c>
      <c r="G202" s="145"/>
      <c r="H202" s="163"/>
      <c r="I202" s="130"/>
      <c r="J202" s="163"/>
      <c r="K202" s="143"/>
      <c r="L202" s="36"/>
      <c r="M202" s="203"/>
      <c r="N202" s="149"/>
      <c r="O202" s="85"/>
    </row>
    <row r="203" spans="1:21" ht="19.5" customHeight="1" x14ac:dyDescent="0.25">
      <c r="A203" s="154"/>
      <c r="B203" s="49" t="s">
        <v>275</v>
      </c>
      <c r="C203" s="50"/>
      <c r="D203" s="50"/>
      <c r="E203" s="50"/>
      <c r="F203" s="106"/>
      <c r="G203" s="144">
        <f t="shared" si="514"/>
        <v>273.60000000000002</v>
      </c>
      <c r="H203" s="150">
        <f t="shared" ref="H203" si="523">G203*N203</f>
        <v>0</v>
      </c>
      <c r="I203" s="129">
        <f t="shared" si="516"/>
        <v>256.5</v>
      </c>
      <c r="J203" s="150">
        <f t="shared" ref="J203" si="524">I203*N203</f>
        <v>0</v>
      </c>
      <c r="K203" s="142">
        <f t="shared" si="518"/>
        <v>239.39999999999998</v>
      </c>
      <c r="L203" s="32">
        <f t="shared" ref="L203" si="525">K203*N203</f>
        <v>0</v>
      </c>
      <c r="M203" s="202">
        <v>28</v>
      </c>
      <c r="N203" s="148"/>
      <c r="O203" s="85"/>
    </row>
    <row r="204" spans="1:21" ht="27.75" customHeight="1" x14ac:dyDescent="0.25">
      <c r="A204" s="155"/>
      <c r="B204" s="51" t="s">
        <v>276</v>
      </c>
      <c r="C204" s="52" t="s">
        <v>277</v>
      </c>
      <c r="D204" s="53" t="s">
        <v>11</v>
      </c>
      <c r="E204" s="53" t="s">
        <v>12</v>
      </c>
      <c r="F204" s="100">
        <v>342</v>
      </c>
      <c r="G204" s="145"/>
      <c r="H204" s="151"/>
      <c r="I204" s="130"/>
      <c r="J204" s="151"/>
      <c r="K204" s="143"/>
      <c r="L204" s="33"/>
      <c r="M204" s="203"/>
      <c r="N204" s="149"/>
      <c r="O204" s="85"/>
    </row>
    <row r="205" spans="1:21" ht="19.5" customHeight="1" x14ac:dyDescent="0.25">
      <c r="A205" s="154"/>
      <c r="B205" s="37" t="s">
        <v>278</v>
      </c>
      <c r="C205" s="38"/>
      <c r="D205" s="38"/>
      <c r="E205" s="38"/>
      <c r="F205" s="75"/>
      <c r="G205" s="144">
        <f t="shared" si="514"/>
        <v>273.60000000000002</v>
      </c>
      <c r="H205" s="150">
        <f t="shared" ref="H205" si="526">G205*N205</f>
        <v>0</v>
      </c>
      <c r="I205" s="129">
        <f t="shared" si="516"/>
        <v>256.5</v>
      </c>
      <c r="J205" s="150">
        <f t="shared" ref="J205" si="527">I205*N205</f>
        <v>0</v>
      </c>
      <c r="K205" s="142">
        <f t="shared" si="518"/>
        <v>239.39999999999998</v>
      </c>
      <c r="L205" s="32">
        <f t="shared" ref="L205" si="528">K205*N205</f>
        <v>0</v>
      </c>
      <c r="M205" s="202">
        <v>24</v>
      </c>
      <c r="N205" s="148"/>
      <c r="O205" s="85"/>
    </row>
    <row r="206" spans="1:21" ht="27.75" customHeight="1" x14ac:dyDescent="0.25">
      <c r="A206" s="155"/>
      <c r="B206" s="39" t="s">
        <v>279</v>
      </c>
      <c r="C206" s="40" t="s">
        <v>280</v>
      </c>
      <c r="D206" s="41" t="s">
        <v>11</v>
      </c>
      <c r="E206" s="41" t="s">
        <v>12</v>
      </c>
      <c r="F206" s="100">
        <v>342</v>
      </c>
      <c r="G206" s="145"/>
      <c r="H206" s="151"/>
      <c r="I206" s="130"/>
      <c r="J206" s="151"/>
      <c r="K206" s="143"/>
      <c r="L206" s="33"/>
      <c r="M206" s="203"/>
      <c r="N206" s="149"/>
      <c r="O206" s="85"/>
    </row>
    <row r="207" spans="1:21" ht="19.5" customHeight="1" x14ac:dyDescent="0.25">
      <c r="A207" s="154"/>
      <c r="B207" s="49" t="s">
        <v>281</v>
      </c>
      <c r="C207" s="50"/>
      <c r="D207" s="50"/>
      <c r="E207" s="50"/>
      <c r="F207" s="101"/>
      <c r="G207" s="144">
        <f t="shared" si="514"/>
        <v>273.60000000000002</v>
      </c>
      <c r="H207" s="150">
        <f t="shared" ref="H207" si="529">G207*N207</f>
        <v>0</v>
      </c>
      <c r="I207" s="129">
        <f t="shared" si="516"/>
        <v>256.5</v>
      </c>
      <c r="J207" s="150">
        <f t="shared" ref="J207" si="530">I207*N207</f>
        <v>0</v>
      </c>
      <c r="K207" s="142">
        <f t="shared" si="518"/>
        <v>239.39999999999998</v>
      </c>
      <c r="L207" s="32">
        <f t="shared" ref="L207" si="531">K207*N207</f>
        <v>0</v>
      </c>
      <c r="M207" s="202" t="s">
        <v>731</v>
      </c>
      <c r="N207" s="148"/>
      <c r="O207" s="85"/>
    </row>
    <row r="208" spans="1:21" ht="27.75" customHeight="1" x14ac:dyDescent="0.25">
      <c r="A208" s="155"/>
      <c r="B208" s="51" t="s">
        <v>282</v>
      </c>
      <c r="C208" s="52" t="s">
        <v>283</v>
      </c>
      <c r="D208" s="53" t="s">
        <v>11</v>
      </c>
      <c r="E208" s="53" t="s">
        <v>12</v>
      </c>
      <c r="F208" s="100">
        <v>342</v>
      </c>
      <c r="G208" s="145"/>
      <c r="H208" s="151"/>
      <c r="I208" s="130"/>
      <c r="J208" s="151"/>
      <c r="K208" s="143"/>
      <c r="L208" s="33"/>
      <c r="M208" s="203"/>
      <c r="N208" s="149"/>
      <c r="O208" s="85"/>
    </row>
    <row r="209" spans="1:15" ht="19.5" customHeight="1" x14ac:dyDescent="0.25">
      <c r="A209" s="154"/>
      <c r="B209" s="37" t="s">
        <v>284</v>
      </c>
      <c r="C209" s="38"/>
      <c r="D209" s="38"/>
      <c r="E209" s="38"/>
      <c r="F209" s="75"/>
      <c r="G209" s="144">
        <f t="shared" si="514"/>
        <v>273.60000000000002</v>
      </c>
      <c r="H209" s="150">
        <f t="shared" ref="H209" si="532">G209*N209</f>
        <v>0</v>
      </c>
      <c r="I209" s="129">
        <f t="shared" si="516"/>
        <v>256.5</v>
      </c>
      <c r="J209" s="150">
        <f t="shared" ref="J209" si="533">I209*N209</f>
        <v>0</v>
      </c>
      <c r="K209" s="142">
        <f t="shared" si="518"/>
        <v>239.39999999999998</v>
      </c>
      <c r="L209" s="32">
        <f t="shared" ref="L209" si="534">K209*N209</f>
        <v>0</v>
      </c>
      <c r="M209" s="202" t="s">
        <v>731</v>
      </c>
      <c r="N209" s="148"/>
      <c r="O209" s="85"/>
    </row>
    <row r="210" spans="1:15" ht="27.75" customHeight="1" x14ac:dyDescent="0.25">
      <c r="A210" s="155"/>
      <c r="B210" s="39" t="s">
        <v>285</v>
      </c>
      <c r="C210" s="40" t="s">
        <v>286</v>
      </c>
      <c r="D210" s="41" t="s">
        <v>11</v>
      </c>
      <c r="E210" s="41" t="s">
        <v>12</v>
      </c>
      <c r="F210" s="100">
        <v>342</v>
      </c>
      <c r="G210" s="145"/>
      <c r="H210" s="151"/>
      <c r="I210" s="130"/>
      <c r="J210" s="151"/>
      <c r="K210" s="143"/>
      <c r="L210" s="33"/>
      <c r="M210" s="203"/>
      <c r="N210" s="149"/>
      <c r="O210" s="85"/>
    </row>
    <row r="211" spans="1:15" ht="19.5" customHeight="1" x14ac:dyDescent="0.25">
      <c r="A211" s="154"/>
      <c r="B211" s="49" t="s">
        <v>287</v>
      </c>
      <c r="C211" s="50"/>
      <c r="D211" s="50"/>
      <c r="E211" s="50"/>
      <c r="F211" s="101"/>
      <c r="G211" s="144">
        <f t="shared" si="514"/>
        <v>302.40000000000003</v>
      </c>
      <c r="H211" s="150">
        <f t="shared" ref="H211" si="535">G211*N211</f>
        <v>0</v>
      </c>
      <c r="I211" s="129">
        <f t="shared" si="516"/>
        <v>283.5</v>
      </c>
      <c r="J211" s="150">
        <f t="shared" ref="J211" si="536">I211*N211</f>
        <v>0</v>
      </c>
      <c r="K211" s="142">
        <f t="shared" si="518"/>
        <v>264.59999999999997</v>
      </c>
      <c r="L211" s="32">
        <f t="shared" ref="L211" si="537">K211*N211</f>
        <v>0</v>
      </c>
      <c r="M211" s="202" t="s">
        <v>731</v>
      </c>
      <c r="N211" s="148"/>
      <c r="O211" s="85"/>
    </row>
    <row r="212" spans="1:15" ht="27.75" customHeight="1" x14ac:dyDescent="0.25">
      <c r="A212" s="155"/>
      <c r="B212" s="51" t="s">
        <v>288</v>
      </c>
      <c r="C212" s="52" t="s">
        <v>289</v>
      </c>
      <c r="D212" s="53" t="s">
        <v>11</v>
      </c>
      <c r="E212" s="53" t="s">
        <v>12</v>
      </c>
      <c r="F212" s="102">
        <v>378</v>
      </c>
      <c r="G212" s="145"/>
      <c r="H212" s="151"/>
      <c r="I212" s="130"/>
      <c r="J212" s="151"/>
      <c r="K212" s="143"/>
      <c r="L212" s="33"/>
      <c r="M212" s="203"/>
      <c r="N212" s="149"/>
      <c r="O212" s="85"/>
    </row>
    <row r="213" spans="1:15" ht="19.5" customHeight="1" x14ac:dyDescent="0.25">
      <c r="A213" s="154"/>
      <c r="B213" s="37" t="s">
        <v>290</v>
      </c>
      <c r="C213" s="38"/>
      <c r="D213" s="38"/>
      <c r="E213" s="38"/>
      <c r="F213" s="75"/>
      <c r="G213" s="144">
        <f t="shared" si="514"/>
        <v>302.40000000000003</v>
      </c>
      <c r="H213" s="150">
        <f t="shared" ref="H213" si="538">G213*N213</f>
        <v>0</v>
      </c>
      <c r="I213" s="129">
        <f t="shared" si="516"/>
        <v>283.5</v>
      </c>
      <c r="J213" s="150">
        <f t="shared" ref="J213" si="539">I213*N213</f>
        <v>0</v>
      </c>
      <c r="K213" s="142">
        <f t="shared" si="518"/>
        <v>264.59999999999997</v>
      </c>
      <c r="L213" s="32">
        <f t="shared" ref="L213" si="540">K213*N213</f>
        <v>0</v>
      </c>
      <c r="M213" s="202">
        <v>34</v>
      </c>
      <c r="N213" s="148"/>
      <c r="O213" s="85"/>
    </row>
    <row r="214" spans="1:15" ht="27.75" customHeight="1" x14ac:dyDescent="0.25">
      <c r="A214" s="155"/>
      <c r="B214" s="39" t="s">
        <v>291</v>
      </c>
      <c r="C214" s="40" t="s">
        <v>292</v>
      </c>
      <c r="D214" s="41" t="s">
        <v>11</v>
      </c>
      <c r="E214" s="41" t="s">
        <v>12</v>
      </c>
      <c r="F214" s="100">
        <v>378</v>
      </c>
      <c r="G214" s="145"/>
      <c r="H214" s="151"/>
      <c r="I214" s="130"/>
      <c r="J214" s="151"/>
      <c r="K214" s="143"/>
      <c r="L214" s="33"/>
      <c r="M214" s="203"/>
      <c r="N214" s="149"/>
      <c r="O214" s="85"/>
    </row>
    <row r="215" spans="1:15" ht="19.5" customHeight="1" x14ac:dyDescent="0.25">
      <c r="A215" s="154"/>
      <c r="B215" s="49" t="s">
        <v>293</v>
      </c>
      <c r="C215" s="50"/>
      <c r="D215" s="50"/>
      <c r="E215" s="50"/>
      <c r="F215" s="101"/>
      <c r="G215" s="144">
        <f t="shared" si="514"/>
        <v>302.40000000000003</v>
      </c>
      <c r="H215" s="150">
        <f t="shared" ref="H215" si="541">G215*N215</f>
        <v>0</v>
      </c>
      <c r="I215" s="129">
        <f t="shared" si="516"/>
        <v>283.5</v>
      </c>
      <c r="J215" s="150">
        <f t="shared" ref="J215" si="542">I215*N215</f>
        <v>0</v>
      </c>
      <c r="K215" s="142">
        <f t="shared" si="518"/>
        <v>264.59999999999997</v>
      </c>
      <c r="L215" s="32">
        <f t="shared" ref="L215" si="543">K215*N215</f>
        <v>0</v>
      </c>
      <c r="M215" s="202">
        <v>36</v>
      </c>
      <c r="N215" s="148"/>
      <c r="O215" s="85"/>
    </row>
    <row r="216" spans="1:15" ht="27.75" customHeight="1" x14ac:dyDescent="0.25">
      <c r="A216" s="155"/>
      <c r="B216" s="51" t="s">
        <v>294</v>
      </c>
      <c r="C216" s="52" t="s">
        <v>295</v>
      </c>
      <c r="D216" s="53" t="s">
        <v>11</v>
      </c>
      <c r="E216" s="53" t="s">
        <v>12</v>
      </c>
      <c r="F216" s="100">
        <v>378</v>
      </c>
      <c r="G216" s="145"/>
      <c r="H216" s="151"/>
      <c r="I216" s="130"/>
      <c r="J216" s="151"/>
      <c r="K216" s="143"/>
      <c r="L216" s="33"/>
      <c r="M216" s="203"/>
      <c r="N216" s="149"/>
      <c r="O216" s="85"/>
    </row>
    <row r="217" spans="1:15" ht="19.5" customHeight="1" x14ac:dyDescent="0.25">
      <c r="A217" s="154"/>
      <c r="B217" s="19" t="s">
        <v>296</v>
      </c>
      <c r="C217" s="20"/>
      <c r="D217" s="20"/>
      <c r="E217" s="20"/>
      <c r="F217" s="75"/>
      <c r="G217" s="144">
        <f t="shared" si="514"/>
        <v>273.60000000000002</v>
      </c>
      <c r="H217" s="150">
        <f t="shared" ref="H217" si="544">G217*N217</f>
        <v>0</v>
      </c>
      <c r="I217" s="129">
        <f t="shared" si="516"/>
        <v>256.5</v>
      </c>
      <c r="J217" s="150">
        <f t="shared" ref="J217" si="545">I217*N217</f>
        <v>0</v>
      </c>
      <c r="K217" s="142">
        <f t="shared" si="518"/>
        <v>239.39999999999998</v>
      </c>
      <c r="L217" s="32">
        <f t="shared" ref="L217" si="546">K217*N217</f>
        <v>0</v>
      </c>
      <c r="M217" s="202" t="s">
        <v>731</v>
      </c>
      <c r="N217" s="148"/>
      <c r="O217" s="85"/>
    </row>
    <row r="218" spans="1:15" ht="27.75" customHeight="1" x14ac:dyDescent="0.25">
      <c r="A218" s="155"/>
      <c r="B218" s="6" t="s">
        <v>297</v>
      </c>
      <c r="C218" s="7" t="s">
        <v>298</v>
      </c>
      <c r="D218" s="8" t="s">
        <v>11</v>
      </c>
      <c r="E218" s="8" t="s">
        <v>12</v>
      </c>
      <c r="F218" s="100">
        <v>342</v>
      </c>
      <c r="G218" s="145"/>
      <c r="H218" s="151"/>
      <c r="I218" s="130"/>
      <c r="J218" s="151"/>
      <c r="K218" s="143"/>
      <c r="L218" s="33"/>
      <c r="M218" s="203"/>
      <c r="N218" s="149"/>
      <c r="O218" s="85"/>
    </row>
    <row r="219" spans="1:15" ht="19.5" customHeight="1" x14ac:dyDescent="0.25">
      <c r="A219" s="154"/>
      <c r="B219" s="49" t="s">
        <v>299</v>
      </c>
      <c r="C219" s="50"/>
      <c r="D219" s="50"/>
      <c r="E219" s="50"/>
      <c r="F219" s="101"/>
      <c r="G219" s="144">
        <f t="shared" si="514"/>
        <v>273.60000000000002</v>
      </c>
      <c r="H219" s="150">
        <f t="shared" ref="H219" si="547">G219*N219</f>
        <v>0</v>
      </c>
      <c r="I219" s="129">
        <f t="shared" si="516"/>
        <v>256.5</v>
      </c>
      <c r="J219" s="150">
        <f t="shared" ref="J219" si="548">I219*N219</f>
        <v>0</v>
      </c>
      <c r="K219" s="142">
        <f t="shared" si="518"/>
        <v>239.39999999999998</v>
      </c>
      <c r="L219" s="32">
        <f t="shared" ref="L219" si="549">K219*N219</f>
        <v>0</v>
      </c>
      <c r="M219" s="202" t="s">
        <v>731</v>
      </c>
      <c r="N219" s="148"/>
      <c r="O219" s="85"/>
    </row>
    <row r="220" spans="1:15" ht="27.75" customHeight="1" x14ac:dyDescent="0.25">
      <c r="A220" s="155"/>
      <c r="B220" s="51" t="s">
        <v>300</v>
      </c>
      <c r="C220" s="52" t="s">
        <v>301</v>
      </c>
      <c r="D220" s="53" t="s">
        <v>11</v>
      </c>
      <c r="E220" s="53" t="s">
        <v>12</v>
      </c>
      <c r="F220" s="102">
        <v>342</v>
      </c>
      <c r="G220" s="145"/>
      <c r="H220" s="151"/>
      <c r="I220" s="130"/>
      <c r="J220" s="151"/>
      <c r="K220" s="143"/>
      <c r="L220" s="33"/>
      <c r="M220" s="203"/>
      <c r="N220" s="149"/>
      <c r="O220" s="85"/>
    </row>
    <row r="221" spans="1:15" ht="19.5" customHeight="1" x14ac:dyDescent="0.25">
      <c r="A221" s="154"/>
      <c r="B221" s="37" t="s">
        <v>302</v>
      </c>
      <c r="C221" s="38"/>
      <c r="D221" s="38"/>
      <c r="E221" s="38"/>
      <c r="F221" s="75"/>
      <c r="G221" s="144">
        <f t="shared" si="514"/>
        <v>273.60000000000002</v>
      </c>
      <c r="H221" s="150">
        <f t="shared" ref="H221" si="550">G221*N221</f>
        <v>0</v>
      </c>
      <c r="I221" s="129">
        <f t="shared" si="516"/>
        <v>256.5</v>
      </c>
      <c r="J221" s="150">
        <f t="shared" ref="J221" si="551">I221*N221</f>
        <v>0</v>
      </c>
      <c r="K221" s="142">
        <f t="shared" si="518"/>
        <v>239.39999999999998</v>
      </c>
      <c r="L221" s="32">
        <f t="shared" ref="L221" si="552">K221*N221</f>
        <v>0</v>
      </c>
      <c r="M221" s="202" t="s">
        <v>731</v>
      </c>
      <c r="N221" s="148"/>
      <c r="O221" s="85"/>
    </row>
    <row r="222" spans="1:15" ht="27.75" customHeight="1" x14ac:dyDescent="0.25">
      <c r="A222" s="155"/>
      <c r="B222" s="42" t="s">
        <v>303</v>
      </c>
      <c r="C222" s="40" t="s">
        <v>304</v>
      </c>
      <c r="D222" s="41" t="s">
        <v>11</v>
      </c>
      <c r="E222" s="41" t="s">
        <v>12</v>
      </c>
      <c r="F222" s="102">
        <v>342</v>
      </c>
      <c r="G222" s="145"/>
      <c r="H222" s="151"/>
      <c r="I222" s="130"/>
      <c r="J222" s="151"/>
      <c r="K222" s="143"/>
      <c r="L222" s="33"/>
      <c r="M222" s="203"/>
      <c r="N222" s="149"/>
      <c r="O222" s="85"/>
    </row>
    <row r="223" spans="1:15" ht="19.5" customHeight="1" x14ac:dyDescent="0.25">
      <c r="A223" s="154"/>
      <c r="B223" s="49" t="s">
        <v>305</v>
      </c>
      <c r="C223" s="50"/>
      <c r="D223" s="50"/>
      <c r="E223" s="50"/>
      <c r="F223" s="101"/>
      <c r="G223" s="144">
        <f t="shared" si="514"/>
        <v>273.60000000000002</v>
      </c>
      <c r="H223" s="150">
        <f t="shared" ref="H223" si="553">G223*N223</f>
        <v>0</v>
      </c>
      <c r="I223" s="129">
        <f t="shared" si="516"/>
        <v>256.5</v>
      </c>
      <c r="J223" s="150">
        <f t="shared" ref="J223" si="554">I223*N223</f>
        <v>0</v>
      </c>
      <c r="K223" s="142">
        <f t="shared" si="518"/>
        <v>239.39999999999998</v>
      </c>
      <c r="L223" s="32">
        <f t="shared" ref="L223" si="555">K223*N223</f>
        <v>0</v>
      </c>
      <c r="M223" s="202" t="s">
        <v>731</v>
      </c>
      <c r="N223" s="148"/>
      <c r="O223" s="85"/>
    </row>
    <row r="224" spans="1:15" ht="27.75" customHeight="1" x14ac:dyDescent="0.25">
      <c r="A224" s="155"/>
      <c r="B224" s="51" t="s">
        <v>306</v>
      </c>
      <c r="C224" s="52" t="s">
        <v>307</v>
      </c>
      <c r="D224" s="53" t="s">
        <v>11</v>
      </c>
      <c r="E224" s="53" t="s">
        <v>12</v>
      </c>
      <c r="F224" s="100">
        <v>342</v>
      </c>
      <c r="G224" s="145"/>
      <c r="H224" s="151"/>
      <c r="I224" s="130"/>
      <c r="J224" s="151"/>
      <c r="K224" s="143"/>
      <c r="L224" s="33"/>
      <c r="M224" s="203"/>
      <c r="N224" s="149"/>
      <c r="O224" s="85"/>
    </row>
    <row r="225" spans="1:15" ht="19.5" customHeight="1" x14ac:dyDescent="0.25">
      <c r="A225" s="154"/>
      <c r="B225" s="19" t="s">
        <v>308</v>
      </c>
      <c r="C225" s="20"/>
      <c r="D225" s="20"/>
      <c r="E225" s="20"/>
      <c r="F225" s="75"/>
      <c r="G225" s="144">
        <f t="shared" si="514"/>
        <v>273.60000000000002</v>
      </c>
      <c r="H225" s="150">
        <f t="shared" ref="H225" si="556">G225*N225</f>
        <v>0</v>
      </c>
      <c r="I225" s="129">
        <f t="shared" si="516"/>
        <v>256.5</v>
      </c>
      <c r="J225" s="150">
        <f t="shared" ref="J225" si="557">I225*N225</f>
        <v>0</v>
      </c>
      <c r="K225" s="142">
        <f t="shared" si="518"/>
        <v>239.39999999999998</v>
      </c>
      <c r="L225" s="32">
        <f t="shared" ref="L225" si="558">K225*N225</f>
        <v>0</v>
      </c>
      <c r="M225" s="202">
        <v>35</v>
      </c>
      <c r="N225" s="148"/>
      <c r="O225" s="85"/>
    </row>
    <row r="226" spans="1:15" ht="27.75" customHeight="1" x14ac:dyDescent="0.25">
      <c r="A226" s="155"/>
      <c r="B226" s="6" t="s">
        <v>309</v>
      </c>
      <c r="C226" s="7" t="s">
        <v>310</v>
      </c>
      <c r="D226" s="8" t="s">
        <v>11</v>
      </c>
      <c r="E226" s="8" t="s">
        <v>12</v>
      </c>
      <c r="F226" s="102">
        <v>342</v>
      </c>
      <c r="G226" s="145"/>
      <c r="H226" s="151"/>
      <c r="I226" s="130"/>
      <c r="J226" s="151"/>
      <c r="K226" s="143"/>
      <c r="L226" s="33"/>
      <c r="M226" s="203"/>
      <c r="N226" s="149"/>
      <c r="O226" s="85"/>
    </row>
    <row r="227" spans="1:15" ht="19.5" customHeight="1" x14ac:dyDescent="0.25">
      <c r="A227" s="154"/>
      <c r="B227" s="17" t="s">
        <v>311</v>
      </c>
      <c r="C227" s="18"/>
      <c r="D227" s="18"/>
      <c r="E227" s="18"/>
      <c r="F227" s="101"/>
      <c r="G227" s="144">
        <f t="shared" si="514"/>
        <v>302.40000000000003</v>
      </c>
      <c r="H227" s="150">
        <f t="shared" ref="H227" si="559">G227*N227</f>
        <v>0</v>
      </c>
      <c r="I227" s="129">
        <f t="shared" si="516"/>
        <v>283.5</v>
      </c>
      <c r="J227" s="150">
        <f t="shared" ref="J227" si="560">I227*N227</f>
        <v>0</v>
      </c>
      <c r="K227" s="142">
        <f t="shared" si="518"/>
        <v>264.59999999999997</v>
      </c>
      <c r="L227" s="32">
        <f t="shared" ref="L227" si="561">K227*N227</f>
        <v>0</v>
      </c>
      <c r="M227" s="202" t="s">
        <v>731</v>
      </c>
      <c r="N227" s="148"/>
      <c r="O227" s="85"/>
    </row>
    <row r="228" spans="1:15" ht="27.75" customHeight="1" x14ac:dyDescent="0.25">
      <c r="A228" s="155"/>
      <c r="B228" s="9" t="s">
        <v>312</v>
      </c>
      <c r="C228" s="10" t="s">
        <v>313</v>
      </c>
      <c r="D228" s="11" t="s">
        <v>11</v>
      </c>
      <c r="E228" s="11" t="s">
        <v>12</v>
      </c>
      <c r="F228" s="100">
        <v>378</v>
      </c>
      <c r="G228" s="145"/>
      <c r="H228" s="151"/>
      <c r="I228" s="130"/>
      <c r="J228" s="151"/>
      <c r="K228" s="143"/>
      <c r="L228" s="33"/>
      <c r="M228" s="203"/>
      <c r="N228" s="149"/>
      <c r="O228" s="85"/>
    </row>
    <row r="229" spans="1:15" ht="19.5" customHeight="1" x14ac:dyDescent="0.25">
      <c r="A229" s="154"/>
      <c r="B229" s="19" t="s">
        <v>314</v>
      </c>
      <c r="C229" s="20"/>
      <c r="D229" s="20"/>
      <c r="E229" s="20"/>
      <c r="F229" s="75"/>
      <c r="G229" s="144">
        <f t="shared" si="514"/>
        <v>273.60000000000002</v>
      </c>
      <c r="H229" s="150">
        <f t="shared" ref="H229" si="562">G229*N229</f>
        <v>0</v>
      </c>
      <c r="I229" s="129">
        <f t="shared" si="516"/>
        <v>256.5</v>
      </c>
      <c r="J229" s="150">
        <f t="shared" ref="J229" si="563">I229*N229</f>
        <v>0</v>
      </c>
      <c r="K229" s="142">
        <f t="shared" si="518"/>
        <v>239.39999999999998</v>
      </c>
      <c r="L229" s="32">
        <f t="shared" ref="L229" si="564">K229*N229</f>
        <v>0</v>
      </c>
      <c r="M229" s="202">
        <v>12</v>
      </c>
      <c r="N229" s="148"/>
      <c r="O229" s="85"/>
    </row>
    <row r="230" spans="1:15" ht="27.75" customHeight="1" x14ac:dyDescent="0.25">
      <c r="A230" s="155"/>
      <c r="B230" s="6" t="s">
        <v>315</v>
      </c>
      <c r="C230" s="7" t="s">
        <v>316</v>
      </c>
      <c r="D230" s="8" t="s">
        <v>11</v>
      </c>
      <c r="E230" s="8" t="s">
        <v>12</v>
      </c>
      <c r="F230" s="100">
        <v>342</v>
      </c>
      <c r="G230" s="145"/>
      <c r="H230" s="151"/>
      <c r="I230" s="130"/>
      <c r="J230" s="151"/>
      <c r="K230" s="143"/>
      <c r="L230" s="33"/>
      <c r="M230" s="203"/>
      <c r="N230" s="149"/>
      <c r="O230" s="85"/>
    </row>
    <row r="231" spans="1:15" ht="19.5" customHeight="1" x14ac:dyDescent="0.25">
      <c r="A231" s="154"/>
      <c r="B231" s="49" t="s">
        <v>317</v>
      </c>
      <c r="C231" s="50"/>
      <c r="D231" s="50"/>
      <c r="E231" s="50"/>
      <c r="F231" s="101"/>
      <c r="G231" s="144">
        <f t="shared" si="514"/>
        <v>295.2</v>
      </c>
      <c r="H231" s="150">
        <f t="shared" ref="H231" si="565">G231*N231</f>
        <v>0</v>
      </c>
      <c r="I231" s="129">
        <f t="shared" si="516"/>
        <v>276.75</v>
      </c>
      <c r="J231" s="150">
        <f t="shared" ref="J231" si="566">I231*N231</f>
        <v>0</v>
      </c>
      <c r="K231" s="142">
        <f t="shared" si="518"/>
        <v>258.3</v>
      </c>
      <c r="L231" s="32">
        <f t="shared" ref="L231" si="567">K231*N231</f>
        <v>0</v>
      </c>
      <c r="M231" s="202" t="s">
        <v>731</v>
      </c>
      <c r="N231" s="148"/>
      <c r="O231" s="85"/>
    </row>
    <row r="232" spans="1:15" ht="27.75" customHeight="1" x14ac:dyDescent="0.25">
      <c r="A232" s="155"/>
      <c r="B232" s="51" t="s">
        <v>318</v>
      </c>
      <c r="C232" s="52" t="s">
        <v>319</v>
      </c>
      <c r="D232" s="53" t="s">
        <v>11</v>
      </c>
      <c r="E232" s="53" t="s">
        <v>12</v>
      </c>
      <c r="F232" s="100">
        <v>369</v>
      </c>
      <c r="G232" s="145"/>
      <c r="H232" s="151"/>
      <c r="I232" s="130"/>
      <c r="J232" s="151"/>
      <c r="K232" s="143"/>
      <c r="L232" s="33"/>
      <c r="M232" s="203"/>
      <c r="N232" s="149"/>
      <c r="O232" s="85"/>
    </row>
    <row r="233" spans="1:15" ht="19.5" customHeight="1" x14ac:dyDescent="0.25">
      <c r="A233" s="154"/>
      <c r="B233" s="19" t="s">
        <v>320</v>
      </c>
      <c r="C233" s="20"/>
      <c r="D233" s="20"/>
      <c r="E233" s="20"/>
      <c r="F233" s="75"/>
      <c r="G233" s="144">
        <f t="shared" si="514"/>
        <v>273.60000000000002</v>
      </c>
      <c r="H233" s="150">
        <f t="shared" ref="H233" si="568">G233*N233</f>
        <v>0</v>
      </c>
      <c r="I233" s="129">
        <f t="shared" si="516"/>
        <v>256.5</v>
      </c>
      <c r="J233" s="150">
        <f t="shared" ref="J233" si="569">I233*N233</f>
        <v>0</v>
      </c>
      <c r="K233" s="142">
        <f t="shared" si="518"/>
        <v>239.39999999999998</v>
      </c>
      <c r="L233" s="32">
        <f t="shared" ref="L233" si="570">K233*N233</f>
        <v>0</v>
      </c>
      <c r="M233" s="202">
        <v>14</v>
      </c>
      <c r="N233" s="148"/>
      <c r="O233" s="85"/>
    </row>
    <row r="234" spans="1:15" ht="27.75" customHeight="1" x14ac:dyDescent="0.25">
      <c r="A234" s="155"/>
      <c r="B234" s="6" t="s">
        <v>321</v>
      </c>
      <c r="C234" s="7" t="s">
        <v>322</v>
      </c>
      <c r="D234" s="8" t="s">
        <v>11</v>
      </c>
      <c r="E234" s="8" t="s">
        <v>12</v>
      </c>
      <c r="F234" s="100">
        <v>342</v>
      </c>
      <c r="G234" s="145"/>
      <c r="H234" s="151"/>
      <c r="I234" s="130"/>
      <c r="J234" s="151"/>
      <c r="K234" s="143"/>
      <c r="L234" s="33"/>
      <c r="M234" s="203"/>
      <c r="N234" s="149"/>
      <c r="O234" s="85"/>
    </row>
    <row r="235" spans="1:15" ht="19.5" customHeight="1" x14ac:dyDescent="0.25">
      <c r="A235" s="154"/>
      <c r="B235" s="49" t="s">
        <v>323</v>
      </c>
      <c r="C235" s="50"/>
      <c r="D235" s="50"/>
      <c r="E235" s="50"/>
      <c r="F235" s="101"/>
      <c r="G235" s="144">
        <f t="shared" si="514"/>
        <v>273.60000000000002</v>
      </c>
      <c r="H235" s="150">
        <f t="shared" ref="H235" si="571">G235*N235</f>
        <v>0</v>
      </c>
      <c r="I235" s="129">
        <f t="shared" si="516"/>
        <v>256.5</v>
      </c>
      <c r="J235" s="150">
        <f t="shared" ref="J235" si="572">I235*N235</f>
        <v>0</v>
      </c>
      <c r="K235" s="142">
        <f t="shared" si="518"/>
        <v>239.39999999999998</v>
      </c>
      <c r="L235" s="32">
        <f t="shared" ref="L235" si="573">K235*N235</f>
        <v>0</v>
      </c>
      <c r="M235" s="202">
        <v>38</v>
      </c>
      <c r="N235" s="148"/>
      <c r="O235" s="85"/>
    </row>
    <row r="236" spans="1:15" ht="27.75" customHeight="1" x14ac:dyDescent="0.25">
      <c r="A236" s="155"/>
      <c r="B236" s="54" t="s">
        <v>324</v>
      </c>
      <c r="C236" s="52" t="s">
        <v>325</v>
      </c>
      <c r="D236" s="53" t="s">
        <v>11</v>
      </c>
      <c r="E236" s="53" t="s">
        <v>12</v>
      </c>
      <c r="F236" s="100">
        <v>342</v>
      </c>
      <c r="G236" s="145"/>
      <c r="H236" s="151"/>
      <c r="I236" s="130"/>
      <c r="J236" s="151"/>
      <c r="K236" s="143"/>
      <c r="L236" s="33"/>
      <c r="M236" s="203"/>
      <c r="N236" s="149"/>
      <c r="O236" s="85"/>
    </row>
    <row r="237" spans="1:15" ht="19.5" customHeight="1" x14ac:dyDescent="0.25">
      <c r="A237" s="154"/>
      <c r="B237" s="37" t="s">
        <v>326</v>
      </c>
      <c r="C237" s="38"/>
      <c r="D237" s="38"/>
      <c r="E237" s="38"/>
      <c r="F237" s="75"/>
      <c r="G237" s="144">
        <f t="shared" si="514"/>
        <v>273.60000000000002</v>
      </c>
      <c r="H237" s="150">
        <f t="shared" ref="H237" si="574">G237*N237</f>
        <v>0</v>
      </c>
      <c r="I237" s="129">
        <f t="shared" si="516"/>
        <v>256.5</v>
      </c>
      <c r="J237" s="150">
        <f t="shared" ref="J237" si="575">I237*N237</f>
        <v>0</v>
      </c>
      <c r="K237" s="142">
        <f t="shared" si="518"/>
        <v>239.39999999999998</v>
      </c>
      <c r="L237" s="32">
        <f t="shared" ref="L237" si="576">K237*N237</f>
        <v>0</v>
      </c>
      <c r="M237" s="202" t="s">
        <v>731</v>
      </c>
      <c r="N237" s="148"/>
      <c r="O237" s="85"/>
    </row>
    <row r="238" spans="1:15" ht="27.75" customHeight="1" x14ac:dyDescent="0.25">
      <c r="A238" s="155"/>
      <c r="B238" s="39" t="s">
        <v>327</v>
      </c>
      <c r="C238" s="40" t="s">
        <v>328</v>
      </c>
      <c r="D238" s="41" t="s">
        <v>11</v>
      </c>
      <c r="E238" s="41" t="s">
        <v>12</v>
      </c>
      <c r="F238" s="100">
        <v>342</v>
      </c>
      <c r="G238" s="145"/>
      <c r="H238" s="151"/>
      <c r="I238" s="130"/>
      <c r="J238" s="151"/>
      <c r="K238" s="143"/>
      <c r="L238" s="33"/>
      <c r="M238" s="203"/>
      <c r="N238" s="149"/>
      <c r="O238" s="85"/>
    </row>
    <row r="239" spans="1:15" ht="19.5" customHeight="1" x14ac:dyDescent="0.25">
      <c r="A239" s="154"/>
      <c r="B239" s="17" t="s">
        <v>329</v>
      </c>
      <c r="C239" s="18"/>
      <c r="D239" s="18"/>
      <c r="E239" s="18"/>
      <c r="F239" s="101"/>
      <c r="G239" s="144">
        <f t="shared" si="514"/>
        <v>273.60000000000002</v>
      </c>
      <c r="H239" s="150">
        <f t="shared" ref="H239" si="577">G239*N239</f>
        <v>0</v>
      </c>
      <c r="I239" s="129">
        <f t="shared" si="516"/>
        <v>256.5</v>
      </c>
      <c r="J239" s="150">
        <f t="shared" ref="J239" si="578">I239*N239</f>
        <v>0</v>
      </c>
      <c r="K239" s="142">
        <f t="shared" si="518"/>
        <v>239.39999999999998</v>
      </c>
      <c r="L239" s="32">
        <f t="shared" ref="L239" si="579">K239*N239</f>
        <v>0</v>
      </c>
      <c r="M239" s="202" t="s">
        <v>731</v>
      </c>
      <c r="N239" s="148"/>
      <c r="O239" s="85"/>
    </row>
    <row r="240" spans="1:15" ht="27.75" customHeight="1" x14ac:dyDescent="0.25">
      <c r="A240" s="155"/>
      <c r="B240" s="9" t="s">
        <v>330</v>
      </c>
      <c r="C240" s="10" t="s">
        <v>331</v>
      </c>
      <c r="D240" s="11" t="s">
        <v>11</v>
      </c>
      <c r="E240" s="11" t="s">
        <v>12</v>
      </c>
      <c r="F240" s="100">
        <v>342</v>
      </c>
      <c r="G240" s="145"/>
      <c r="H240" s="151"/>
      <c r="I240" s="130"/>
      <c r="J240" s="151"/>
      <c r="K240" s="143"/>
      <c r="L240" s="33"/>
      <c r="M240" s="203"/>
      <c r="N240" s="149"/>
      <c r="O240" s="85"/>
    </row>
    <row r="241" spans="1:15" ht="19.5" customHeight="1" x14ac:dyDescent="0.25">
      <c r="A241" s="154"/>
      <c r="B241" s="19" t="s">
        <v>332</v>
      </c>
      <c r="C241" s="20"/>
      <c r="D241" s="20"/>
      <c r="E241" s="20"/>
      <c r="F241" s="75"/>
      <c r="G241" s="144">
        <f t="shared" si="514"/>
        <v>309.60000000000002</v>
      </c>
      <c r="H241" s="150">
        <f t="shared" ref="H241" si="580">G241*N241</f>
        <v>0</v>
      </c>
      <c r="I241" s="129">
        <f t="shared" si="516"/>
        <v>290.25</v>
      </c>
      <c r="J241" s="150">
        <f t="shared" ref="J241" si="581">I241*N241</f>
        <v>0</v>
      </c>
      <c r="K241" s="142">
        <f t="shared" si="518"/>
        <v>270.89999999999998</v>
      </c>
      <c r="L241" s="32">
        <f t="shared" ref="L241" si="582">K241*N241</f>
        <v>0</v>
      </c>
      <c r="M241" s="202" t="s">
        <v>731</v>
      </c>
      <c r="N241" s="148"/>
      <c r="O241" s="85"/>
    </row>
    <row r="242" spans="1:15" ht="27.75" customHeight="1" x14ac:dyDescent="0.25">
      <c r="A242" s="155"/>
      <c r="B242" s="6" t="s">
        <v>333</v>
      </c>
      <c r="C242" s="7" t="s">
        <v>334</v>
      </c>
      <c r="D242" s="8" t="s">
        <v>11</v>
      </c>
      <c r="E242" s="8" t="s">
        <v>12</v>
      </c>
      <c r="F242" s="100">
        <v>387</v>
      </c>
      <c r="G242" s="145"/>
      <c r="H242" s="151"/>
      <c r="I242" s="130"/>
      <c r="J242" s="151"/>
      <c r="K242" s="143"/>
      <c r="L242" s="33"/>
      <c r="M242" s="203"/>
      <c r="N242" s="149"/>
      <c r="O242" s="85"/>
    </row>
    <row r="243" spans="1:15" ht="19.5" customHeight="1" x14ac:dyDescent="0.25">
      <c r="A243" s="154"/>
      <c r="B243" s="49" t="s">
        <v>335</v>
      </c>
      <c r="C243" s="50"/>
      <c r="D243" s="50"/>
      <c r="E243" s="50"/>
      <c r="F243" s="101"/>
      <c r="G243" s="144">
        <f t="shared" si="514"/>
        <v>309.60000000000002</v>
      </c>
      <c r="H243" s="150">
        <f t="shared" ref="H243" si="583">G243*N243</f>
        <v>0</v>
      </c>
      <c r="I243" s="129">
        <f t="shared" si="516"/>
        <v>290.25</v>
      </c>
      <c r="J243" s="150">
        <f t="shared" ref="J243" si="584">I243*N243</f>
        <v>0</v>
      </c>
      <c r="K243" s="142">
        <f t="shared" si="518"/>
        <v>270.89999999999998</v>
      </c>
      <c r="L243" s="32">
        <f t="shared" ref="L243" si="585">K243*N243</f>
        <v>0</v>
      </c>
      <c r="M243" s="202">
        <v>15</v>
      </c>
      <c r="N243" s="148"/>
      <c r="O243" s="85"/>
    </row>
    <row r="244" spans="1:15" ht="27.75" customHeight="1" x14ac:dyDescent="0.25">
      <c r="A244" s="155"/>
      <c r="B244" s="51" t="s">
        <v>336</v>
      </c>
      <c r="C244" s="52" t="s">
        <v>337</v>
      </c>
      <c r="D244" s="53" t="s">
        <v>11</v>
      </c>
      <c r="E244" s="53" t="s">
        <v>12</v>
      </c>
      <c r="F244" s="100">
        <v>387</v>
      </c>
      <c r="G244" s="145"/>
      <c r="H244" s="151"/>
      <c r="I244" s="130"/>
      <c r="J244" s="151"/>
      <c r="K244" s="143"/>
      <c r="L244" s="33"/>
      <c r="M244" s="203"/>
      <c r="N244" s="149"/>
      <c r="O244" s="85"/>
    </row>
    <row r="245" spans="1:15" ht="19.5" customHeight="1" x14ac:dyDescent="0.25">
      <c r="A245" s="154"/>
      <c r="B245" s="19" t="s">
        <v>338</v>
      </c>
      <c r="C245" s="20"/>
      <c r="D245" s="20"/>
      <c r="E245" s="20"/>
      <c r="F245" s="75"/>
      <c r="G245" s="144">
        <f t="shared" si="514"/>
        <v>309.60000000000002</v>
      </c>
      <c r="H245" s="150">
        <f t="shared" ref="H245" si="586">G245*N245</f>
        <v>0</v>
      </c>
      <c r="I245" s="129">
        <f t="shared" si="516"/>
        <v>290.25</v>
      </c>
      <c r="J245" s="150">
        <f t="shared" ref="J245" si="587">I245*N245</f>
        <v>0</v>
      </c>
      <c r="K245" s="142">
        <f t="shared" si="518"/>
        <v>270.89999999999998</v>
      </c>
      <c r="L245" s="32">
        <f t="shared" ref="L245" si="588">K245*N245</f>
        <v>0</v>
      </c>
      <c r="M245" s="202">
        <v>10</v>
      </c>
      <c r="N245" s="148"/>
      <c r="O245" s="85"/>
    </row>
    <row r="246" spans="1:15" ht="27.75" customHeight="1" x14ac:dyDescent="0.25">
      <c r="A246" s="155"/>
      <c r="B246" s="29" t="s">
        <v>339</v>
      </c>
      <c r="C246" s="7" t="s">
        <v>340</v>
      </c>
      <c r="D246" s="8" t="s">
        <v>11</v>
      </c>
      <c r="E246" s="8" t="s">
        <v>12</v>
      </c>
      <c r="F246" s="102">
        <v>387</v>
      </c>
      <c r="G246" s="145"/>
      <c r="H246" s="151"/>
      <c r="I246" s="130"/>
      <c r="J246" s="151"/>
      <c r="K246" s="143"/>
      <c r="L246" s="33"/>
      <c r="M246" s="203"/>
      <c r="N246" s="149"/>
      <c r="O246" s="85"/>
    </row>
    <row r="247" spans="1:15" ht="19.5" customHeight="1" x14ac:dyDescent="0.25">
      <c r="A247" s="154"/>
      <c r="B247" s="17" t="s">
        <v>341</v>
      </c>
      <c r="C247" s="18"/>
      <c r="D247" s="18"/>
      <c r="E247" s="18"/>
      <c r="F247" s="101"/>
      <c r="G247" s="144">
        <f t="shared" si="514"/>
        <v>309.60000000000002</v>
      </c>
      <c r="H247" s="150">
        <f t="shared" ref="H247" si="589">G247*N247</f>
        <v>0</v>
      </c>
      <c r="I247" s="129">
        <f t="shared" si="516"/>
        <v>290.25</v>
      </c>
      <c r="J247" s="150">
        <f t="shared" ref="J247" si="590">I247*N247</f>
        <v>0</v>
      </c>
      <c r="K247" s="142">
        <f t="shared" si="518"/>
        <v>270.89999999999998</v>
      </c>
      <c r="L247" s="32">
        <f t="shared" ref="L247" si="591">K247*N247</f>
        <v>0</v>
      </c>
      <c r="M247" s="202">
        <v>49</v>
      </c>
      <c r="N247" s="148"/>
      <c r="O247" s="85"/>
    </row>
    <row r="248" spans="1:15" ht="27.75" customHeight="1" x14ac:dyDescent="0.25">
      <c r="A248" s="155"/>
      <c r="B248" s="9" t="s">
        <v>342</v>
      </c>
      <c r="C248" s="10" t="s">
        <v>343</v>
      </c>
      <c r="D248" s="11" t="s">
        <v>11</v>
      </c>
      <c r="E248" s="11" t="s">
        <v>12</v>
      </c>
      <c r="F248" s="100">
        <v>387</v>
      </c>
      <c r="G248" s="145"/>
      <c r="H248" s="151"/>
      <c r="I248" s="130"/>
      <c r="J248" s="151"/>
      <c r="K248" s="143"/>
      <c r="L248" s="33"/>
      <c r="M248" s="203"/>
      <c r="N248" s="149"/>
      <c r="O248" s="85"/>
    </row>
    <row r="249" spans="1:15" ht="19.5" customHeight="1" x14ac:dyDescent="0.25">
      <c r="A249" s="154"/>
      <c r="B249" s="37" t="s">
        <v>344</v>
      </c>
      <c r="C249" s="38"/>
      <c r="D249" s="38"/>
      <c r="E249" s="38"/>
      <c r="F249" s="75"/>
      <c r="G249" s="144">
        <f t="shared" si="514"/>
        <v>309.60000000000002</v>
      </c>
      <c r="H249" s="150">
        <f t="shared" ref="H249" si="592">G249*N249</f>
        <v>0</v>
      </c>
      <c r="I249" s="129">
        <f t="shared" si="516"/>
        <v>290.25</v>
      </c>
      <c r="J249" s="150">
        <f t="shared" ref="J249" si="593">I249*N249</f>
        <v>0</v>
      </c>
      <c r="K249" s="142">
        <f t="shared" si="518"/>
        <v>270.89999999999998</v>
      </c>
      <c r="L249" s="32">
        <f t="shared" ref="L249" si="594">K249*N249</f>
        <v>0</v>
      </c>
      <c r="M249" s="202" t="s">
        <v>731</v>
      </c>
      <c r="N249" s="148"/>
      <c r="O249" s="85"/>
    </row>
    <row r="250" spans="1:15" ht="27.75" customHeight="1" x14ac:dyDescent="0.25">
      <c r="A250" s="155"/>
      <c r="B250" s="39" t="s">
        <v>345</v>
      </c>
      <c r="C250" s="40" t="s">
        <v>346</v>
      </c>
      <c r="D250" s="41" t="s">
        <v>11</v>
      </c>
      <c r="E250" s="41" t="s">
        <v>12</v>
      </c>
      <c r="F250" s="100">
        <v>387</v>
      </c>
      <c r="G250" s="145"/>
      <c r="H250" s="151"/>
      <c r="I250" s="130"/>
      <c r="J250" s="151"/>
      <c r="K250" s="143"/>
      <c r="L250" s="33"/>
      <c r="M250" s="203"/>
      <c r="N250" s="149"/>
      <c r="O250" s="85"/>
    </row>
    <row r="251" spans="1:15" ht="19.5" customHeight="1" x14ac:dyDescent="0.25">
      <c r="A251" s="154"/>
      <c r="B251" s="17" t="s">
        <v>347</v>
      </c>
      <c r="C251" s="18"/>
      <c r="D251" s="18"/>
      <c r="E251" s="18"/>
      <c r="F251" s="101"/>
      <c r="G251" s="144">
        <f t="shared" si="514"/>
        <v>309.60000000000002</v>
      </c>
      <c r="H251" s="150">
        <f t="shared" ref="H251" si="595">G251*N251</f>
        <v>0</v>
      </c>
      <c r="I251" s="129">
        <f t="shared" si="516"/>
        <v>290.25</v>
      </c>
      <c r="J251" s="150">
        <f t="shared" ref="J251" si="596">I251*N251</f>
        <v>0</v>
      </c>
      <c r="K251" s="142">
        <f t="shared" si="518"/>
        <v>270.89999999999998</v>
      </c>
      <c r="L251" s="32">
        <f t="shared" ref="L251" si="597">K251*N251</f>
        <v>0</v>
      </c>
      <c r="M251" s="202">
        <v>88</v>
      </c>
      <c r="N251" s="148"/>
      <c r="O251" s="85"/>
    </row>
    <row r="252" spans="1:15" ht="27.75" customHeight="1" x14ac:dyDescent="0.25">
      <c r="A252" s="155"/>
      <c r="B252" s="9" t="s">
        <v>348</v>
      </c>
      <c r="C252" s="10" t="s">
        <v>349</v>
      </c>
      <c r="D252" s="11" t="s">
        <v>11</v>
      </c>
      <c r="E252" s="11" t="s">
        <v>12</v>
      </c>
      <c r="F252" s="100">
        <v>387</v>
      </c>
      <c r="G252" s="145"/>
      <c r="H252" s="151"/>
      <c r="I252" s="130"/>
      <c r="J252" s="151"/>
      <c r="K252" s="143"/>
      <c r="L252" s="33"/>
      <c r="M252" s="203"/>
      <c r="N252" s="149"/>
      <c r="O252" s="85"/>
    </row>
    <row r="253" spans="1:15" ht="19.5" customHeight="1" x14ac:dyDescent="0.25">
      <c r="A253" s="156"/>
      <c r="B253" s="19" t="s">
        <v>350</v>
      </c>
      <c r="C253" s="20"/>
      <c r="D253" s="20"/>
      <c r="E253" s="20"/>
      <c r="F253" s="75"/>
      <c r="G253" s="144">
        <f t="shared" si="514"/>
        <v>302.40000000000003</v>
      </c>
      <c r="H253" s="150">
        <f t="shared" ref="H253" si="598">G253*N253</f>
        <v>0</v>
      </c>
      <c r="I253" s="129">
        <f t="shared" si="516"/>
        <v>283.5</v>
      </c>
      <c r="J253" s="150">
        <f t="shared" ref="J253" si="599">I253*N253</f>
        <v>0</v>
      </c>
      <c r="K253" s="142">
        <f t="shared" si="518"/>
        <v>264.59999999999997</v>
      </c>
      <c r="L253" s="32">
        <f t="shared" ref="L253" si="600">K253*N253</f>
        <v>0</v>
      </c>
      <c r="M253" s="202" t="s">
        <v>731</v>
      </c>
      <c r="N253" s="148"/>
      <c r="O253" s="85"/>
    </row>
    <row r="254" spans="1:15" ht="27.75" customHeight="1" x14ac:dyDescent="0.25">
      <c r="A254" s="157"/>
      <c r="B254" s="6" t="s">
        <v>351</v>
      </c>
      <c r="C254" s="7" t="s">
        <v>352</v>
      </c>
      <c r="D254" s="8" t="s">
        <v>11</v>
      </c>
      <c r="E254" s="8" t="s">
        <v>12</v>
      </c>
      <c r="F254" s="100">
        <v>378</v>
      </c>
      <c r="G254" s="145"/>
      <c r="H254" s="151"/>
      <c r="I254" s="130"/>
      <c r="J254" s="151"/>
      <c r="K254" s="143"/>
      <c r="L254" s="33"/>
      <c r="M254" s="203"/>
      <c r="N254" s="149"/>
      <c r="O254" s="85"/>
    </row>
    <row r="255" spans="1:15" ht="19.5" customHeight="1" x14ac:dyDescent="0.25">
      <c r="A255" s="158"/>
      <c r="B255" s="49" t="s">
        <v>353</v>
      </c>
      <c r="C255" s="50"/>
      <c r="D255" s="50"/>
      <c r="E255" s="50"/>
      <c r="F255" s="101"/>
      <c r="G255" s="144">
        <f t="shared" si="514"/>
        <v>302.40000000000003</v>
      </c>
      <c r="H255" s="150">
        <f t="shared" ref="H255" si="601">G255*N255</f>
        <v>0</v>
      </c>
      <c r="I255" s="129">
        <f t="shared" si="516"/>
        <v>283.5</v>
      </c>
      <c r="J255" s="150">
        <f t="shared" ref="J255" si="602">I255*N255</f>
        <v>0</v>
      </c>
      <c r="K255" s="142">
        <f t="shared" si="518"/>
        <v>264.59999999999997</v>
      </c>
      <c r="L255" s="32">
        <f t="shared" ref="L255" si="603">K255*N255</f>
        <v>0</v>
      </c>
      <c r="M255" s="202" t="s">
        <v>731</v>
      </c>
      <c r="N255" s="148"/>
      <c r="O255" s="85"/>
    </row>
    <row r="256" spans="1:15" ht="27.75" customHeight="1" x14ac:dyDescent="0.25">
      <c r="A256" s="159"/>
      <c r="B256" s="51" t="s">
        <v>354</v>
      </c>
      <c r="C256" s="52" t="s">
        <v>355</v>
      </c>
      <c r="D256" s="53" t="s">
        <v>11</v>
      </c>
      <c r="E256" s="53" t="s">
        <v>12</v>
      </c>
      <c r="F256" s="100">
        <v>378</v>
      </c>
      <c r="G256" s="145"/>
      <c r="H256" s="151"/>
      <c r="I256" s="130"/>
      <c r="J256" s="151"/>
      <c r="K256" s="143"/>
      <c r="L256" s="33"/>
      <c r="M256" s="203"/>
      <c r="N256" s="149"/>
      <c r="O256" s="85"/>
    </row>
    <row r="257" spans="1:21" ht="19.5" customHeight="1" x14ac:dyDescent="0.25">
      <c r="A257" s="156"/>
      <c r="B257" s="37" t="s">
        <v>356</v>
      </c>
      <c r="C257" s="38"/>
      <c r="D257" s="38"/>
      <c r="E257" s="38"/>
      <c r="F257" s="75"/>
      <c r="G257" s="144">
        <f t="shared" si="514"/>
        <v>324</v>
      </c>
      <c r="H257" s="150">
        <f t="shared" ref="H257" si="604">G257*N257</f>
        <v>0</v>
      </c>
      <c r="I257" s="129">
        <f t="shared" si="516"/>
        <v>303.75</v>
      </c>
      <c r="J257" s="150">
        <f t="shared" ref="J257" si="605">I257*N257</f>
        <v>0</v>
      </c>
      <c r="K257" s="142">
        <f t="shared" si="518"/>
        <v>283.5</v>
      </c>
      <c r="L257" s="32">
        <f t="shared" ref="L257" si="606">K257*N257</f>
        <v>0</v>
      </c>
      <c r="M257" s="202" t="s">
        <v>731</v>
      </c>
      <c r="N257" s="148"/>
      <c r="O257" s="85"/>
    </row>
    <row r="258" spans="1:21" ht="27.75" customHeight="1" x14ac:dyDescent="0.25">
      <c r="A258" s="157"/>
      <c r="B258" s="39" t="s">
        <v>357</v>
      </c>
      <c r="C258" s="40" t="s">
        <v>358</v>
      </c>
      <c r="D258" s="41" t="s">
        <v>11</v>
      </c>
      <c r="E258" s="41" t="s">
        <v>12</v>
      </c>
      <c r="F258" s="100">
        <v>405</v>
      </c>
      <c r="G258" s="145"/>
      <c r="H258" s="151"/>
      <c r="I258" s="130"/>
      <c r="J258" s="151"/>
      <c r="K258" s="143"/>
      <c r="L258" s="33"/>
      <c r="M258" s="203"/>
      <c r="N258" s="149"/>
      <c r="O258" s="85"/>
    </row>
    <row r="259" spans="1:21" ht="19.5" customHeight="1" x14ac:dyDescent="0.25">
      <c r="A259" s="158"/>
      <c r="B259" s="17" t="s">
        <v>359</v>
      </c>
      <c r="C259" s="18"/>
      <c r="D259" s="18"/>
      <c r="E259" s="18"/>
      <c r="F259" s="101"/>
      <c r="G259" s="144">
        <f t="shared" si="514"/>
        <v>324</v>
      </c>
      <c r="H259" s="150">
        <f t="shared" ref="H259" si="607">G259*N259</f>
        <v>0</v>
      </c>
      <c r="I259" s="129">
        <f t="shared" si="516"/>
        <v>303.75</v>
      </c>
      <c r="J259" s="150">
        <f t="shared" ref="J259" si="608">I259*N259</f>
        <v>0</v>
      </c>
      <c r="K259" s="142">
        <f t="shared" si="518"/>
        <v>283.5</v>
      </c>
      <c r="L259" s="32">
        <f t="shared" ref="L259" si="609">K259*N259</f>
        <v>0</v>
      </c>
      <c r="M259" s="202">
        <v>39</v>
      </c>
      <c r="N259" s="148"/>
      <c r="O259" s="85"/>
    </row>
    <row r="260" spans="1:21" ht="27.75" customHeight="1" x14ac:dyDescent="0.25">
      <c r="A260" s="159"/>
      <c r="B260" s="9" t="s">
        <v>360</v>
      </c>
      <c r="C260" s="10" t="s">
        <v>361</v>
      </c>
      <c r="D260" s="11" t="s">
        <v>11</v>
      </c>
      <c r="E260" s="11" t="s">
        <v>12</v>
      </c>
      <c r="F260" s="102">
        <v>405</v>
      </c>
      <c r="G260" s="145"/>
      <c r="H260" s="151"/>
      <c r="I260" s="130"/>
      <c r="J260" s="151"/>
      <c r="K260" s="143"/>
      <c r="L260" s="33"/>
      <c r="M260" s="203"/>
      <c r="N260" s="149"/>
      <c r="O260" s="85"/>
    </row>
    <row r="261" spans="1:21" ht="19.5" customHeight="1" x14ac:dyDescent="0.25">
      <c r="A261" s="156"/>
      <c r="B261" s="19" t="s">
        <v>362</v>
      </c>
      <c r="C261" s="20"/>
      <c r="D261" s="20"/>
      <c r="E261" s="20"/>
      <c r="F261" s="75"/>
      <c r="G261" s="144">
        <f t="shared" si="514"/>
        <v>273.60000000000002</v>
      </c>
      <c r="H261" s="150">
        <f t="shared" ref="H261" si="610">G261*N261</f>
        <v>0</v>
      </c>
      <c r="I261" s="129">
        <f t="shared" si="516"/>
        <v>256.5</v>
      </c>
      <c r="J261" s="150">
        <f t="shared" ref="J261" si="611">I261*N261</f>
        <v>0</v>
      </c>
      <c r="K261" s="142">
        <f t="shared" si="518"/>
        <v>239.39999999999998</v>
      </c>
      <c r="L261" s="32">
        <f t="shared" ref="L261" si="612">K261*N261</f>
        <v>0</v>
      </c>
      <c r="M261" s="202">
        <v>57</v>
      </c>
      <c r="N261" s="148"/>
      <c r="O261" s="85"/>
    </row>
    <row r="262" spans="1:21" ht="27.75" customHeight="1" x14ac:dyDescent="0.25">
      <c r="A262" s="157"/>
      <c r="B262" s="6" t="s">
        <v>363</v>
      </c>
      <c r="C262" s="7" t="s">
        <v>364</v>
      </c>
      <c r="D262" s="8" t="s">
        <v>11</v>
      </c>
      <c r="E262" s="8" t="s">
        <v>12</v>
      </c>
      <c r="F262" s="100">
        <v>342</v>
      </c>
      <c r="G262" s="145"/>
      <c r="H262" s="151"/>
      <c r="I262" s="130"/>
      <c r="J262" s="151"/>
      <c r="K262" s="143"/>
      <c r="L262" s="33"/>
      <c r="M262" s="203"/>
      <c r="N262" s="149"/>
      <c r="O262" s="85"/>
    </row>
    <row r="263" spans="1:21" ht="19.5" customHeight="1" x14ac:dyDescent="0.25">
      <c r="A263" s="158"/>
      <c r="B263" s="49" t="s">
        <v>365</v>
      </c>
      <c r="C263" s="50"/>
      <c r="D263" s="50"/>
      <c r="E263" s="50"/>
      <c r="F263" s="101"/>
      <c r="G263" s="144">
        <f t="shared" ref="G263:G273" si="613">F264*0.8</f>
        <v>273.60000000000002</v>
      </c>
      <c r="H263" s="150">
        <f t="shared" ref="H263" si="614">G263*N263</f>
        <v>0</v>
      </c>
      <c r="I263" s="129">
        <f t="shared" ref="I263:I278" si="615">F264*0.75</f>
        <v>256.5</v>
      </c>
      <c r="J263" s="150">
        <f t="shared" ref="J263" si="616">I263*N263</f>
        <v>0</v>
      </c>
      <c r="K263" s="142">
        <f t="shared" ref="K263:K285" si="617">F264*0.7</f>
        <v>239.39999999999998</v>
      </c>
      <c r="L263" s="32">
        <f t="shared" ref="L263" si="618">K263*N263</f>
        <v>0</v>
      </c>
      <c r="M263" s="202" t="s">
        <v>731</v>
      </c>
      <c r="N263" s="148"/>
      <c r="O263" s="85"/>
    </row>
    <row r="264" spans="1:21" ht="27.75" customHeight="1" x14ac:dyDescent="0.25">
      <c r="A264" s="159"/>
      <c r="B264" s="51" t="s">
        <v>366</v>
      </c>
      <c r="C264" s="52" t="s">
        <v>367</v>
      </c>
      <c r="D264" s="53" t="s">
        <v>11</v>
      </c>
      <c r="E264" s="53" t="s">
        <v>12</v>
      </c>
      <c r="F264" s="100">
        <v>342</v>
      </c>
      <c r="G264" s="145"/>
      <c r="H264" s="151"/>
      <c r="I264" s="130"/>
      <c r="J264" s="151"/>
      <c r="K264" s="143"/>
      <c r="L264" s="33"/>
      <c r="M264" s="203"/>
      <c r="N264" s="149"/>
      <c r="O264" s="85"/>
    </row>
    <row r="265" spans="1:21" ht="19.5" customHeight="1" x14ac:dyDescent="0.25">
      <c r="A265" s="156"/>
      <c r="B265" s="37" t="s">
        <v>368</v>
      </c>
      <c r="C265" s="38"/>
      <c r="D265" s="38"/>
      <c r="E265" s="38"/>
      <c r="F265" s="75"/>
      <c r="G265" s="144">
        <f t="shared" si="613"/>
        <v>273.60000000000002</v>
      </c>
      <c r="H265" s="150">
        <f t="shared" ref="H265" si="619">G265*N265</f>
        <v>0</v>
      </c>
      <c r="I265" s="129">
        <f t="shared" si="615"/>
        <v>256.5</v>
      </c>
      <c r="J265" s="150">
        <f t="shared" ref="J265" si="620">I265*N265</f>
        <v>0</v>
      </c>
      <c r="K265" s="142">
        <f t="shared" si="617"/>
        <v>239.39999999999998</v>
      </c>
      <c r="L265" s="32">
        <f t="shared" ref="L265" si="621">K265*N265</f>
        <v>0</v>
      </c>
      <c r="M265" s="202" t="s">
        <v>731</v>
      </c>
      <c r="N265" s="148"/>
      <c r="O265" s="85"/>
    </row>
    <row r="266" spans="1:21" ht="27.75" customHeight="1" x14ac:dyDescent="0.25">
      <c r="A266" s="157"/>
      <c r="B266" s="39" t="s">
        <v>369</v>
      </c>
      <c r="C266" s="40" t="s">
        <v>370</v>
      </c>
      <c r="D266" s="41" t="s">
        <v>11</v>
      </c>
      <c r="E266" s="41" t="s">
        <v>12</v>
      </c>
      <c r="F266" s="100">
        <v>342</v>
      </c>
      <c r="G266" s="145"/>
      <c r="H266" s="151"/>
      <c r="I266" s="130"/>
      <c r="J266" s="151"/>
      <c r="K266" s="143"/>
      <c r="L266" s="33"/>
      <c r="M266" s="203"/>
      <c r="N266" s="149"/>
      <c r="O266" s="85"/>
    </row>
    <row r="267" spans="1:21" ht="19.5" customHeight="1" x14ac:dyDescent="0.25">
      <c r="A267" s="158"/>
      <c r="B267" s="17" t="s">
        <v>371</v>
      </c>
      <c r="C267" s="18"/>
      <c r="D267" s="18"/>
      <c r="E267" s="18"/>
      <c r="F267" s="101"/>
      <c r="G267" s="144">
        <f t="shared" si="613"/>
        <v>273.60000000000002</v>
      </c>
      <c r="H267" s="150">
        <f t="shared" ref="H267" si="622">G267*N267</f>
        <v>0</v>
      </c>
      <c r="I267" s="129">
        <f t="shared" si="615"/>
        <v>256.5</v>
      </c>
      <c r="J267" s="150">
        <f t="shared" ref="J267" si="623">I267*N267</f>
        <v>0</v>
      </c>
      <c r="K267" s="142">
        <f t="shared" si="617"/>
        <v>239.39999999999998</v>
      </c>
      <c r="L267" s="32">
        <f t="shared" ref="L267" si="624">K267*N267</f>
        <v>0</v>
      </c>
      <c r="M267" s="202" t="s">
        <v>731</v>
      </c>
      <c r="N267" s="148"/>
      <c r="O267" s="85"/>
    </row>
    <row r="268" spans="1:21" ht="27.75" customHeight="1" x14ac:dyDescent="0.25">
      <c r="A268" s="159"/>
      <c r="B268" s="9" t="s">
        <v>372</v>
      </c>
      <c r="C268" s="10" t="s">
        <v>373</v>
      </c>
      <c r="D268" s="11" t="s">
        <v>11</v>
      </c>
      <c r="E268" s="11" t="s">
        <v>12</v>
      </c>
      <c r="F268" s="102">
        <v>342</v>
      </c>
      <c r="G268" s="145"/>
      <c r="H268" s="151"/>
      <c r="I268" s="130"/>
      <c r="J268" s="151"/>
      <c r="K268" s="143"/>
      <c r="L268" s="33"/>
      <c r="M268" s="203"/>
      <c r="N268" s="149"/>
      <c r="O268" s="85"/>
    </row>
    <row r="269" spans="1:21" ht="19.5" customHeight="1" x14ac:dyDescent="0.25">
      <c r="A269" s="156"/>
      <c r="B269" s="19" t="s">
        <v>374</v>
      </c>
      <c r="C269" s="20"/>
      <c r="D269" s="20"/>
      <c r="E269" s="20"/>
      <c r="F269" s="75"/>
      <c r="G269" s="144">
        <f t="shared" si="613"/>
        <v>273.60000000000002</v>
      </c>
      <c r="H269" s="150">
        <f t="shared" ref="H269" si="625">G269*N269</f>
        <v>0</v>
      </c>
      <c r="I269" s="129">
        <f t="shared" si="615"/>
        <v>256.5</v>
      </c>
      <c r="J269" s="150">
        <f t="shared" ref="J269" si="626">I269*N269</f>
        <v>0</v>
      </c>
      <c r="K269" s="142">
        <f t="shared" si="617"/>
        <v>239.39999999999998</v>
      </c>
      <c r="L269" s="32">
        <f t="shared" ref="L269" si="627">K269*N269</f>
        <v>0</v>
      </c>
      <c r="M269" s="209" t="s">
        <v>731</v>
      </c>
      <c r="N269" s="148"/>
      <c r="O269" s="85"/>
    </row>
    <row r="270" spans="1:21" ht="27.75" customHeight="1" x14ac:dyDescent="0.25">
      <c r="A270" s="157"/>
      <c r="B270" s="6" t="s">
        <v>375</v>
      </c>
      <c r="C270" s="7" t="s">
        <v>376</v>
      </c>
      <c r="D270" s="8" t="s">
        <v>11</v>
      </c>
      <c r="E270" s="8" t="s">
        <v>12</v>
      </c>
      <c r="F270" s="100">
        <v>342</v>
      </c>
      <c r="G270" s="145"/>
      <c r="H270" s="151"/>
      <c r="I270" s="130"/>
      <c r="J270" s="151"/>
      <c r="K270" s="143"/>
      <c r="L270" s="33"/>
      <c r="M270" s="210"/>
      <c r="N270" s="149"/>
      <c r="O270" s="85"/>
    </row>
    <row r="271" spans="1:21" ht="19.5" customHeight="1" x14ac:dyDescent="0.3">
      <c r="A271" s="152"/>
      <c r="B271" s="62" t="s">
        <v>700</v>
      </c>
      <c r="C271" s="63"/>
      <c r="D271" s="63"/>
      <c r="E271" s="63"/>
      <c r="F271" s="75"/>
      <c r="G271" s="144">
        <f t="shared" si="613"/>
        <v>273.60000000000002</v>
      </c>
      <c r="H271" s="150">
        <f t="shared" ref="H271" si="628">G271*N271</f>
        <v>0</v>
      </c>
      <c r="I271" s="129">
        <f t="shared" si="615"/>
        <v>256.5</v>
      </c>
      <c r="J271" s="150">
        <f t="shared" ref="J271" si="629">I271*N271</f>
        <v>0</v>
      </c>
      <c r="K271" s="142">
        <f t="shared" si="617"/>
        <v>239.39999999999998</v>
      </c>
      <c r="L271" s="32">
        <f t="shared" ref="L271" si="630">K271*N271</f>
        <v>0</v>
      </c>
      <c r="M271" s="202">
        <v>31</v>
      </c>
      <c r="N271" s="148"/>
      <c r="O271" s="85"/>
      <c r="R271" s="31"/>
      <c r="S271" s="31"/>
      <c r="T271" s="31"/>
      <c r="U271" s="31"/>
    </row>
    <row r="272" spans="1:21" ht="28.5" customHeight="1" x14ac:dyDescent="0.3">
      <c r="A272" s="153"/>
      <c r="B272" s="64" t="s">
        <v>697</v>
      </c>
      <c r="C272" s="65" t="s">
        <v>689</v>
      </c>
      <c r="D272" s="66" t="s">
        <v>11</v>
      </c>
      <c r="E272" s="66" t="s">
        <v>12</v>
      </c>
      <c r="F272" s="100">
        <v>342</v>
      </c>
      <c r="G272" s="145"/>
      <c r="H272" s="151"/>
      <c r="I272" s="130"/>
      <c r="J272" s="151"/>
      <c r="K272" s="143"/>
      <c r="L272" s="33"/>
      <c r="M272" s="203"/>
      <c r="N272" s="149"/>
      <c r="O272" s="85"/>
      <c r="R272" s="31"/>
      <c r="S272" s="31"/>
      <c r="T272" s="31"/>
      <c r="U272" s="31"/>
    </row>
    <row r="273" spans="1:21" ht="19.5" customHeight="1" x14ac:dyDescent="0.3">
      <c r="A273" s="152"/>
      <c r="B273" s="37" t="s">
        <v>704</v>
      </c>
      <c r="C273" s="38"/>
      <c r="D273" s="38"/>
      <c r="E273" s="38"/>
      <c r="F273" s="75"/>
      <c r="G273" s="144">
        <f t="shared" si="613"/>
        <v>273.60000000000002</v>
      </c>
      <c r="H273" s="150">
        <f t="shared" ref="H273" si="631">G273*N273</f>
        <v>0</v>
      </c>
      <c r="I273" s="129">
        <f t="shared" si="615"/>
        <v>256.5</v>
      </c>
      <c r="J273" s="150">
        <f t="shared" ref="J273" si="632">I273*N273</f>
        <v>0</v>
      </c>
      <c r="K273" s="142">
        <f t="shared" si="617"/>
        <v>239.39999999999998</v>
      </c>
      <c r="L273" s="32">
        <f t="shared" ref="L273" si="633">K273*N273</f>
        <v>0</v>
      </c>
      <c r="M273" s="202" t="s">
        <v>731</v>
      </c>
      <c r="N273" s="148"/>
      <c r="O273" s="85"/>
      <c r="R273" s="31"/>
      <c r="S273" s="31"/>
      <c r="T273" s="31"/>
      <c r="U273" s="31"/>
    </row>
    <row r="274" spans="1:21" ht="28.5" customHeight="1" x14ac:dyDescent="0.3">
      <c r="A274" s="153"/>
      <c r="B274" s="39" t="s">
        <v>699</v>
      </c>
      <c r="C274" s="40" t="s">
        <v>693</v>
      </c>
      <c r="D274" s="41" t="s">
        <v>11</v>
      </c>
      <c r="E274" s="41" t="s">
        <v>12</v>
      </c>
      <c r="F274" s="100">
        <v>342</v>
      </c>
      <c r="G274" s="145"/>
      <c r="H274" s="151"/>
      <c r="I274" s="130"/>
      <c r="J274" s="151"/>
      <c r="K274" s="143"/>
      <c r="L274" s="33"/>
      <c r="M274" s="203"/>
      <c r="N274" s="149"/>
      <c r="O274" s="85"/>
      <c r="R274" s="31"/>
      <c r="S274" s="31"/>
      <c r="T274" s="31"/>
      <c r="U274" s="31"/>
    </row>
    <row r="275" spans="1:21" s="31" customFormat="1" ht="27" customHeight="1" x14ac:dyDescent="0.3">
      <c r="A275" s="70"/>
      <c r="B275" s="70"/>
      <c r="C275" s="71" t="s">
        <v>377</v>
      </c>
      <c r="D275" s="70"/>
      <c r="E275" s="70"/>
      <c r="F275" s="105"/>
      <c r="G275" s="133"/>
      <c r="H275" s="134"/>
      <c r="I275" s="133"/>
      <c r="J275" s="134"/>
      <c r="K275" s="133"/>
      <c r="L275" s="84"/>
      <c r="M275" s="206"/>
      <c r="N275" s="93"/>
      <c r="O275" s="76"/>
    </row>
    <row r="276" spans="1:21" ht="19.5" customHeight="1" x14ac:dyDescent="0.25">
      <c r="A276" s="154"/>
      <c r="B276" s="19" t="s">
        <v>378</v>
      </c>
      <c r="C276" s="20"/>
      <c r="D276" s="20"/>
      <c r="E276" s="20"/>
      <c r="F276" s="75"/>
      <c r="G276" s="144">
        <f t="shared" ref="G276:G278" si="634">F277*0.8</f>
        <v>669.6</v>
      </c>
      <c r="H276" s="150">
        <f t="shared" ref="H276" si="635">G276*N276</f>
        <v>0</v>
      </c>
      <c r="I276" s="129">
        <f t="shared" si="615"/>
        <v>627.75</v>
      </c>
      <c r="J276" s="150">
        <f t="shared" ref="J276" si="636">I276*N276</f>
        <v>0</v>
      </c>
      <c r="K276" s="142">
        <f t="shared" si="617"/>
        <v>585.9</v>
      </c>
      <c r="L276" s="32">
        <f t="shared" ref="L276" si="637">K276*N276</f>
        <v>0</v>
      </c>
      <c r="M276" s="202">
        <v>55</v>
      </c>
      <c r="N276" s="148"/>
      <c r="O276" s="85"/>
    </row>
    <row r="277" spans="1:21" ht="27.75" customHeight="1" x14ac:dyDescent="0.25">
      <c r="A277" s="155"/>
      <c r="B277" s="6" t="s">
        <v>379</v>
      </c>
      <c r="C277" s="7" t="s">
        <v>380</v>
      </c>
      <c r="D277" s="8" t="s">
        <v>11</v>
      </c>
      <c r="E277" s="8" t="s">
        <v>12</v>
      </c>
      <c r="F277" s="100">
        <v>837</v>
      </c>
      <c r="G277" s="145"/>
      <c r="H277" s="151"/>
      <c r="I277" s="130"/>
      <c r="J277" s="151"/>
      <c r="K277" s="143"/>
      <c r="L277" s="33"/>
      <c r="M277" s="203"/>
      <c r="N277" s="149"/>
      <c r="O277" s="85"/>
    </row>
    <row r="278" spans="1:21" ht="19.5" customHeight="1" x14ac:dyDescent="0.25">
      <c r="A278" s="154"/>
      <c r="B278" s="49" t="s">
        <v>381</v>
      </c>
      <c r="C278" s="50"/>
      <c r="D278" s="50"/>
      <c r="E278" s="50"/>
      <c r="F278" s="101"/>
      <c r="G278" s="144">
        <f t="shared" si="634"/>
        <v>669.6</v>
      </c>
      <c r="H278" s="150">
        <f t="shared" ref="H278" si="638">G278*N278</f>
        <v>0</v>
      </c>
      <c r="I278" s="129">
        <f t="shared" si="615"/>
        <v>627.75</v>
      </c>
      <c r="J278" s="150">
        <f t="shared" ref="J278" si="639">I278*N278</f>
        <v>0</v>
      </c>
      <c r="K278" s="142">
        <f t="shared" si="617"/>
        <v>585.9</v>
      </c>
      <c r="L278" s="32">
        <f t="shared" ref="L278" si="640">K278*N278</f>
        <v>0</v>
      </c>
      <c r="M278" s="202" t="s">
        <v>731</v>
      </c>
      <c r="N278" s="148"/>
      <c r="O278" s="85"/>
    </row>
    <row r="279" spans="1:21" ht="27.75" customHeight="1" x14ac:dyDescent="0.25">
      <c r="A279" s="155"/>
      <c r="B279" s="51" t="s">
        <v>382</v>
      </c>
      <c r="C279" s="52" t="s">
        <v>383</v>
      </c>
      <c r="D279" s="53" t="s">
        <v>11</v>
      </c>
      <c r="E279" s="53" t="s">
        <v>12</v>
      </c>
      <c r="F279" s="102">
        <v>837</v>
      </c>
      <c r="G279" s="145"/>
      <c r="H279" s="151"/>
      <c r="I279" s="130"/>
      <c r="J279" s="151"/>
      <c r="K279" s="143"/>
      <c r="L279" s="33"/>
      <c r="M279" s="203"/>
      <c r="N279" s="149"/>
      <c r="O279" s="85"/>
    </row>
    <row r="280" spans="1:21" s="31" customFormat="1" ht="27" customHeight="1" x14ac:dyDescent="0.3">
      <c r="A280" s="70"/>
      <c r="B280" s="70"/>
      <c r="C280" s="71" t="s">
        <v>384</v>
      </c>
      <c r="D280" s="70"/>
      <c r="E280" s="70"/>
      <c r="F280" s="105"/>
      <c r="G280" s="133"/>
      <c r="H280" s="134"/>
      <c r="I280" s="133"/>
      <c r="J280" s="134"/>
      <c r="K280" s="133"/>
      <c r="L280" s="84"/>
      <c r="M280" s="206"/>
      <c r="N280" s="93"/>
      <c r="O280" s="76"/>
    </row>
    <row r="281" spans="1:21" ht="19.5" customHeight="1" x14ac:dyDescent="0.25">
      <c r="A281" s="154"/>
      <c r="B281" s="19" t="s">
        <v>385</v>
      </c>
      <c r="C281" s="20"/>
      <c r="D281" s="20"/>
      <c r="E281" s="20"/>
      <c r="F281" s="75"/>
      <c r="G281" s="144">
        <f t="shared" ref="G281:G285" si="641">F282*0.8</f>
        <v>343.20000000000005</v>
      </c>
      <c r="H281" s="150">
        <f t="shared" ref="H281" si="642">G281*N281</f>
        <v>0</v>
      </c>
      <c r="I281" s="129">
        <f t="shared" ref="I281:I285" si="643">F282*0.75</f>
        <v>321.75</v>
      </c>
      <c r="J281" s="150">
        <f t="shared" ref="J281" si="644">I281*N281</f>
        <v>0</v>
      </c>
      <c r="K281" s="142">
        <f t="shared" si="617"/>
        <v>300.29999999999995</v>
      </c>
      <c r="L281" s="32">
        <f t="shared" ref="L281" si="645">K281*N281</f>
        <v>0</v>
      </c>
      <c r="M281" s="202">
        <v>41</v>
      </c>
      <c r="N281" s="148"/>
      <c r="O281" s="85"/>
    </row>
    <row r="282" spans="1:21" ht="27.75" customHeight="1" x14ac:dyDescent="0.25">
      <c r="A282" s="155"/>
      <c r="B282" s="6" t="s">
        <v>386</v>
      </c>
      <c r="C282" s="7" t="s">
        <v>387</v>
      </c>
      <c r="D282" s="8" t="s">
        <v>11</v>
      </c>
      <c r="E282" s="8" t="s">
        <v>12</v>
      </c>
      <c r="F282" s="100">
        <v>429</v>
      </c>
      <c r="G282" s="145"/>
      <c r="H282" s="151"/>
      <c r="I282" s="130"/>
      <c r="J282" s="151"/>
      <c r="K282" s="143"/>
      <c r="L282" s="33"/>
      <c r="M282" s="203"/>
      <c r="N282" s="149"/>
      <c r="O282" s="85"/>
    </row>
    <row r="283" spans="1:21" ht="19.5" customHeight="1" x14ac:dyDescent="0.25">
      <c r="A283" s="154"/>
      <c r="B283" s="49" t="s">
        <v>388</v>
      </c>
      <c r="C283" s="50"/>
      <c r="D283" s="50"/>
      <c r="E283" s="50"/>
      <c r="F283" s="101"/>
      <c r="G283" s="144">
        <f t="shared" si="641"/>
        <v>343.20000000000005</v>
      </c>
      <c r="H283" s="150">
        <f t="shared" ref="H283" si="646">G283*N283</f>
        <v>0</v>
      </c>
      <c r="I283" s="129">
        <f t="shared" si="643"/>
        <v>321.75</v>
      </c>
      <c r="J283" s="150">
        <f t="shared" ref="J283" si="647">I283*N283</f>
        <v>0</v>
      </c>
      <c r="K283" s="142">
        <f t="shared" si="617"/>
        <v>300.29999999999995</v>
      </c>
      <c r="L283" s="32">
        <f t="shared" ref="L283" si="648">K283*N283</f>
        <v>0</v>
      </c>
      <c r="M283" s="202">
        <v>5</v>
      </c>
      <c r="N283" s="148"/>
      <c r="O283" s="85"/>
    </row>
    <row r="284" spans="1:21" ht="27.75" customHeight="1" x14ac:dyDescent="0.25">
      <c r="A284" s="155"/>
      <c r="B284" s="51" t="s">
        <v>389</v>
      </c>
      <c r="C284" s="52" t="s">
        <v>390</v>
      </c>
      <c r="D284" s="53" t="s">
        <v>11</v>
      </c>
      <c r="E284" s="53" t="s">
        <v>12</v>
      </c>
      <c r="F284" s="100">
        <v>429</v>
      </c>
      <c r="G284" s="145"/>
      <c r="H284" s="151"/>
      <c r="I284" s="130"/>
      <c r="J284" s="151"/>
      <c r="K284" s="143"/>
      <c r="L284" s="33"/>
      <c r="M284" s="203"/>
      <c r="N284" s="149"/>
      <c r="O284" s="85"/>
    </row>
    <row r="285" spans="1:21" ht="19.5" customHeight="1" x14ac:dyDescent="0.25">
      <c r="A285" s="154"/>
      <c r="B285" s="37" t="s">
        <v>391</v>
      </c>
      <c r="C285" s="38"/>
      <c r="D285" s="38"/>
      <c r="E285" s="38"/>
      <c r="F285" s="75"/>
      <c r="G285" s="144">
        <f t="shared" si="641"/>
        <v>343.20000000000005</v>
      </c>
      <c r="H285" s="150">
        <f t="shared" ref="H285" si="649">G285*N285</f>
        <v>0</v>
      </c>
      <c r="I285" s="129">
        <f t="shared" si="643"/>
        <v>321.75</v>
      </c>
      <c r="J285" s="150">
        <f t="shared" ref="J285" si="650">I285*N285</f>
        <v>0</v>
      </c>
      <c r="K285" s="142">
        <f t="shared" si="617"/>
        <v>300.29999999999995</v>
      </c>
      <c r="L285" s="32">
        <f t="shared" ref="L285" si="651">K285*N285</f>
        <v>0</v>
      </c>
      <c r="M285" s="202">
        <v>28</v>
      </c>
      <c r="N285" s="148"/>
      <c r="O285" s="85"/>
    </row>
    <row r="286" spans="1:21" ht="27.75" customHeight="1" x14ac:dyDescent="0.25">
      <c r="A286" s="155"/>
      <c r="B286" s="39" t="s">
        <v>392</v>
      </c>
      <c r="C286" s="40" t="s">
        <v>393</v>
      </c>
      <c r="D286" s="41" t="s">
        <v>11</v>
      </c>
      <c r="E286" s="41" t="s">
        <v>12</v>
      </c>
      <c r="F286" s="100">
        <v>429</v>
      </c>
      <c r="G286" s="145"/>
      <c r="H286" s="151"/>
      <c r="I286" s="130"/>
      <c r="J286" s="151"/>
      <c r="K286" s="143"/>
      <c r="L286" s="33"/>
      <c r="M286" s="203"/>
      <c r="N286" s="149"/>
      <c r="O286" s="85"/>
    </row>
    <row r="287" spans="1:21" s="31" customFormat="1" ht="27" customHeight="1" x14ac:dyDescent="0.3">
      <c r="A287" s="70"/>
      <c r="B287" s="70"/>
      <c r="C287" s="71" t="s">
        <v>394</v>
      </c>
      <c r="D287" s="70"/>
      <c r="E287" s="70"/>
      <c r="F287" s="103"/>
      <c r="G287" s="135"/>
      <c r="H287" s="136"/>
      <c r="I287" s="135"/>
      <c r="J287" s="136"/>
      <c r="K287" s="135"/>
      <c r="L287" s="83"/>
      <c r="M287" s="206"/>
      <c r="N287" s="94"/>
      <c r="O287" s="76"/>
    </row>
    <row r="288" spans="1:21" ht="19.5" customHeight="1" x14ac:dyDescent="0.25">
      <c r="A288" s="154"/>
      <c r="B288" s="19" t="s">
        <v>395</v>
      </c>
      <c r="C288" s="20"/>
      <c r="D288" s="20"/>
      <c r="E288" s="20"/>
      <c r="F288" s="75"/>
      <c r="G288" s="144">
        <f t="shared" ref="G288:G306" si="652">F289*0.8</f>
        <v>475.20000000000005</v>
      </c>
      <c r="H288" s="150">
        <f t="shared" ref="H288" si="653">G288*N288</f>
        <v>0</v>
      </c>
      <c r="I288" s="129">
        <f t="shared" ref="I288:I306" si="654">F289*0.75</f>
        <v>445.5</v>
      </c>
      <c r="J288" s="150">
        <f t="shared" ref="J288" si="655">I288*N288</f>
        <v>0</v>
      </c>
      <c r="K288" s="142">
        <f t="shared" ref="K288:K306" si="656">F289*0.7</f>
        <v>415.79999999999995</v>
      </c>
      <c r="L288" s="32">
        <f t="shared" ref="L288" si="657">K288*N288</f>
        <v>0</v>
      </c>
      <c r="M288" s="202">
        <v>14</v>
      </c>
      <c r="N288" s="148"/>
      <c r="O288" s="85"/>
    </row>
    <row r="289" spans="1:15" ht="27.75" customHeight="1" x14ac:dyDescent="0.25">
      <c r="A289" s="155"/>
      <c r="B289" s="6" t="s">
        <v>396</v>
      </c>
      <c r="C289" s="7" t="s">
        <v>397</v>
      </c>
      <c r="D289" s="8" t="s">
        <v>11</v>
      </c>
      <c r="E289" s="8" t="s">
        <v>12</v>
      </c>
      <c r="F289" s="100">
        <v>594</v>
      </c>
      <c r="G289" s="145"/>
      <c r="H289" s="151"/>
      <c r="I289" s="130"/>
      <c r="J289" s="151"/>
      <c r="K289" s="143"/>
      <c r="L289" s="33"/>
      <c r="M289" s="203"/>
      <c r="N289" s="149"/>
      <c r="O289" s="85"/>
    </row>
    <row r="290" spans="1:15" ht="19.5" customHeight="1" x14ac:dyDescent="0.25">
      <c r="A290" s="154"/>
      <c r="B290" s="17" t="s">
        <v>398</v>
      </c>
      <c r="C290" s="18"/>
      <c r="D290" s="18"/>
      <c r="E290" s="18"/>
      <c r="F290" s="101"/>
      <c r="G290" s="144">
        <f t="shared" si="652"/>
        <v>532.80000000000007</v>
      </c>
      <c r="H290" s="150">
        <f t="shared" ref="H290" si="658">G290*N290</f>
        <v>0</v>
      </c>
      <c r="I290" s="129">
        <f t="shared" si="654"/>
        <v>499.5</v>
      </c>
      <c r="J290" s="150">
        <f t="shared" ref="J290" si="659">I290*N290</f>
        <v>0</v>
      </c>
      <c r="K290" s="142">
        <f t="shared" si="656"/>
        <v>466.2</v>
      </c>
      <c r="L290" s="32">
        <f t="shared" ref="L290" si="660">K290*N290</f>
        <v>0</v>
      </c>
      <c r="M290" s="202">
        <v>33</v>
      </c>
      <c r="N290" s="148"/>
      <c r="O290" s="85"/>
    </row>
    <row r="291" spans="1:15" ht="27.75" customHeight="1" x14ac:dyDescent="0.25">
      <c r="A291" s="155"/>
      <c r="B291" s="9" t="s">
        <v>399</v>
      </c>
      <c r="C291" s="10" t="s">
        <v>400</v>
      </c>
      <c r="D291" s="11" t="s">
        <v>11</v>
      </c>
      <c r="E291" s="11" t="s">
        <v>12</v>
      </c>
      <c r="F291" s="102">
        <v>666</v>
      </c>
      <c r="G291" s="145"/>
      <c r="H291" s="151"/>
      <c r="I291" s="130"/>
      <c r="J291" s="151"/>
      <c r="K291" s="143"/>
      <c r="L291" s="33"/>
      <c r="M291" s="203"/>
      <c r="N291" s="149"/>
      <c r="O291" s="85"/>
    </row>
    <row r="292" spans="1:15" ht="19.5" customHeight="1" x14ac:dyDescent="0.25">
      <c r="A292" s="152"/>
      <c r="B292" s="19" t="s">
        <v>401</v>
      </c>
      <c r="C292" s="20"/>
      <c r="D292" s="20"/>
      <c r="E292" s="20"/>
      <c r="F292" s="75"/>
      <c r="G292" s="144">
        <f t="shared" si="652"/>
        <v>576</v>
      </c>
      <c r="H292" s="150">
        <f t="shared" ref="H292" si="661">G292*N292</f>
        <v>0</v>
      </c>
      <c r="I292" s="129">
        <f t="shared" si="654"/>
        <v>540</v>
      </c>
      <c r="J292" s="150">
        <f t="shared" ref="J292" si="662">I292*N292</f>
        <v>0</v>
      </c>
      <c r="K292" s="142">
        <f t="shared" si="656"/>
        <v>503.99999999999994</v>
      </c>
      <c r="L292" s="32">
        <f t="shared" ref="L292" si="663">K292*N292</f>
        <v>0</v>
      </c>
      <c r="M292" s="202">
        <v>70</v>
      </c>
      <c r="N292" s="148"/>
      <c r="O292" s="85"/>
    </row>
    <row r="293" spans="1:15" ht="27.75" customHeight="1" x14ac:dyDescent="0.25">
      <c r="A293" s="153"/>
      <c r="B293" s="30" t="s">
        <v>402</v>
      </c>
      <c r="C293" s="15" t="s">
        <v>403</v>
      </c>
      <c r="D293" s="16" t="s">
        <v>11</v>
      </c>
      <c r="E293" s="16" t="s">
        <v>12</v>
      </c>
      <c r="F293" s="100">
        <v>720</v>
      </c>
      <c r="G293" s="145"/>
      <c r="H293" s="163"/>
      <c r="I293" s="130"/>
      <c r="J293" s="163"/>
      <c r="K293" s="143"/>
      <c r="L293" s="36"/>
      <c r="M293" s="203"/>
      <c r="N293" s="164"/>
      <c r="O293" s="85"/>
    </row>
    <row r="294" spans="1:15" ht="19.5" customHeight="1" x14ac:dyDescent="0.25">
      <c r="A294" s="154"/>
      <c r="B294" s="49" t="s">
        <v>404</v>
      </c>
      <c r="C294" s="50"/>
      <c r="D294" s="50"/>
      <c r="E294" s="50"/>
      <c r="F294" s="106"/>
      <c r="G294" s="144">
        <f t="shared" si="652"/>
        <v>576</v>
      </c>
      <c r="H294" s="150">
        <f t="shared" ref="H294" si="664">G294*N294</f>
        <v>0</v>
      </c>
      <c r="I294" s="129">
        <f t="shared" si="654"/>
        <v>540</v>
      </c>
      <c r="J294" s="150">
        <f t="shared" ref="J294" si="665">I294*N294</f>
        <v>0</v>
      </c>
      <c r="K294" s="142">
        <f t="shared" si="656"/>
        <v>503.99999999999994</v>
      </c>
      <c r="L294" s="32">
        <f t="shared" ref="L294" si="666">K294*N294</f>
        <v>0</v>
      </c>
      <c r="M294" s="202">
        <v>20</v>
      </c>
      <c r="N294" s="148"/>
      <c r="O294" s="85"/>
    </row>
    <row r="295" spans="1:15" ht="27.75" customHeight="1" x14ac:dyDescent="0.25">
      <c r="A295" s="155"/>
      <c r="B295" s="54" t="s">
        <v>405</v>
      </c>
      <c r="C295" s="52" t="s">
        <v>406</v>
      </c>
      <c r="D295" s="53" t="s">
        <v>11</v>
      </c>
      <c r="E295" s="53" t="s">
        <v>12</v>
      </c>
      <c r="F295" s="102">
        <v>720</v>
      </c>
      <c r="G295" s="145"/>
      <c r="H295" s="151"/>
      <c r="I295" s="130"/>
      <c r="J295" s="151"/>
      <c r="K295" s="143"/>
      <c r="L295" s="33"/>
      <c r="M295" s="203"/>
      <c r="N295" s="164"/>
      <c r="O295" s="85"/>
    </row>
    <row r="296" spans="1:15" ht="19.5" customHeight="1" x14ac:dyDescent="0.25">
      <c r="A296" s="152"/>
      <c r="B296" s="37" t="s">
        <v>407</v>
      </c>
      <c r="C296" s="38"/>
      <c r="D296" s="38"/>
      <c r="E296" s="38"/>
      <c r="F296" s="75"/>
      <c r="G296" s="144">
        <f t="shared" si="652"/>
        <v>633.6</v>
      </c>
      <c r="H296" s="150">
        <f t="shared" ref="H296" si="667">G296*N296</f>
        <v>0</v>
      </c>
      <c r="I296" s="129">
        <f t="shared" si="654"/>
        <v>594</v>
      </c>
      <c r="J296" s="150">
        <f t="shared" ref="J296" si="668">I296*N296</f>
        <v>0</v>
      </c>
      <c r="K296" s="142">
        <f t="shared" si="656"/>
        <v>554.4</v>
      </c>
      <c r="L296" s="32">
        <f t="shared" ref="L296" si="669">K296*N296</f>
        <v>0</v>
      </c>
      <c r="M296" s="202">
        <v>55</v>
      </c>
      <c r="N296" s="148"/>
      <c r="O296" s="85"/>
    </row>
    <row r="297" spans="1:15" ht="27.75" customHeight="1" x14ac:dyDescent="0.25">
      <c r="A297" s="153"/>
      <c r="B297" s="48" t="s">
        <v>408</v>
      </c>
      <c r="C297" s="46" t="s">
        <v>409</v>
      </c>
      <c r="D297" s="47" t="s">
        <v>11</v>
      </c>
      <c r="E297" s="47" t="s">
        <v>12</v>
      </c>
      <c r="F297" s="102">
        <v>792</v>
      </c>
      <c r="G297" s="145"/>
      <c r="H297" s="163"/>
      <c r="I297" s="130"/>
      <c r="J297" s="163"/>
      <c r="K297" s="143"/>
      <c r="L297" s="36"/>
      <c r="M297" s="203"/>
      <c r="N297" s="164"/>
      <c r="O297" s="85"/>
    </row>
    <row r="298" spans="1:15" ht="19.5" customHeight="1" x14ac:dyDescent="0.25">
      <c r="A298" s="154"/>
      <c r="B298" s="17" t="s">
        <v>410</v>
      </c>
      <c r="C298" s="18"/>
      <c r="D298" s="18"/>
      <c r="E298" s="18"/>
      <c r="F298" s="106"/>
      <c r="G298" s="144">
        <f t="shared" si="652"/>
        <v>633.6</v>
      </c>
      <c r="H298" s="150">
        <f t="shared" ref="H298" si="670">G298*N298</f>
        <v>0</v>
      </c>
      <c r="I298" s="129">
        <f t="shared" si="654"/>
        <v>594</v>
      </c>
      <c r="J298" s="150">
        <f t="shared" ref="J298" si="671">I298*N298</f>
        <v>0</v>
      </c>
      <c r="K298" s="142">
        <f t="shared" si="656"/>
        <v>554.4</v>
      </c>
      <c r="L298" s="32">
        <f t="shared" ref="L298" si="672">K298*N298</f>
        <v>0</v>
      </c>
      <c r="M298" s="202">
        <v>29</v>
      </c>
      <c r="N298" s="148"/>
      <c r="O298" s="85"/>
    </row>
    <row r="299" spans="1:15" ht="27.75" customHeight="1" x14ac:dyDescent="0.25">
      <c r="A299" s="155"/>
      <c r="B299" s="9" t="s">
        <v>411</v>
      </c>
      <c r="C299" s="10" t="s">
        <v>412</v>
      </c>
      <c r="D299" s="11" t="s">
        <v>11</v>
      </c>
      <c r="E299" s="11" t="s">
        <v>12</v>
      </c>
      <c r="F299" s="102">
        <v>792</v>
      </c>
      <c r="G299" s="145"/>
      <c r="H299" s="151"/>
      <c r="I299" s="130"/>
      <c r="J299" s="151"/>
      <c r="K299" s="143"/>
      <c r="L299" s="33"/>
      <c r="M299" s="203"/>
      <c r="N299" s="164"/>
      <c r="O299" s="85"/>
    </row>
    <row r="300" spans="1:15" ht="19.5" customHeight="1" x14ac:dyDescent="0.25">
      <c r="A300" s="154"/>
      <c r="B300" s="37" t="s">
        <v>413</v>
      </c>
      <c r="C300" s="38"/>
      <c r="D300" s="38"/>
      <c r="E300" s="38"/>
      <c r="F300" s="75"/>
      <c r="G300" s="144">
        <f t="shared" si="652"/>
        <v>633.6</v>
      </c>
      <c r="H300" s="150">
        <f t="shared" ref="H300" si="673">G300*N300</f>
        <v>0</v>
      </c>
      <c r="I300" s="129">
        <f t="shared" si="654"/>
        <v>594</v>
      </c>
      <c r="J300" s="150">
        <f t="shared" ref="J300" si="674">I300*N300</f>
        <v>0</v>
      </c>
      <c r="K300" s="142">
        <f t="shared" si="656"/>
        <v>554.4</v>
      </c>
      <c r="L300" s="32">
        <f t="shared" ref="L300" si="675">K300*N300</f>
        <v>0</v>
      </c>
      <c r="M300" s="202" t="s">
        <v>731</v>
      </c>
      <c r="N300" s="148"/>
      <c r="O300" s="85"/>
    </row>
    <row r="301" spans="1:15" ht="27.75" customHeight="1" x14ac:dyDescent="0.25">
      <c r="A301" s="155"/>
      <c r="B301" s="39" t="s">
        <v>414</v>
      </c>
      <c r="C301" s="40" t="s">
        <v>415</v>
      </c>
      <c r="D301" s="41" t="s">
        <v>11</v>
      </c>
      <c r="E301" s="41" t="s">
        <v>12</v>
      </c>
      <c r="F301" s="102">
        <v>792</v>
      </c>
      <c r="G301" s="145"/>
      <c r="H301" s="151"/>
      <c r="I301" s="130"/>
      <c r="J301" s="151"/>
      <c r="K301" s="143"/>
      <c r="L301" s="33"/>
      <c r="M301" s="203"/>
      <c r="N301" s="164"/>
      <c r="O301" s="85"/>
    </row>
    <row r="302" spans="1:15" ht="19.5" customHeight="1" x14ac:dyDescent="0.25">
      <c r="A302" s="154"/>
      <c r="B302" s="17" t="s">
        <v>416</v>
      </c>
      <c r="C302" s="18"/>
      <c r="D302" s="18"/>
      <c r="E302" s="18"/>
      <c r="F302" s="101"/>
      <c r="G302" s="144">
        <f t="shared" si="652"/>
        <v>460.8</v>
      </c>
      <c r="H302" s="150">
        <f t="shared" ref="H302" si="676">G302*N302</f>
        <v>0</v>
      </c>
      <c r="I302" s="129">
        <f t="shared" si="654"/>
        <v>432</v>
      </c>
      <c r="J302" s="150">
        <f t="shared" ref="J302" si="677">I302*N302</f>
        <v>0</v>
      </c>
      <c r="K302" s="142">
        <f t="shared" si="656"/>
        <v>403.2</v>
      </c>
      <c r="L302" s="32">
        <f t="shared" ref="L302" si="678">K302*N302</f>
        <v>0</v>
      </c>
      <c r="M302" s="202">
        <v>10</v>
      </c>
      <c r="N302" s="148"/>
      <c r="O302" s="85"/>
    </row>
    <row r="303" spans="1:15" ht="27.75" customHeight="1" x14ac:dyDescent="0.25">
      <c r="A303" s="155"/>
      <c r="B303" s="9" t="s">
        <v>417</v>
      </c>
      <c r="C303" s="10" t="s">
        <v>418</v>
      </c>
      <c r="D303" s="11" t="s">
        <v>11</v>
      </c>
      <c r="E303" s="11" t="s">
        <v>12</v>
      </c>
      <c r="F303" s="100">
        <v>576</v>
      </c>
      <c r="G303" s="145"/>
      <c r="H303" s="151"/>
      <c r="I303" s="130"/>
      <c r="J303" s="151"/>
      <c r="K303" s="143"/>
      <c r="L303" s="33"/>
      <c r="M303" s="203"/>
      <c r="N303" s="164"/>
      <c r="O303" s="85"/>
    </row>
    <row r="304" spans="1:15" ht="19.5" customHeight="1" x14ac:dyDescent="0.25">
      <c r="A304" s="154"/>
      <c r="B304" s="19" t="s">
        <v>419</v>
      </c>
      <c r="C304" s="20"/>
      <c r="D304" s="20"/>
      <c r="E304" s="20"/>
      <c r="F304" s="75"/>
      <c r="G304" s="144">
        <f t="shared" si="652"/>
        <v>475.20000000000005</v>
      </c>
      <c r="H304" s="150">
        <f t="shared" ref="H304" si="679">G304*N304</f>
        <v>0</v>
      </c>
      <c r="I304" s="129">
        <f t="shared" si="654"/>
        <v>445.5</v>
      </c>
      <c r="J304" s="150">
        <f t="shared" ref="J304" si="680">I304*N304</f>
        <v>0</v>
      </c>
      <c r="K304" s="142">
        <f t="shared" si="656"/>
        <v>415.79999999999995</v>
      </c>
      <c r="L304" s="32">
        <f t="shared" ref="L304" si="681">K304*N304</f>
        <v>0</v>
      </c>
      <c r="M304" s="202">
        <v>35</v>
      </c>
      <c r="N304" s="148"/>
      <c r="O304" s="85"/>
    </row>
    <row r="305" spans="1:15" ht="27.75" customHeight="1" x14ac:dyDescent="0.25">
      <c r="A305" s="155"/>
      <c r="B305" s="6" t="s">
        <v>420</v>
      </c>
      <c r="C305" s="7" t="s">
        <v>421</v>
      </c>
      <c r="D305" s="8" t="s">
        <v>11</v>
      </c>
      <c r="E305" s="8" t="s">
        <v>12</v>
      </c>
      <c r="F305" s="100">
        <v>594</v>
      </c>
      <c r="G305" s="145"/>
      <c r="H305" s="151"/>
      <c r="I305" s="130"/>
      <c r="J305" s="151"/>
      <c r="K305" s="143"/>
      <c r="L305" s="33"/>
      <c r="M305" s="203"/>
      <c r="N305" s="164"/>
      <c r="O305" s="85"/>
    </row>
    <row r="306" spans="1:15" ht="19.5" customHeight="1" x14ac:dyDescent="0.25">
      <c r="A306" s="154"/>
      <c r="B306" s="17" t="s">
        <v>422</v>
      </c>
      <c r="C306" s="18"/>
      <c r="D306" s="18"/>
      <c r="E306" s="18"/>
      <c r="F306" s="101"/>
      <c r="G306" s="144">
        <f t="shared" si="652"/>
        <v>475.20000000000005</v>
      </c>
      <c r="H306" s="150">
        <f t="shared" ref="H306" si="682">G306*N306</f>
        <v>0</v>
      </c>
      <c r="I306" s="129">
        <f t="shared" si="654"/>
        <v>445.5</v>
      </c>
      <c r="J306" s="150">
        <f t="shared" ref="J306" si="683">I306*N306</f>
        <v>0</v>
      </c>
      <c r="K306" s="142">
        <f t="shared" si="656"/>
        <v>415.79999999999995</v>
      </c>
      <c r="L306" s="32">
        <f t="shared" ref="L306" si="684">K306*N306</f>
        <v>0</v>
      </c>
      <c r="M306" s="202" t="s">
        <v>731</v>
      </c>
      <c r="N306" s="148"/>
      <c r="O306" s="85"/>
    </row>
    <row r="307" spans="1:15" ht="27.75" customHeight="1" x14ac:dyDescent="0.25">
      <c r="A307" s="155"/>
      <c r="B307" s="9" t="s">
        <v>423</v>
      </c>
      <c r="C307" s="10" t="s">
        <v>424</v>
      </c>
      <c r="D307" s="11" t="s">
        <v>11</v>
      </c>
      <c r="E307" s="11" t="s">
        <v>12</v>
      </c>
      <c r="F307" s="100">
        <v>594</v>
      </c>
      <c r="G307" s="145"/>
      <c r="H307" s="151"/>
      <c r="I307" s="130"/>
      <c r="J307" s="151"/>
      <c r="K307" s="143"/>
      <c r="L307" s="33"/>
      <c r="M307" s="203"/>
      <c r="N307" s="164"/>
      <c r="O307" s="85"/>
    </row>
    <row r="308" spans="1:15" s="31" customFormat="1" ht="27" customHeight="1" x14ac:dyDescent="0.3">
      <c r="A308" s="70"/>
      <c r="B308" s="70"/>
      <c r="C308" s="71" t="s">
        <v>425</v>
      </c>
      <c r="D308" s="70"/>
      <c r="E308" s="70"/>
      <c r="F308" s="105"/>
      <c r="G308" s="133"/>
      <c r="H308" s="134"/>
      <c r="I308" s="133"/>
      <c r="J308" s="134"/>
      <c r="K308" s="133"/>
      <c r="L308" s="84"/>
      <c r="M308" s="206"/>
      <c r="N308" s="93"/>
      <c r="O308" s="76"/>
    </row>
    <row r="309" spans="1:15" ht="19.5" customHeight="1" x14ac:dyDescent="0.25">
      <c r="A309" s="154"/>
      <c r="B309" s="37" t="s">
        <v>426</v>
      </c>
      <c r="C309" s="38"/>
      <c r="D309" s="38"/>
      <c r="E309" s="38"/>
      <c r="F309" s="75"/>
      <c r="G309" s="144">
        <f t="shared" ref="G309:G349" si="685">F310*0.8</f>
        <v>273.60000000000002</v>
      </c>
      <c r="H309" s="150">
        <f t="shared" ref="H309" si="686">G309*N309</f>
        <v>0</v>
      </c>
      <c r="I309" s="129">
        <f t="shared" ref="I309:I372" si="687">F310*0.75</f>
        <v>256.5</v>
      </c>
      <c r="J309" s="150">
        <f t="shared" ref="J309" si="688">I309*N309</f>
        <v>0</v>
      </c>
      <c r="K309" s="142">
        <f t="shared" ref="K309:K349" si="689">F310*0.7</f>
        <v>239.39999999999998</v>
      </c>
      <c r="L309" s="32">
        <f t="shared" ref="L309" si="690">K309*N309</f>
        <v>0</v>
      </c>
      <c r="M309" s="202">
        <v>18</v>
      </c>
      <c r="N309" s="148"/>
      <c r="O309" s="85"/>
    </row>
    <row r="310" spans="1:15" ht="27.75" customHeight="1" x14ac:dyDescent="0.25">
      <c r="A310" s="155"/>
      <c r="B310" s="39" t="s">
        <v>427</v>
      </c>
      <c r="C310" s="40" t="s">
        <v>428</v>
      </c>
      <c r="D310" s="41" t="s">
        <v>11</v>
      </c>
      <c r="E310" s="41" t="s">
        <v>12</v>
      </c>
      <c r="F310" s="100">
        <v>342</v>
      </c>
      <c r="G310" s="145"/>
      <c r="H310" s="151"/>
      <c r="I310" s="130"/>
      <c r="J310" s="151"/>
      <c r="K310" s="143"/>
      <c r="L310" s="33"/>
      <c r="M310" s="203"/>
      <c r="N310" s="149"/>
      <c r="O310" s="85"/>
    </row>
    <row r="311" spans="1:15" ht="19.5" customHeight="1" x14ac:dyDescent="0.25">
      <c r="A311" s="154"/>
      <c r="B311" s="17" t="s">
        <v>429</v>
      </c>
      <c r="C311" s="18"/>
      <c r="D311" s="18"/>
      <c r="E311" s="18"/>
      <c r="F311" s="101"/>
      <c r="G311" s="144">
        <f t="shared" si="685"/>
        <v>273.60000000000002</v>
      </c>
      <c r="H311" s="150">
        <f t="shared" ref="H311" si="691">G311*N311</f>
        <v>0</v>
      </c>
      <c r="I311" s="129">
        <f t="shared" si="687"/>
        <v>256.5</v>
      </c>
      <c r="J311" s="150">
        <f t="shared" ref="J311" si="692">I311*N311</f>
        <v>0</v>
      </c>
      <c r="K311" s="142">
        <f t="shared" si="689"/>
        <v>239.39999999999998</v>
      </c>
      <c r="L311" s="32">
        <f t="shared" ref="L311" si="693">K311*N311</f>
        <v>0</v>
      </c>
      <c r="M311" s="202">
        <v>30</v>
      </c>
      <c r="N311" s="148"/>
      <c r="O311" s="85"/>
    </row>
    <row r="312" spans="1:15" ht="27.75" customHeight="1" x14ac:dyDescent="0.25">
      <c r="A312" s="155"/>
      <c r="B312" s="9" t="s">
        <v>430</v>
      </c>
      <c r="C312" s="10" t="s">
        <v>431</v>
      </c>
      <c r="D312" s="11" t="s">
        <v>11</v>
      </c>
      <c r="E312" s="11" t="s">
        <v>12</v>
      </c>
      <c r="F312" s="100">
        <v>342</v>
      </c>
      <c r="G312" s="145"/>
      <c r="H312" s="151"/>
      <c r="I312" s="130"/>
      <c r="J312" s="151"/>
      <c r="K312" s="143"/>
      <c r="L312" s="33"/>
      <c r="M312" s="203"/>
      <c r="N312" s="149"/>
      <c r="O312" s="85"/>
    </row>
    <row r="313" spans="1:15" ht="19.5" customHeight="1" x14ac:dyDescent="0.25">
      <c r="A313" s="154"/>
      <c r="B313" s="37" t="s">
        <v>432</v>
      </c>
      <c r="C313" s="38"/>
      <c r="D313" s="38"/>
      <c r="E313" s="38"/>
      <c r="F313" s="75"/>
      <c r="G313" s="144">
        <f t="shared" si="685"/>
        <v>273.60000000000002</v>
      </c>
      <c r="H313" s="150">
        <f t="shared" ref="H313" si="694">G313*N313</f>
        <v>0</v>
      </c>
      <c r="I313" s="129">
        <f t="shared" si="687"/>
        <v>256.5</v>
      </c>
      <c r="J313" s="150">
        <f t="shared" ref="J313" si="695">I313*N313</f>
        <v>0</v>
      </c>
      <c r="K313" s="142">
        <f t="shared" si="689"/>
        <v>239.39999999999998</v>
      </c>
      <c r="L313" s="32">
        <f t="shared" ref="L313" si="696">K313*N313</f>
        <v>0</v>
      </c>
      <c r="M313" s="202">
        <v>6</v>
      </c>
      <c r="N313" s="148"/>
      <c r="O313" s="85"/>
    </row>
    <row r="314" spans="1:15" ht="27.75" customHeight="1" x14ac:dyDescent="0.25">
      <c r="A314" s="155"/>
      <c r="B314" s="39" t="s">
        <v>433</v>
      </c>
      <c r="C314" s="40" t="s">
        <v>434</v>
      </c>
      <c r="D314" s="41" t="s">
        <v>11</v>
      </c>
      <c r="E314" s="41" t="s">
        <v>12</v>
      </c>
      <c r="F314" s="100">
        <v>342</v>
      </c>
      <c r="G314" s="145"/>
      <c r="H314" s="151"/>
      <c r="I314" s="130"/>
      <c r="J314" s="151"/>
      <c r="K314" s="143"/>
      <c r="L314" s="33"/>
      <c r="M314" s="203"/>
      <c r="N314" s="149"/>
      <c r="O314" s="85"/>
    </row>
    <row r="315" spans="1:15" ht="19.5" customHeight="1" x14ac:dyDescent="0.25">
      <c r="A315" s="154"/>
      <c r="B315" s="49" t="s">
        <v>435</v>
      </c>
      <c r="C315" s="50"/>
      <c r="D315" s="50"/>
      <c r="E315" s="50"/>
      <c r="F315" s="101"/>
      <c r="G315" s="144">
        <f t="shared" si="685"/>
        <v>273.60000000000002</v>
      </c>
      <c r="H315" s="150">
        <f t="shared" ref="H315" si="697">G315*N315</f>
        <v>0</v>
      </c>
      <c r="I315" s="129">
        <f t="shared" si="687"/>
        <v>256.5</v>
      </c>
      <c r="J315" s="150">
        <f t="shared" ref="J315" si="698">I315*N315</f>
        <v>0</v>
      </c>
      <c r="K315" s="142">
        <f t="shared" si="689"/>
        <v>239.39999999999998</v>
      </c>
      <c r="L315" s="32">
        <f t="shared" ref="L315" si="699">K315*N315</f>
        <v>0</v>
      </c>
      <c r="M315" s="202" t="s">
        <v>731</v>
      </c>
      <c r="N315" s="148"/>
      <c r="O315" s="85"/>
    </row>
    <row r="316" spans="1:15" ht="27.75" customHeight="1" x14ac:dyDescent="0.25">
      <c r="A316" s="155"/>
      <c r="B316" s="54" t="s">
        <v>436</v>
      </c>
      <c r="C316" s="52" t="s">
        <v>437</v>
      </c>
      <c r="D316" s="53" t="s">
        <v>11</v>
      </c>
      <c r="E316" s="53" t="s">
        <v>12</v>
      </c>
      <c r="F316" s="100">
        <v>342</v>
      </c>
      <c r="G316" s="145"/>
      <c r="H316" s="151"/>
      <c r="I316" s="130"/>
      <c r="J316" s="151"/>
      <c r="K316" s="143"/>
      <c r="L316" s="33"/>
      <c r="M316" s="203"/>
      <c r="N316" s="149"/>
      <c r="O316" s="85"/>
    </row>
    <row r="317" spans="1:15" ht="19.5" customHeight="1" x14ac:dyDescent="0.25">
      <c r="A317" s="154"/>
      <c r="B317" s="37" t="s">
        <v>438</v>
      </c>
      <c r="C317" s="38"/>
      <c r="D317" s="38"/>
      <c r="E317" s="38"/>
      <c r="F317" s="75"/>
      <c r="G317" s="144">
        <f t="shared" si="685"/>
        <v>273.60000000000002</v>
      </c>
      <c r="H317" s="150">
        <f t="shared" ref="H317" si="700">G317*N317</f>
        <v>0</v>
      </c>
      <c r="I317" s="129">
        <f t="shared" si="687"/>
        <v>256.5</v>
      </c>
      <c r="J317" s="150">
        <f t="shared" ref="J317" si="701">I317*N317</f>
        <v>0</v>
      </c>
      <c r="K317" s="142">
        <f t="shared" si="689"/>
        <v>239.39999999999998</v>
      </c>
      <c r="L317" s="32">
        <f t="shared" ref="L317" si="702">K317*N317</f>
        <v>0</v>
      </c>
      <c r="M317" s="202" t="s">
        <v>731</v>
      </c>
      <c r="N317" s="148"/>
      <c r="O317" s="85"/>
    </row>
    <row r="318" spans="1:15" ht="27.75" customHeight="1" x14ac:dyDescent="0.25">
      <c r="A318" s="155"/>
      <c r="B318" s="39" t="s">
        <v>439</v>
      </c>
      <c r="C318" s="40" t="s">
        <v>440</v>
      </c>
      <c r="D318" s="41" t="s">
        <v>11</v>
      </c>
      <c r="E318" s="41" t="s">
        <v>12</v>
      </c>
      <c r="F318" s="102">
        <v>342</v>
      </c>
      <c r="G318" s="145"/>
      <c r="H318" s="151"/>
      <c r="I318" s="130"/>
      <c r="J318" s="151"/>
      <c r="K318" s="143"/>
      <c r="L318" s="33"/>
      <c r="M318" s="203"/>
      <c r="N318" s="149"/>
      <c r="O318" s="85"/>
    </row>
    <row r="319" spans="1:15" ht="19.5" customHeight="1" x14ac:dyDescent="0.25">
      <c r="A319" s="152"/>
      <c r="B319" s="17" t="s">
        <v>441</v>
      </c>
      <c r="C319" s="18"/>
      <c r="D319" s="18"/>
      <c r="E319" s="18"/>
      <c r="F319" s="101"/>
      <c r="G319" s="144">
        <f t="shared" si="685"/>
        <v>1000.8000000000001</v>
      </c>
      <c r="H319" s="150">
        <f t="shared" ref="H319" si="703">G319*N319</f>
        <v>0</v>
      </c>
      <c r="I319" s="129">
        <f t="shared" si="687"/>
        <v>938.25</v>
      </c>
      <c r="J319" s="150">
        <f t="shared" ref="J319" si="704">I319*N319</f>
        <v>0</v>
      </c>
      <c r="K319" s="142">
        <f t="shared" si="689"/>
        <v>875.69999999999993</v>
      </c>
      <c r="L319" s="32">
        <f t="shared" ref="L319" si="705">K319*N319</f>
        <v>0</v>
      </c>
      <c r="M319" s="202">
        <v>34</v>
      </c>
      <c r="N319" s="148"/>
      <c r="O319" s="85"/>
    </row>
    <row r="320" spans="1:15" ht="27.75" customHeight="1" x14ac:dyDescent="0.25">
      <c r="A320" s="153"/>
      <c r="B320" s="12" t="s">
        <v>442</v>
      </c>
      <c r="C320" s="13" t="s">
        <v>443</v>
      </c>
      <c r="D320" s="14" t="s">
        <v>11</v>
      </c>
      <c r="E320" s="14" t="s">
        <v>12</v>
      </c>
      <c r="F320" s="102">
        <v>1251</v>
      </c>
      <c r="G320" s="145"/>
      <c r="H320" s="163"/>
      <c r="I320" s="130"/>
      <c r="J320" s="163"/>
      <c r="K320" s="143"/>
      <c r="L320" s="36"/>
      <c r="M320" s="203"/>
      <c r="N320" s="164"/>
      <c r="O320" s="85"/>
    </row>
    <row r="321" spans="1:15" ht="19.5" customHeight="1" x14ac:dyDescent="0.25">
      <c r="A321" s="154"/>
      <c r="B321" s="19" t="s">
        <v>444</v>
      </c>
      <c r="C321" s="20"/>
      <c r="D321" s="20"/>
      <c r="E321" s="20"/>
      <c r="F321" s="104"/>
      <c r="G321" s="144">
        <f t="shared" si="685"/>
        <v>460.8</v>
      </c>
      <c r="H321" s="150">
        <f t="shared" ref="H321" si="706">G321*N321</f>
        <v>0</v>
      </c>
      <c r="I321" s="129">
        <f t="shared" si="687"/>
        <v>432</v>
      </c>
      <c r="J321" s="150">
        <f t="shared" ref="J321" si="707">I321*N321</f>
        <v>0</v>
      </c>
      <c r="K321" s="142">
        <f t="shared" si="689"/>
        <v>403.2</v>
      </c>
      <c r="L321" s="32">
        <f t="shared" ref="L321" si="708">K321*N321</f>
        <v>0</v>
      </c>
      <c r="M321" s="209" t="s">
        <v>731</v>
      </c>
      <c r="N321" s="148"/>
      <c r="O321" s="85"/>
    </row>
    <row r="322" spans="1:15" ht="27.75" customHeight="1" x14ac:dyDescent="0.25">
      <c r="A322" s="155"/>
      <c r="B322" s="6" t="s">
        <v>445</v>
      </c>
      <c r="C322" s="7" t="s">
        <v>446</v>
      </c>
      <c r="D322" s="8" t="s">
        <v>11</v>
      </c>
      <c r="E322" s="8" t="s">
        <v>12</v>
      </c>
      <c r="F322" s="100">
        <v>576</v>
      </c>
      <c r="G322" s="145"/>
      <c r="H322" s="151"/>
      <c r="I322" s="130"/>
      <c r="J322" s="151"/>
      <c r="K322" s="143"/>
      <c r="L322" s="33"/>
      <c r="M322" s="210"/>
      <c r="N322" s="149"/>
      <c r="O322" s="85"/>
    </row>
    <row r="323" spans="1:15" ht="19.5" customHeight="1" x14ac:dyDescent="0.25">
      <c r="A323" s="154"/>
      <c r="B323" s="17" t="s">
        <v>447</v>
      </c>
      <c r="C323" s="18"/>
      <c r="D323" s="18"/>
      <c r="E323" s="18"/>
      <c r="F323" s="101"/>
      <c r="G323" s="144">
        <f t="shared" si="685"/>
        <v>460.8</v>
      </c>
      <c r="H323" s="150">
        <f t="shared" ref="H323" si="709">G323*N323</f>
        <v>0</v>
      </c>
      <c r="I323" s="129">
        <f t="shared" si="687"/>
        <v>432</v>
      </c>
      <c r="J323" s="150">
        <f t="shared" ref="J323" si="710">I323*N323</f>
        <v>0</v>
      </c>
      <c r="K323" s="142">
        <f t="shared" si="689"/>
        <v>403.2</v>
      </c>
      <c r="L323" s="32">
        <f t="shared" ref="L323" si="711">K323*N323</f>
        <v>0</v>
      </c>
      <c r="M323" s="209" t="s">
        <v>731</v>
      </c>
      <c r="N323" s="148"/>
      <c r="O323" s="85"/>
    </row>
    <row r="324" spans="1:15" ht="27.75" customHeight="1" x14ac:dyDescent="0.25">
      <c r="A324" s="155"/>
      <c r="B324" s="9" t="s">
        <v>448</v>
      </c>
      <c r="C324" s="10" t="s">
        <v>449</v>
      </c>
      <c r="D324" s="11" t="s">
        <v>11</v>
      </c>
      <c r="E324" s="11" t="s">
        <v>12</v>
      </c>
      <c r="F324" s="102">
        <v>576</v>
      </c>
      <c r="G324" s="145"/>
      <c r="H324" s="151"/>
      <c r="I324" s="130"/>
      <c r="J324" s="151"/>
      <c r="K324" s="143"/>
      <c r="L324" s="33"/>
      <c r="M324" s="210"/>
      <c r="N324" s="149"/>
      <c r="O324" s="85"/>
    </row>
    <row r="325" spans="1:15" ht="19.5" customHeight="1" x14ac:dyDescent="0.25">
      <c r="A325" s="154"/>
      <c r="B325" s="19" t="s">
        <v>450</v>
      </c>
      <c r="C325" s="20"/>
      <c r="D325" s="20"/>
      <c r="E325" s="20"/>
      <c r="F325" s="75"/>
      <c r="G325" s="144">
        <f t="shared" si="685"/>
        <v>460.8</v>
      </c>
      <c r="H325" s="150">
        <f t="shared" ref="H325" si="712">G325*N325</f>
        <v>0</v>
      </c>
      <c r="I325" s="129">
        <f t="shared" si="687"/>
        <v>432</v>
      </c>
      <c r="J325" s="150">
        <f t="shared" ref="J325" si="713">I325*N325</f>
        <v>0</v>
      </c>
      <c r="K325" s="142">
        <f t="shared" si="689"/>
        <v>403.2</v>
      </c>
      <c r="L325" s="32">
        <f t="shared" ref="L325" si="714">K325*N325</f>
        <v>0</v>
      </c>
      <c r="M325" s="202">
        <v>26</v>
      </c>
      <c r="N325" s="148"/>
      <c r="O325" s="85"/>
    </row>
    <row r="326" spans="1:15" ht="27.75" customHeight="1" x14ac:dyDescent="0.25">
      <c r="A326" s="155"/>
      <c r="B326" s="6" t="s">
        <v>451</v>
      </c>
      <c r="C326" s="7" t="s">
        <v>452</v>
      </c>
      <c r="D326" s="8" t="s">
        <v>11</v>
      </c>
      <c r="E326" s="8" t="s">
        <v>12</v>
      </c>
      <c r="F326" s="100">
        <v>576</v>
      </c>
      <c r="G326" s="145"/>
      <c r="H326" s="151"/>
      <c r="I326" s="130"/>
      <c r="J326" s="151"/>
      <c r="K326" s="143"/>
      <c r="L326" s="33"/>
      <c r="M326" s="203"/>
      <c r="N326" s="149"/>
      <c r="O326" s="85"/>
    </row>
    <row r="327" spans="1:15" ht="19.5" customHeight="1" x14ac:dyDescent="0.25">
      <c r="A327" s="154"/>
      <c r="B327" s="17" t="s">
        <v>453</v>
      </c>
      <c r="C327" s="18"/>
      <c r="D327" s="18"/>
      <c r="E327" s="18"/>
      <c r="F327" s="101"/>
      <c r="G327" s="144">
        <f t="shared" si="685"/>
        <v>460.8</v>
      </c>
      <c r="H327" s="150">
        <f t="shared" ref="H327" si="715">G327*N327</f>
        <v>0</v>
      </c>
      <c r="I327" s="129">
        <f t="shared" si="687"/>
        <v>432</v>
      </c>
      <c r="J327" s="150">
        <f t="shared" ref="J327" si="716">I327*N327</f>
        <v>0</v>
      </c>
      <c r="K327" s="142">
        <f t="shared" si="689"/>
        <v>403.2</v>
      </c>
      <c r="L327" s="32">
        <f t="shared" ref="L327" si="717">K327*N327</f>
        <v>0</v>
      </c>
      <c r="M327" s="202">
        <v>36</v>
      </c>
      <c r="N327" s="148"/>
      <c r="O327" s="85"/>
    </row>
    <row r="328" spans="1:15" ht="27.75" customHeight="1" x14ac:dyDescent="0.25">
      <c r="A328" s="155"/>
      <c r="B328" s="9" t="s">
        <v>454</v>
      </c>
      <c r="C328" s="10" t="s">
        <v>455</v>
      </c>
      <c r="D328" s="11" t="s">
        <v>11</v>
      </c>
      <c r="E328" s="11" t="s">
        <v>12</v>
      </c>
      <c r="F328" s="102">
        <v>576</v>
      </c>
      <c r="G328" s="145"/>
      <c r="H328" s="151"/>
      <c r="I328" s="130"/>
      <c r="J328" s="151"/>
      <c r="K328" s="143"/>
      <c r="L328" s="33"/>
      <c r="M328" s="203"/>
      <c r="N328" s="149"/>
      <c r="O328" s="85"/>
    </row>
    <row r="329" spans="1:15" ht="19.5" customHeight="1" x14ac:dyDescent="0.25">
      <c r="A329" s="154"/>
      <c r="B329" s="19" t="s">
        <v>456</v>
      </c>
      <c r="C329" s="20"/>
      <c r="D329" s="20"/>
      <c r="E329" s="20"/>
      <c r="F329" s="75"/>
      <c r="G329" s="144">
        <f t="shared" si="685"/>
        <v>460.8</v>
      </c>
      <c r="H329" s="150">
        <f t="shared" ref="H329" si="718">G329*N329</f>
        <v>0</v>
      </c>
      <c r="I329" s="129">
        <f t="shared" si="687"/>
        <v>432</v>
      </c>
      <c r="J329" s="150">
        <f t="shared" ref="J329" si="719">I329*N329</f>
        <v>0</v>
      </c>
      <c r="K329" s="142">
        <f t="shared" si="689"/>
        <v>403.2</v>
      </c>
      <c r="L329" s="32">
        <f t="shared" ref="L329" si="720">K329*N329</f>
        <v>0</v>
      </c>
      <c r="M329" s="202">
        <v>23</v>
      </c>
      <c r="N329" s="148"/>
      <c r="O329" s="85"/>
    </row>
    <row r="330" spans="1:15" ht="27.75" customHeight="1" x14ac:dyDescent="0.25">
      <c r="A330" s="155"/>
      <c r="B330" s="29" t="s">
        <v>457</v>
      </c>
      <c r="C330" s="7" t="s">
        <v>458</v>
      </c>
      <c r="D330" s="8" t="s">
        <v>11</v>
      </c>
      <c r="E330" s="8" t="s">
        <v>12</v>
      </c>
      <c r="F330" s="102">
        <v>576</v>
      </c>
      <c r="G330" s="145"/>
      <c r="H330" s="151"/>
      <c r="I330" s="130"/>
      <c r="J330" s="151"/>
      <c r="K330" s="143"/>
      <c r="L330" s="33"/>
      <c r="M330" s="203"/>
      <c r="N330" s="149"/>
      <c r="O330" s="85"/>
    </row>
    <row r="331" spans="1:15" ht="19.5" customHeight="1" x14ac:dyDescent="0.25">
      <c r="A331" s="154"/>
      <c r="B331" s="17" t="s">
        <v>459</v>
      </c>
      <c r="C331" s="18"/>
      <c r="D331" s="18"/>
      <c r="E331" s="18"/>
      <c r="F331" s="101"/>
      <c r="G331" s="144">
        <f t="shared" si="685"/>
        <v>324</v>
      </c>
      <c r="H331" s="150">
        <f t="shared" ref="H331" si="721">G331*N331</f>
        <v>0</v>
      </c>
      <c r="I331" s="129">
        <f t="shared" si="687"/>
        <v>303.75</v>
      </c>
      <c r="J331" s="150">
        <f t="shared" ref="J331" si="722">I331*N331</f>
        <v>0</v>
      </c>
      <c r="K331" s="142">
        <f t="shared" si="689"/>
        <v>283.5</v>
      </c>
      <c r="L331" s="32">
        <f t="shared" ref="L331" si="723">K331*N331</f>
        <v>0</v>
      </c>
      <c r="M331" s="202">
        <v>36</v>
      </c>
      <c r="N331" s="148"/>
      <c r="O331" s="85"/>
    </row>
    <row r="332" spans="1:15" ht="27.75" customHeight="1" x14ac:dyDescent="0.25">
      <c r="A332" s="155"/>
      <c r="B332" s="9" t="s">
        <v>460</v>
      </c>
      <c r="C332" s="10" t="s">
        <v>461</v>
      </c>
      <c r="D332" s="11" t="s">
        <v>11</v>
      </c>
      <c r="E332" s="11" t="s">
        <v>12</v>
      </c>
      <c r="F332" s="107">
        <v>405</v>
      </c>
      <c r="G332" s="145"/>
      <c r="H332" s="151"/>
      <c r="I332" s="130"/>
      <c r="J332" s="151"/>
      <c r="K332" s="143"/>
      <c r="L332" s="33"/>
      <c r="M332" s="203"/>
      <c r="N332" s="149"/>
      <c r="O332" s="85"/>
    </row>
    <row r="333" spans="1:15" ht="19.5" customHeight="1" x14ac:dyDescent="0.25">
      <c r="A333" s="154"/>
      <c r="B333" s="19" t="s">
        <v>462</v>
      </c>
      <c r="C333" s="20"/>
      <c r="D333" s="20"/>
      <c r="E333" s="20"/>
      <c r="F333" s="75"/>
      <c r="G333" s="144">
        <f t="shared" si="685"/>
        <v>669.6</v>
      </c>
      <c r="H333" s="150">
        <f t="shared" ref="H333" si="724">G333*N333</f>
        <v>0</v>
      </c>
      <c r="I333" s="129">
        <f t="shared" si="687"/>
        <v>627.75</v>
      </c>
      <c r="J333" s="150">
        <f t="shared" ref="J333" si="725">I333*N333</f>
        <v>0</v>
      </c>
      <c r="K333" s="142">
        <f t="shared" si="689"/>
        <v>585.9</v>
      </c>
      <c r="L333" s="32">
        <f t="shared" ref="L333" si="726">K333*N333</f>
        <v>0</v>
      </c>
      <c r="M333" s="202">
        <v>61</v>
      </c>
      <c r="N333" s="148"/>
      <c r="O333" s="85"/>
    </row>
    <row r="334" spans="1:15" ht="27.75" customHeight="1" x14ac:dyDescent="0.25">
      <c r="A334" s="155"/>
      <c r="B334" s="6" t="s">
        <v>463</v>
      </c>
      <c r="C334" s="7" t="s">
        <v>464</v>
      </c>
      <c r="D334" s="8" t="s">
        <v>11</v>
      </c>
      <c r="E334" s="8" t="s">
        <v>12</v>
      </c>
      <c r="F334" s="100">
        <v>837</v>
      </c>
      <c r="G334" s="145"/>
      <c r="H334" s="151"/>
      <c r="I334" s="130"/>
      <c r="J334" s="151"/>
      <c r="K334" s="143"/>
      <c r="L334" s="33"/>
      <c r="M334" s="203"/>
      <c r="N334" s="149"/>
      <c r="O334" s="85"/>
    </row>
    <row r="335" spans="1:15" ht="19.5" customHeight="1" x14ac:dyDescent="0.25">
      <c r="A335" s="154"/>
      <c r="B335" s="17" t="s">
        <v>465</v>
      </c>
      <c r="C335" s="18"/>
      <c r="D335" s="18"/>
      <c r="E335" s="18"/>
      <c r="F335" s="101"/>
      <c r="G335" s="144">
        <f t="shared" si="685"/>
        <v>273.60000000000002</v>
      </c>
      <c r="H335" s="150">
        <f t="shared" ref="H335" si="727">G335*N335</f>
        <v>0</v>
      </c>
      <c r="I335" s="129">
        <f t="shared" si="687"/>
        <v>256.5</v>
      </c>
      <c r="J335" s="150">
        <f t="shared" ref="J335" si="728">I335*N335</f>
        <v>0</v>
      </c>
      <c r="K335" s="142">
        <f t="shared" si="689"/>
        <v>239.39999999999998</v>
      </c>
      <c r="L335" s="32">
        <f t="shared" ref="L335" si="729">K335*N335</f>
        <v>0</v>
      </c>
      <c r="M335" s="202">
        <v>44</v>
      </c>
      <c r="N335" s="148"/>
      <c r="O335" s="85"/>
    </row>
    <row r="336" spans="1:15" ht="27.75" customHeight="1" x14ac:dyDescent="0.25">
      <c r="A336" s="155"/>
      <c r="B336" s="9" t="s">
        <v>466</v>
      </c>
      <c r="C336" s="10" t="s">
        <v>467</v>
      </c>
      <c r="D336" s="11" t="s">
        <v>11</v>
      </c>
      <c r="E336" s="11" t="s">
        <v>12</v>
      </c>
      <c r="F336" s="102">
        <v>342</v>
      </c>
      <c r="G336" s="145"/>
      <c r="H336" s="151"/>
      <c r="I336" s="130"/>
      <c r="J336" s="151"/>
      <c r="K336" s="143"/>
      <c r="L336" s="33"/>
      <c r="M336" s="203"/>
      <c r="N336" s="149"/>
      <c r="O336" s="85"/>
    </row>
    <row r="337" spans="1:15" ht="19.5" customHeight="1" x14ac:dyDescent="0.25">
      <c r="A337" s="154"/>
      <c r="B337" s="37" t="s">
        <v>468</v>
      </c>
      <c r="C337" s="38"/>
      <c r="D337" s="38"/>
      <c r="E337" s="38"/>
      <c r="F337" s="75"/>
      <c r="G337" s="144">
        <f t="shared" si="685"/>
        <v>273.60000000000002</v>
      </c>
      <c r="H337" s="150">
        <f t="shared" ref="H337" si="730">G337*N337</f>
        <v>0</v>
      </c>
      <c r="I337" s="129">
        <f t="shared" si="687"/>
        <v>256.5</v>
      </c>
      <c r="J337" s="150">
        <f t="shared" ref="J337" si="731">I337*N337</f>
        <v>0</v>
      </c>
      <c r="K337" s="142">
        <f t="shared" si="689"/>
        <v>239.39999999999998</v>
      </c>
      <c r="L337" s="32">
        <f t="shared" ref="L337" si="732">K337*N337</f>
        <v>0</v>
      </c>
      <c r="M337" s="202">
        <v>20</v>
      </c>
      <c r="N337" s="148"/>
      <c r="O337" s="85"/>
    </row>
    <row r="338" spans="1:15" ht="27.75" customHeight="1" x14ac:dyDescent="0.25">
      <c r="A338" s="155"/>
      <c r="B338" s="42" t="s">
        <v>469</v>
      </c>
      <c r="C338" s="40" t="s">
        <v>470</v>
      </c>
      <c r="D338" s="41" t="s">
        <v>11</v>
      </c>
      <c r="E338" s="41" t="s">
        <v>12</v>
      </c>
      <c r="F338" s="100">
        <v>342</v>
      </c>
      <c r="G338" s="145"/>
      <c r="H338" s="151"/>
      <c r="I338" s="130"/>
      <c r="J338" s="151"/>
      <c r="K338" s="143"/>
      <c r="L338" s="33"/>
      <c r="M338" s="203"/>
      <c r="N338" s="149"/>
      <c r="O338" s="85"/>
    </row>
    <row r="339" spans="1:15" ht="19.5" customHeight="1" x14ac:dyDescent="0.25">
      <c r="A339" s="154"/>
      <c r="B339" s="49" t="s">
        <v>471</v>
      </c>
      <c r="C339" s="50"/>
      <c r="D339" s="50"/>
      <c r="E339" s="50"/>
      <c r="F339" s="101"/>
      <c r="G339" s="144">
        <f t="shared" si="685"/>
        <v>273.60000000000002</v>
      </c>
      <c r="H339" s="150">
        <f t="shared" ref="H339" si="733">G339*N339</f>
        <v>0</v>
      </c>
      <c r="I339" s="129">
        <f t="shared" si="687"/>
        <v>256.5</v>
      </c>
      <c r="J339" s="150">
        <f t="shared" ref="J339" si="734">I339*N339</f>
        <v>0</v>
      </c>
      <c r="K339" s="142">
        <f t="shared" si="689"/>
        <v>239.39999999999998</v>
      </c>
      <c r="L339" s="32">
        <f t="shared" ref="L339" si="735">K339*N339</f>
        <v>0</v>
      </c>
      <c r="M339" s="202">
        <v>55</v>
      </c>
      <c r="N339" s="148"/>
      <c r="O339" s="85"/>
    </row>
    <row r="340" spans="1:15" ht="27.75" customHeight="1" x14ac:dyDescent="0.25">
      <c r="A340" s="155"/>
      <c r="B340" s="51" t="s">
        <v>472</v>
      </c>
      <c r="C340" s="52" t="s">
        <v>473</v>
      </c>
      <c r="D340" s="53" t="s">
        <v>11</v>
      </c>
      <c r="E340" s="53" t="s">
        <v>12</v>
      </c>
      <c r="F340" s="100">
        <v>342</v>
      </c>
      <c r="G340" s="145"/>
      <c r="H340" s="151"/>
      <c r="I340" s="130"/>
      <c r="J340" s="151"/>
      <c r="K340" s="143"/>
      <c r="L340" s="33"/>
      <c r="M340" s="203"/>
      <c r="N340" s="149"/>
      <c r="O340" s="85"/>
    </row>
    <row r="341" spans="1:15" ht="19.5" customHeight="1" x14ac:dyDescent="0.25">
      <c r="A341" s="154"/>
      <c r="B341" s="19" t="s">
        <v>474</v>
      </c>
      <c r="C341" s="20"/>
      <c r="D341" s="20"/>
      <c r="E341" s="20"/>
      <c r="F341" s="75"/>
      <c r="G341" s="144">
        <f t="shared" si="685"/>
        <v>273.60000000000002</v>
      </c>
      <c r="H341" s="150">
        <f t="shared" ref="H341" si="736">G341*N341</f>
        <v>0</v>
      </c>
      <c r="I341" s="129">
        <f t="shared" si="687"/>
        <v>256.5</v>
      </c>
      <c r="J341" s="150">
        <f t="shared" ref="J341" si="737">I341*N341</f>
        <v>0</v>
      </c>
      <c r="K341" s="142">
        <f t="shared" si="689"/>
        <v>239.39999999999998</v>
      </c>
      <c r="L341" s="32">
        <f t="shared" ref="L341" si="738">K341*N341</f>
        <v>0</v>
      </c>
      <c r="M341" s="202">
        <v>29</v>
      </c>
      <c r="N341" s="148"/>
      <c r="O341" s="85"/>
    </row>
    <row r="342" spans="1:15" ht="27.75" customHeight="1" x14ac:dyDescent="0.25">
      <c r="A342" s="155"/>
      <c r="B342" s="29" t="s">
        <v>475</v>
      </c>
      <c r="C342" s="7" t="s">
        <v>476</v>
      </c>
      <c r="D342" s="8" t="s">
        <v>11</v>
      </c>
      <c r="E342" s="8" t="s">
        <v>12</v>
      </c>
      <c r="F342" s="100">
        <v>342</v>
      </c>
      <c r="G342" s="145"/>
      <c r="H342" s="151"/>
      <c r="I342" s="130"/>
      <c r="J342" s="151"/>
      <c r="K342" s="143"/>
      <c r="L342" s="33"/>
      <c r="M342" s="203"/>
      <c r="N342" s="149"/>
      <c r="O342" s="85"/>
    </row>
    <row r="343" spans="1:15" ht="19.5" customHeight="1" x14ac:dyDescent="0.25">
      <c r="A343" s="154"/>
      <c r="B343" s="17" t="s">
        <v>477</v>
      </c>
      <c r="C343" s="18"/>
      <c r="D343" s="18"/>
      <c r="E343" s="18"/>
      <c r="F343" s="101"/>
      <c r="G343" s="144">
        <f t="shared" si="685"/>
        <v>460.8</v>
      </c>
      <c r="H343" s="150">
        <f t="shared" ref="H343" si="739">G343*N343</f>
        <v>0</v>
      </c>
      <c r="I343" s="129">
        <f t="shared" si="687"/>
        <v>432</v>
      </c>
      <c r="J343" s="150">
        <f t="shared" ref="J343" si="740">I343*N343</f>
        <v>0</v>
      </c>
      <c r="K343" s="142">
        <f t="shared" si="689"/>
        <v>403.2</v>
      </c>
      <c r="L343" s="32">
        <f t="shared" ref="L343" si="741">K343*N343</f>
        <v>0</v>
      </c>
      <c r="M343" s="202" t="s">
        <v>731</v>
      </c>
      <c r="N343" s="148"/>
      <c r="O343" s="85"/>
    </row>
    <row r="344" spans="1:15" ht="27.75" customHeight="1" x14ac:dyDescent="0.25">
      <c r="A344" s="155"/>
      <c r="B344" s="9" t="s">
        <v>478</v>
      </c>
      <c r="C344" s="10" t="s">
        <v>479</v>
      </c>
      <c r="D344" s="11" t="s">
        <v>11</v>
      </c>
      <c r="E344" s="11" t="s">
        <v>12</v>
      </c>
      <c r="F344" s="102">
        <v>576</v>
      </c>
      <c r="G344" s="145"/>
      <c r="H344" s="151"/>
      <c r="I344" s="130"/>
      <c r="J344" s="151"/>
      <c r="K344" s="143"/>
      <c r="L344" s="33"/>
      <c r="M344" s="203"/>
      <c r="N344" s="149"/>
      <c r="O344" s="85"/>
    </row>
    <row r="345" spans="1:15" ht="19.5" customHeight="1" x14ac:dyDescent="0.25">
      <c r="A345" s="152"/>
      <c r="B345" s="55" t="s">
        <v>727</v>
      </c>
      <c r="C345" s="56"/>
      <c r="D345" s="56"/>
      <c r="E345" s="56"/>
      <c r="F345" s="101"/>
      <c r="G345" s="144">
        <f t="shared" si="685"/>
        <v>734.40000000000009</v>
      </c>
      <c r="H345" s="150">
        <f t="shared" ref="H345" si="742">G345*N345</f>
        <v>0</v>
      </c>
      <c r="I345" s="129">
        <f t="shared" si="687"/>
        <v>688.5</v>
      </c>
      <c r="J345" s="150">
        <f t="shared" ref="J345" si="743">I345*N345</f>
        <v>0</v>
      </c>
      <c r="K345" s="142">
        <f t="shared" si="689"/>
        <v>642.59999999999991</v>
      </c>
      <c r="L345" s="32">
        <f t="shared" ref="L345" si="744">K345*N345</f>
        <v>0</v>
      </c>
      <c r="M345" s="202">
        <v>79</v>
      </c>
      <c r="N345" s="148"/>
      <c r="O345" s="85"/>
    </row>
    <row r="346" spans="1:15" ht="27.75" customHeight="1" x14ac:dyDescent="0.25">
      <c r="A346" s="153"/>
      <c r="B346" s="97" t="s">
        <v>730</v>
      </c>
      <c r="C346" s="98" t="s">
        <v>726</v>
      </c>
      <c r="D346" s="99" t="s">
        <v>11</v>
      </c>
      <c r="E346" s="99" t="s">
        <v>12</v>
      </c>
      <c r="F346" s="102">
        <v>918</v>
      </c>
      <c r="G346" s="145"/>
      <c r="H346" s="163"/>
      <c r="I346" s="130"/>
      <c r="J346" s="163"/>
      <c r="K346" s="143"/>
      <c r="L346" s="36"/>
      <c r="M346" s="203"/>
      <c r="N346" s="164"/>
      <c r="O346" s="85"/>
    </row>
    <row r="347" spans="1:15" ht="19.5" customHeight="1" x14ac:dyDescent="0.25">
      <c r="A347" s="154"/>
      <c r="B347" s="62" t="s">
        <v>480</v>
      </c>
      <c r="C347" s="63"/>
      <c r="D347" s="63"/>
      <c r="E347" s="63"/>
      <c r="F347" s="75"/>
      <c r="G347" s="144">
        <f t="shared" si="685"/>
        <v>1260</v>
      </c>
      <c r="H347" s="150">
        <f t="shared" ref="H347" si="745">G347*N347</f>
        <v>0</v>
      </c>
      <c r="I347" s="129">
        <f t="shared" si="687"/>
        <v>1181.25</v>
      </c>
      <c r="J347" s="150">
        <f t="shared" ref="J347" si="746">I347*N347</f>
        <v>0</v>
      </c>
      <c r="K347" s="142">
        <f t="shared" si="689"/>
        <v>1102.5</v>
      </c>
      <c r="L347" s="32">
        <f t="shared" ref="L347" si="747">K347*N347</f>
        <v>0</v>
      </c>
      <c r="M347" s="202">
        <v>21</v>
      </c>
      <c r="N347" s="148"/>
      <c r="O347" s="85"/>
    </row>
    <row r="348" spans="1:15" ht="27.75" customHeight="1" x14ac:dyDescent="0.25">
      <c r="A348" s="155"/>
      <c r="B348" s="64" t="s">
        <v>481</v>
      </c>
      <c r="C348" s="65" t="s">
        <v>482</v>
      </c>
      <c r="D348" s="66" t="s">
        <v>11</v>
      </c>
      <c r="E348" s="66" t="s">
        <v>12</v>
      </c>
      <c r="F348" s="100">
        <v>1575</v>
      </c>
      <c r="G348" s="145"/>
      <c r="H348" s="151"/>
      <c r="I348" s="130"/>
      <c r="J348" s="151"/>
      <c r="K348" s="143"/>
      <c r="L348" s="33"/>
      <c r="M348" s="203"/>
      <c r="N348" s="149"/>
      <c r="O348" s="85"/>
    </row>
    <row r="349" spans="1:15" ht="19.5" customHeight="1" x14ac:dyDescent="0.25">
      <c r="A349" s="154"/>
      <c r="B349" s="55" t="s">
        <v>483</v>
      </c>
      <c r="C349" s="56"/>
      <c r="D349" s="56"/>
      <c r="E349" s="56"/>
      <c r="F349" s="101"/>
      <c r="G349" s="144">
        <f t="shared" si="685"/>
        <v>6936.8</v>
      </c>
      <c r="H349" s="150">
        <f t="shared" ref="H349" si="748">G349*N349</f>
        <v>0</v>
      </c>
      <c r="I349" s="129">
        <f t="shared" si="687"/>
        <v>6503.25</v>
      </c>
      <c r="J349" s="150">
        <f t="shared" ref="J349" si="749">I349*N349</f>
        <v>0</v>
      </c>
      <c r="K349" s="142">
        <f t="shared" si="689"/>
        <v>6069.7</v>
      </c>
      <c r="L349" s="32">
        <f t="shared" ref="L349" si="750">K349*N349</f>
        <v>0</v>
      </c>
      <c r="M349" s="202" t="s">
        <v>731</v>
      </c>
      <c r="N349" s="148"/>
      <c r="O349" s="85"/>
    </row>
    <row r="350" spans="1:15" ht="27.75" customHeight="1" x14ac:dyDescent="0.25">
      <c r="A350" s="155"/>
      <c r="B350" s="67" t="s">
        <v>484</v>
      </c>
      <c r="C350" s="57" t="s">
        <v>485</v>
      </c>
      <c r="D350" s="58" t="s">
        <v>11</v>
      </c>
      <c r="E350" s="58" t="s">
        <v>12</v>
      </c>
      <c r="F350" s="102">
        <v>8671</v>
      </c>
      <c r="G350" s="145"/>
      <c r="H350" s="151"/>
      <c r="I350" s="130"/>
      <c r="J350" s="151"/>
      <c r="K350" s="143"/>
      <c r="L350" s="33"/>
      <c r="M350" s="203"/>
      <c r="N350" s="149"/>
      <c r="O350" s="85"/>
    </row>
    <row r="351" spans="1:15" s="31" customFormat="1" ht="27" customHeight="1" x14ac:dyDescent="0.3">
      <c r="A351" s="70"/>
      <c r="B351" s="70"/>
      <c r="C351" s="71" t="s">
        <v>486</v>
      </c>
      <c r="D351" s="70"/>
      <c r="E351" s="70"/>
      <c r="F351" s="105"/>
      <c r="G351" s="133"/>
      <c r="H351" s="134"/>
      <c r="I351" s="133"/>
      <c r="J351" s="134"/>
      <c r="K351" s="133"/>
      <c r="L351" s="84"/>
      <c r="M351" s="206"/>
      <c r="N351" s="93"/>
      <c r="O351" s="76"/>
    </row>
    <row r="352" spans="1:15" ht="19.5" customHeight="1" x14ac:dyDescent="0.25">
      <c r="A352" s="154"/>
      <c r="B352" s="19" t="s">
        <v>487</v>
      </c>
      <c r="C352" s="20"/>
      <c r="D352" s="20"/>
      <c r="E352" s="20"/>
      <c r="F352" s="75"/>
      <c r="G352" s="144">
        <f t="shared" ref="G352:G376" si="751">F353*0.8</f>
        <v>460.8</v>
      </c>
      <c r="H352" s="150">
        <f t="shared" ref="H352" si="752">G352*N352</f>
        <v>0</v>
      </c>
      <c r="I352" s="129">
        <f t="shared" si="687"/>
        <v>432</v>
      </c>
      <c r="J352" s="150">
        <f t="shared" ref="J352" si="753">I352*N352</f>
        <v>0</v>
      </c>
      <c r="K352" s="142">
        <f t="shared" ref="K352:K376" si="754">F353*0.7</f>
        <v>403.2</v>
      </c>
      <c r="L352" s="32">
        <f t="shared" ref="L352" si="755">K352*N352</f>
        <v>0</v>
      </c>
      <c r="M352" s="202">
        <v>34</v>
      </c>
      <c r="N352" s="148"/>
      <c r="O352" s="85"/>
    </row>
    <row r="353" spans="1:15" ht="27.75" customHeight="1" x14ac:dyDescent="0.25">
      <c r="A353" s="155"/>
      <c r="B353" s="6" t="s">
        <v>488</v>
      </c>
      <c r="C353" s="7" t="s">
        <v>489</v>
      </c>
      <c r="D353" s="8" t="s">
        <v>11</v>
      </c>
      <c r="E353" s="8" t="s">
        <v>12</v>
      </c>
      <c r="F353" s="100">
        <v>576</v>
      </c>
      <c r="G353" s="145"/>
      <c r="H353" s="151"/>
      <c r="I353" s="130"/>
      <c r="J353" s="151"/>
      <c r="K353" s="143"/>
      <c r="L353" s="33"/>
      <c r="M353" s="203"/>
      <c r="N353" s="149"/>
      <c r="O353" s="85"/>
    </row>
    <row r="354" spans="1:15" ht="19.5" customHeight="1" x14ac:dyDescent="0.25">
      <c r="A354" s="154"/>
      <c r="B354" s="17" t="s">
        <v>490</v>
      </c>
      <c r="C354" s="18"/>
      <c r="D354" s="18"/>
      <c r="E354" s="18"/>
      <c r="F354" s="101"/>
      <c r="G354" s="144">
        <f t="shared" si="751"/>
        <v>460.8</v>
      </c>
      <c r="H354" s="150">
        <f t="shared" ref="H354" si="756">G354*N354</f>
        <v>0</v>
      </c>
      <c r="I354" s="129">
        <f t="shared" si="687"/>
        <v>432</v>
      </c>
      <c r="J354" s="150">
        <f t="shared" ref="J354" si="757">I354*N354</f>
        <v>0</v>
      </c>
      <c r="K354" s="142">
        <f t="shared" si="754"/>
        <v>403.2</v>
      </c>
      <c r="L354" s="32">
        <f t="shared" ref="L354" si="758">K354*N354</f>
        <v>0</v>
      </c>
      <c r="M354" s="202" t="s">
        <v>731</v>
      </c>
      <c r="N354" s="148"/>
      <c r="O354" s="85"/>
    </row>
    <row r="355" spans="1:15" ht="27.75" customHeight="1" x14ac:dyDescent="0.25">
      <c r="A355" s="155"/>
      <c r="B355" s="9" t="s">
        <v>491</v>
      </c>
      <c r="C355" s="10" t="s">
        <v>492</v>
      </c>
      <c r="D355" s="11" t="s">
        <v>11</v>
      </c>
      <c r="E355" s="11" t="s">
        <v>12</v>
      </c>
      <c r="F355" s="100">
        <v>576</v>
      </c>
      <c r="G355" s="145"/>
      <c r="H355" s="151"/>
      <c r="I355" s="130"/>
      <c r="J355" s="151"/>
      <c r="K355" s="143"/>
      <c r="L355" s="33"/>
      <c r="M355" s="203"/>
      <c r="N355" s="149"/>
      <c r="O355" s="85"/>
    </row>
    <row r="356" spans="1:15" ht="19.5" customHeight="1" x14ac:dyDescent="0.25">
      <c r="A356" s="154"/>
      <c r="B356" s="19" t="s">
        <v>493</v>
      </c>
      <c r="C356" s="20"/>
      <c r="D356" s="20"/>
      <c r="E356" s="20"/>
      <c r="F356" s="75"/>
      <c r="G356" s="144">
        <f t="shared" si="751"/>
        <v>460.8</v>
      </c>
      <c r="H356" s="150">
        <f t="shared" ref="H356" si="759">G356*N356</f>
        <v>0</v>
      </c>
      <c r="I356" s="129">
        <f t="shared" si="687"/>
        <v>432</v>
      </c>
      <c r="J356" s="150">
        <f t="shared" ref="J356" si="760">I356*N356</f>
        <v>0</v>
      </c>
      <c r="K356" s="142">
        <f t="shared" si="754"/>
        <v>403.2</v>
      </c>
      <c r="L356" s="32">
        <f t="shared" ref="L356" si="761">K356*N356</f>
        <v>0</v>
      </c>
      <c r="M356" s="202">
        <v>42</v>
      </c>
      <c r="N356" s="148"/>
      <c r="O356" s="85"/>
    </row>
    <row r="357" spans="1:15" ht="27.75" customHeight="1" x14ac:dyDescent="0.25">
      <c r="A357" s="155"/>
      <c r="B357" s="6" t="s">
        <v>494</v>
      </c>
      <c r="C357" s="7" t="s">
        <v>495</v>
      </c>
      <c r="D357" s="8" t="s">
        <v>11</v>
      </c>
      <c r="E357" s="8" t="s">
        <v>12</v>
      </c>
      <c r="F357" s="100">
        <v>576</v>
      </c>
      <c r="G357" s="145"/>
      <c r="H357" s="151"/>
      <c r="I357" s="130"/>
      <c r="J357" s="151"/>
      <c r="K357" s="143"/>
      <c r="L357" s="33"/>
      <c r="M357" s="203"/>
      <c r="N357" s="149"/>
      <c r="O357" s="85"/>
    </row>
    <row r="358" spans="1:15" ht="19.5" customHeight="1" x14ac:dyDescent="0.25">
      <c r="A358" s="154"/>
      <c r="B358" s="17" t="s">
        <v>496</v>
      </c>
      <c r="C358" s="18"/>
      <c r="D358" s="18"/>
      <c r="E358" s="18"/>
      <c r="F358" s="101"/>
      <c r="G358" s="144">
        <f t="shared" si="751"/>
        <v>633.6</v>
      </c>
      <c r="H358" s="150">
        <f t="shared" ref="H358" si="762">G358*N358</f>
        <v>0</v>
      </c>
      <c r="I358" s="129">
        <f t="shared" si="687"/>
        <v>594</v>
      </c>
      <c r="J358" s="150">
        <f t="shared" ref="J358" si="763">I358*N358</f>
        <v>0</v>
      </c>
      <c r="K358" s="142">
        <f t="shared" si="754"/>
        <v>554.4</v>
      </c>
      <c r="L358" s="32">
        <f t="shared" ref="L358" si="764">K358*N358</f>
        <v>0</v>
      </c>
      <c r="M358" s="202">
        <v>34</v>
      </c>
      <c r="N358" s="148"/>
      <c r="O358" s="85"/>
    </row>
    <row r="359" spans="1:15" ht="27.75" customHeight="1" x14ac:dyDescent="0.25">
      <c r="A359" s="155"/>
      <c r="B359" s="9" t="s">
        <v>497</v>
      </c>
      <c r="C359" s="10" t="s">
        <v>498</v>
      </c>
      <c r="D359" s="11" t="s">
        <v>11</v>
      </c>
      <c r="E359" s="11" t="s">
        <v>12</v>
      </c>
      <c r="F359" s="102">
        <v>792</v>
      </c>
      <c r="G359" s="145"/>
      <c r="H359" s="151"/>
      <c r="I359" s="130"/>
      <c r="J359" s="151"/>
      <c r="K359" s="143"/>
      <c r="L359" s="33"/>
      <c r="M359" s="203"/>
      <c r="N359" s="149"/>
      <c r="O359" s="85"/>
    </row>
    <row r="360" spans="1:15" ht="19.5" customHeight="1" x14ac:dyDescent="0.25">
      <c r="A360" s="154"/>
      <c r="B360" s="19" t="s">
        <v>499</v>
      </c>
      <c r="C360" s="20"/>
      <c r="D360" s="20"/>
      <c r="E360" s="20"/>
      <c r="F360" s="75"/>
      <c r="G360" s="144">
        <f t="shared" si="751"/>
        <v>324</v>
      </c>
      <c r="H360" s="150">
        <f t="shared" ref="H360" si="765">G360*N360</f>
        <v>0</v>
      </c>
      <c r="I360" s="129">
        <f t="shared" si="687"/>
        <v>303.75</v>
      </c>
      <c r="J360" s="150">
        <f t="shared" ref="J360" si="766">I360*N360</f>
        <v>0</v>
      </c>
      <c r="K360" s="142">
        <f t="shared" si="754"/>
        <v>283.5</v>
      </c>
      <c r="L360" s="32">
        <f t="shared" ref="L360" si="767">K360*N360</f>
        <v>0</v>
      </c>
      <c r="M360" s="202" t="s">
        <v>731</v>
      </c>
      <c r="N360" s="148"/>
      <c r="O360" s="85"/>
    </row>
    <row r="361" spans="1:15" ht="27.75" customHeight="1" x14ac:dyDescent="0.25">
      <c r="A361" s="155"/>
      <c r="B361" s="6" t="s">
        <v>500</v>
      </c>
      <c r="C361" s="7" t="s">
        <v>501</v>
      </c>
      <c r="D361" s="8" t="s">
        <v>11</v>
      </c>
      <c r="E361" s="8" t="s">
        <v>12</v>
      </c>
      <c r="F361" s="100">
        <v>405</v>
      </c>
      <c r="G361" s="145"/>
      <c r="H361" s="151"/>
      <c r="I361" s="130"/>
      <c r="J361" s="151"/>
      <c r="K361" s="143"/>
      <c r="L361" s="33"/>
      <c r="M361" s="203"/>
      <c r="N361" s="149"/>
      <c r="O361" s="85"/>
    </row>
    <row r="362" spans="1:15" ht="19.5" customHeight="1" x14ac:dyDescent="0.25">
      <c r="A362" s="154"/>
      <c r="B362" s="49" t="s">
        <v>502</v>
      </c>
      <c r="C362" s="50"/>
      <c r="D362" s="50"/>
      <c r="E362" s="50"/>
      <c r="F362" s="101"/>
      <c r="G362" s="144">
        <f t="shared" si="751"/>
        <v>633.6</v>
      </c>
      <c r="H362" s="150">
        <f t="shared" ref="H362" si="768">G362*N362</f>
        <v>0</v>
      </c>
      <c r="I362" s="129">
        <f t="shared" si="687"/>
        <v>594</v>
      </c>
      <c r="J362" s="150">
        <f t="shared" ref="J362" si="769">I362*N362</f>
        <v>0</v>
      </c>
      <c r="K362" s="142">
        <f t="shared" si="754"/>
        <v>554.4</v>
      </c>
      <c r="L362" s="32">
        <f t="shared" ref="L362" si="770">K362*N362</f>
        <v>0</v>
      </c>
      <c r="M362" s="202" t="s">
        <v>731</v>
      </c>
      <c r="N362" s="148"/>
      <c r="O362" s="85"/>
    </row>
    <row r="363" spans="1:15" ht="27.75" customHeight="1" x14ac:dyDescent="0.25">
      <c r="A363" s="155"/>
      <c r="B363" s="51" t="s">
        <v>503</v>
      </c>
      <c r="C363" s="52" t="s">
        <v>504</v>
      </c>
      <c r="D363" s="53" t="s">
        <v>11</v>
      </c>
      <c r="E363" s="53" t="s">
        <v>12</v>
      </c>
      <c r="F363" s="100">
        <v>792</v>
      </c>
      <c r="G363" s="145"/>
      <c r="H363" s="151"/>
      <c r="I363" s="130"/>
      <c r="J363" s="151"/>
      <c r="K363" s="143"/>
      <c r="L363" s="33"/>
      <c r="M363" s="203"/>
      <c r="N363" s="149"/>
      <c r="O363" s="85"/>
    </row>
    <row r="364" spans="1:15" ht="19.5" customHeight="1" x14ac:dyDescent="0.25">
      <c r="A364" s="154"/>
      <c r="B364" s="19" t="s">
        <v>505</v>
      </c>
      <c r="C364" s="20"/>
      <c r="D364" s="20"/>
      <c r="E364" s="20"/>
      <c r="F364" s="75"/>
      <c r="G364" s="144">
        <f t="shared" si="751"/>
        <v>633.6</v>
      </c>
      <c r="H364" s="150">
        <f t="shared" ref="H364" si="771">G364*N364</f>
        <v>0</v>
      </c>
      <c r="I364" s="129">
        <f t="shared" si="687"/>
        <v>594</v>
      </c>
      <c r="J364" s="150">
        <f t="shared" ref="J364" si="772">I364*N364</f>
        <v>0</v>
      </c>
      <c r="K364" s="142">
        <f t="shared" si="754"/>
        <v>554.4</v>
      </c>
      <c r="L364" s="32">
        <f t="shared" ref="L364" si="773">K364*N364</f>
        <v>0</v>
      </c>
      <c r="M364" s="202">
        <v>71</v>
      </c>
      <c r="N364" s="148"/>
      <c r="O364" s="85"/>
    </row>
    <row r="365" spans="1:15" ht="27.75" customHeight="1" x14ac:dyDescent="0.25">
      <c r="A365" s="155"/>
      <c r="B365" s="6" t="s">
        <v>506</v>
      </c>
      <c r="C365" s="7" t="s">
        <v>507</v>
      </c>
      <c r="D365" s="8" t="s">
        <v>11</v>
      </c>
      <c r="E365" s="8" t="s">
        <v>12</v>
      </c>
      <c r="F365" s="100">
        <v>792</v>
      </c>
      <c r="G365" s="145"/>
      <c r="H365" s="151"/>
      <c r="I365" s="130"/>
      <c r="J365" s="151"/>
      <c r="K365" s="143"/>
      <c r="L365" s="33"/>
      <c r="M365" s="203"/>
      <c r="N365" s="149"/>
      <c r="O365" s="85"/>
    </row>
    <row r="366" spans="1:15" ht="19.5" customHeight="1" x14ac:dyDescent="0.25">
      <c r="A366" s="154"/>
      <c r="B366" s="17" t="s">
        <v>508</v>
      </c>
      <c r="C366" s="18"/>
      <c r="D366" s="18"/>
      <c r="E366" s="18"/>
      <c r="F366" s="101"/>
      <c r="G366" s="144">
        <f t="shared" si="751"/>
        <v>460.8</v>
      </c>
      <c r="H366" s="150">
        <f t="shared" ref="H366" si="774">G366*N366</f>
        <v>0</v>
      </c>
      <c r="I366" s="129">
        <f t="shared" si="687"/>
        <v>432</v>
      </c>
      <c r="J366" s="150">
        <f t="shared" ref="J366" si="775">I366*N366</f>
        <v>0</v>
      </c>
      <c r="K366" s="142">
        <f t="shared" si="754"/>
        <v>403.2</v>
      </c>
      <c r="L366" s="32">
        <f t="shared" ref="L366" si="776">K366*N366</f>
        <v>0</v>
      </c>
      <c r="M366" s="202">
        <v>39</v>
      </c>
      <c r="N366" s="148"/>
      <c r="O366" s="85"/>
    </row>
    <row r="367" spans="1:15" ht="27.75" customHeight="1" x14ac:dyDescent="0.25">
      <c r="A367" s="155"/>
      <c r="B367" s="9" t="s">
        <v>509</v>
      </c>
      <c r="C367" s="10" t="s">
        <v>510</v>
      </c>
      <c r="D367" s="11" t="s">
        <v>11</v>
      </c>
      <c r="E367" s="11" t="s">
        <v>12</v>
      </c>
      <c r="F367" s="102">
        <v>576</v>
      </c>
      <c r="G367" s="145"/>
      <c r="H367" s="151"/>
      <c r="I367" s="130"/>
      <c r="J367" s="151"/>
      <c r="K367" s="143"/>
      <c r="L367" s="33"/>
      <c r="M367" s="203"/>
      <c r="N367" s="149"/>
      <c r="O367" s="85"/>
    </row>
    <row r="368" spans="1:15" ht="19.5" customHeight="1" x14ac:dyDescent="0.25">
      <c r="A368" s="154"/>
      <c r="B368" s="19" t="s">
        <v>511</v>
      </c>
      <c r="C368" s="20"/>
      <c r="D368" s="20"/>
      <c r="E368" s="20"/>
      <c r="F368" s="75"/>
      <c r="G368" s="144">
        <f t="shared" si="751"/>
        <v>633.6</v>
      </c>
      <c r="H368" s="150">
        <f t="shared" ref="H368" si="777">G368*N368</f>
        <v>0</v>
      </c>
      <c r="I368" s="129">
        <f t="shared" si="687"/>
        <v>594</v>
      </c>
      <c r="J368" s="150">
        <f t="shared" ref="J368" si="778">I368*N368</f>
        <v>0</v>
      </c>
      <c r="K368" s="142">
        <f t="shared" si="754"/>
        <v>554.4</v>
      </c>
      <c r="L368" s="32">
        <f t="shared" ref="L368" si="779">K368*N368</f>
        <v>0</v>
      </c>
      <c r="M368" s="202">
        <v>38</v>
      </c>
      <c r="N368" s="148"/>
      <c r="O368" s="85"/>
    </row>
    <row r="369" spans="1:15" ht="27.75" customHeight="1" x14ac:dyDescent="0.25">
      <c r="A369" s="155"/>
      <c r="B369" s="6" t="s">
        <v>512</v>
      </c>
      <c r="C369" s="7" t="s">
        <v>513</v>
      </c>
      <c r="D369" s="8" t="s">
        <v>11</v>
      </c>
      <c r="E369" s="8" t="s">
        <v>12</v>
      </c>
      <c r="F369" s="100">
        <v>792</v>
      </c>
      <c r="G369" s="145"/>
      <c r="H369" s="151"/>
      <c r="I369" s="130"/>
      <c r="J369" s="151"/>
      <c r="K369" s="143"/>
      <c r="L369" s="33"/>
      <c r="M369" s="203"/>
      <c r="N369" s="149"/>
      <c r="O369" s="85"/>
    </row>
    <row r="370" spans="1:15" ht="19.5" customHeight="1" x14ac:dyDescent="0.25">
      <c r="A370" s="154"/>
      <c r="B370" s="17" t="s">
        <v>514</v>
      </c>
      <c r="C370" s="18"/>
      <c r="D370" s="18"/>
      <c r="E370" s="18"/>
      <c r="F370" s="101"/>
      <c r="G370" s="144">
        <f t="shared" si="751"/>
        <v>633.6</v>
      </c>
      <c r="H370" s="150">
        <f t="shared" ref="H370" si="780">G370*N370</f>
        <v>0</v>
      </c>
      <c r="I370" s="129">
        <f t="shared" si="687"/>
        <v>594</v>
      </c>
      <c r="J370" s="150">
        <f t="shared" ref="J370" si="781">I370*N370</f>
        <v>0</v>
      </c>
      <c r="K370" s="142">
        <f t="shared" si="754"/>
        <v>554.4</v>
      </c>
      <c r="L370" s="32">
        <f t="shared" ref="L370" si="782">K370*N370</f>
        <v>0</v>
      </c>
      <c r="M370" s="202">
        <v>44</v>
      </c>
      <c r="N370" s="148"/>
      <c r="O370" s="85"/>
    </row>
    <row r="371" spans="1:15" ht="27.75" customHeight="1" x14ac:dyDescent="0.25">
      <c r="A371" s="155"/>
      <c r="B371" s="9" t="s">
        <v>515</v>
      </c>
      <c r="C371" s="10" t="s">
        <v>516</v>
      </c>
      <c r="D371" s="11" t="s">
        <v>11</v>
      </c>
      <c r="E371" s="11" t="s">
        <v>12</v>
      </c>
      <c r="F371" s="100">
        <v>792</v>
      </c>
      <c r="G371" s="145"/>
      <c r="H371" s="151"/>
      <c r="I371" s="130"/>
      <c r="J371" s="151"/>
      <c r="K371" s="143"/>
      <c r="L371" s="33"/>
      <c r="M371" s="203"/>
      <c r="N371" s="149"/>
      <c r="O371" s="85"/>
    </row>
    <row r="372" spans="1:15" ht="19.5" customHeight="1" x14ac:dyDescent="0.25">
      <c r="A372" s="154"/>
      <c r="B372" s="19" t="s">
        <v>517</v>
      </c>
      <c r="C372" s="20"/>
      <c r="D372" s="20"/>
      <c r="E372" s="20"/>
      <c r="F372" s="75"/>
      <c r="G372" s="144">
        <f t="shared" si="751"/>
        <v>460.8</v>
      </c>
      <c r="H372" s="150">
        <f t="shared" ref="H372" si="783">G372*N372</f>
        <v>0</v>
      </c>
      <c r="I372" s="129">
        <f t="shared" si="687"/>
        <v>432</v>
      </c>
      <c r="J372" s="150">
        <f t="shared" ref="J372" si="784">I372*N372</f>
        <v>0</v>
      </c>
      <c r="K372" s="142">
        <f t="shared" si="754"/>
        <v>403.2</v>
      </c>
      <c r="L372" s="32">
        <f t="shared" ref="L372" si="785">K372*N372</f>
        <v>0</v>
      </c>
      <c r="M372" s="202">
        <v>64</v>
      </c>
      <c r="N372" s="148"/>
      <c r="O372" s="85"/>
    </row>
    <row r="373" spans="1:15" ht="27.75" customHeight="1" x14ac:dyDescent="0.25">
      <c r="A373" s="155"/>
      <c r="B373" s="29" t="s">
        <v>518</v>
      </c>
      <c r="C373" s="7" t="s">
        <v>519</v>
      </c>
      <c r="D373" s="8" t="s">
        <v>11</v>
      </c>
      <c r="E373" s="8" t="s">
        <v>12</v>
      </c>
      <c r="F373" s="100">
        <v>576</v>
      </c>
      <c r="G373" s="145"/>
      <c r="H373" s="151"/>
      <c r="I373" s="130"/>
      <c r="J373" s="151"/>
      <c r="K373" s="143"/>
      <c r="L373" s="33"/>
      <c r="M373" s="203"/>
      <c r="N373" s="149"/>
      <c r="O373" s="85"/>
    </row>
    <row r="374" spans="1:15" ht="19.5" customHeight="1" x14ac:dyDescent="0.25">
      <c r="A374" s="154"/>
      <c r="B374" s="17" t="s">
        <v>520</v>
      </c>
      <c r="C374" s="18"/>
      <c r="D374" s="18"/>
      <c r="E374" s="18"/>
      <c r="F374" s="101"/>
      <c r="G374" s="144">
        <f t="shared" si="751"/>
        <v>633.6</v>
      </c>
      <c r="H374" s="150">
        <f t="shared" ref="H374" si="786">G374*N374</f>
        <v>0</v>
      </c>
      <c r="I374" s="129">
        <f t="shared" ref="I374:I376" si="787">F375*0.75</f>
        <v>594</v>
      </c>
      <c r="J374" s="150">
        <f t="shared" ref="J374" si="788">I374*N374</f>
        <v>0</v>
      </c>
      <c r="K374" s="142">
        <f t="shared" si="754"/>
        <v>554.4</v>
      </c>
      <c r="L374" s="32">
        <f t="shared" ref="L374" si="789">K374*N374</f>
        <v>0</v>
      </c>
      <c r="M374" s="209" t="s">
        <v>731</v>
      </c>
      <c r="N374" s="148"/>
      <c r="O374" s="85"/>
    </row>
    <row r="375" spans="1:15" ht="27.75" customHeight="1" x14ac:dyDescent="0.25">
      <c r="A375" s="155"/>
      <c r="B375" s="9" t="s">
        <v>521</v>
      </c>
      <c r="C375" s="10" t="s">
        <v>522</v>
      </c>
      <c r="D375" s="11" t="s">
        <v>11</v>
      </c>
      <c r="E375" s="11" t="s">
        <v>12</v>
      </c>
      <c r="F375" s="100">
        <v>792</v>
      </c>
      <c r="G375" s="145"/>
      <c r="H375" s="151"/>
      <c r="I375" s="130"/>
      <c r="J375" s="151"/>
      <c r="K375" s="143"/>
      <c r="L375" s="33"/>
      <c r="M375" s="210"/>
      <c r="N375" s="149"/>
      <c r="O375" s="85"/>
    </row>
    <row r="376" spans="1:15" ht="19.5" customHeight="1" x14ac:dyDescent="0.25">
      <c r="A376" s="154"/>
      <c r="B376" s="19" t="s">
        <v>523</v>
      </c>
      <c r="C376" s="20"/>
      <c r="D376" s="20"/>
      <c r="E376" s="20"/>
      <c r="F376" s="75"/>
      <c r="G376" s="144">
        <f t="shared" si="751"/>
        <v>633.6</v>
      </c>
      <c r="H376" s="150">
        <f t="shared" ref="H376" si="790">G376*N376</f>
        <v>0</v>
      </c>
      <c r="I376" s="129">
        <f t="shared" si="787"/>
        <v>594</v>
      </c>
      <c r="J376" s="150">
        <f t="shared" ref="J376" si="791">I376*N376</f>
        <v>0</v>
      </c>
      <c r="K376" s="142">
        <f t="shared" si="754"/>
        <v>554.4</v>
      </c>
      <c r="L376" s="32">
        <f t="shared" ref="L376" si="792">K376*N376</f>
        <v>0</v>
      </c>
      <c r="M376" s="202">
        <v>16</v>
      </c>
      <c r="N376" s="148"/>
      <c r="O376" s="85"/>
    </row>
    <row r="377" spans="1:15" ht="27.75" customHeight="1" x14ac:dyDescent="0.25">
      <c r="A377" s="155"/>
      <c r="B377" s="6" t="s">
        <v>524</v>
      </c>
      <c r="C377" s="7" t="s">
        <v>525</v>
      </c>
      <c r="D377" s="8" t="s">
        <v>11</v>
      </c>
      <c r="E377" s="8" t="s">
        <v>12</v>
      </c>
      <c r="F377" s="107">
        <v>792</v>
      </c>
      <c r="G377" s="145"/>
      <c r="H377" s="151"/>
      <c r="I377" s="130"/>
      <c r="J377" s="151"/>
      <c r="K377" s="143"/>
      <c r="L377" s="33"/>
      <c r="M377" s="203"/>
      <c r="N377" s="149"/>
      <c r="O377" s="85"/>
    </row>
    <row r="378" spans="1:15" s="31" customFormat="1" ht="27" customHeight="1" x14ac:dyDescent="0.3">
      <c r="A378" s="70"/>
      <c r="B378" s="70"/>
      <c r="C378" s="71" t="s">
        <v>526</v>
      </c>
      <c r="D378" s="70"/>
      <c r="E378" s="70"/>
      <c r="F378" s="105"/>
      <c r="G378" s="133"/>
      <c r="H378" s="134"/>
      <c r="I378" s="133"/>
      <c r="J378" s="134"/>
      <c r="K378" s="133"/>
      <c r="L378" s="84"/>
      <c r="M378" s="206"/>
      <c r="N378" s="93"/>
      <c r="O378" s="77"/>
    </row>
    <row r="379" spans="1:15" ht="19.5" customHeight="1" x14ac:dyDescent="0.25">
      <c r="A379" s="154"/>
      <c r="B379" s="19" t="s">
        <v>527</v>
      </c>
      <c r="C379" s="20"/>
      <c r="D379" s="20"/>
      <c r="E379" s="20"/>
      <c r="F379" s="75"/>
      <c r="G379" s="144">
        <f t="shared" ref="G379:G441" si="793">F380*0.8</f>
        <v>302.40000000000003</v>
      </c>
      <c r="H379" s="150">
        <f t="shared" ref="H379" si="794">G379*N379</f>
        <v>0</v>
      </c>
      <c r="I379" s="129">
        <f t="shared" ref="I379:I441" si="795">F380*0.75</f>
        <v>283.5</v>
      </c>
      <c r="J379" s="150">
        <f t="shared" ref="J379" si="796">I379*N379</f>
        <v>0</v>
      </c>
      <c r="K379" s="142">
        <f t="shared" ref="K379:K441" si="797">F380*0.7</f>
        <v>264.59999999999997</v>
      </c>
      <c r="L379" s="32">
        <f t="shared" ref="L379" si="798">K379*N379</f>
        <v>0</v>
      </c>
      <c r="M379" s="202">
        <v>64</v>
      </c>
      <c r="N379" s="148"/>
      <c r="O379" s="85"/>
    </row>
    <row r="380" spans="1:15" ht="27.75" customHeight="1" x14ac:dyDescent="0.25">
      <c r="A380" s="155"/>
      <c r="B380" s="6" t="s">
        <v>528</v>
      </c>
      <c r="C380" s="7" t="s">
        <v>529</v>
      </c>
      <c r="D380" s="8" t="s">
        <v>11</v>
      </c>
      <c r="E380" s="8" t="s">
        <v>12</v>
      </c>
      <c r="F380" s="100">
        <v>378</v>
      </c>
      <c r="G380" s="145"/>
      <c r="H380" s="151"/>
      <c r="I380" s="130"/>
      <c r="J380" s="151"/>
      <c r="K380" s="143"/>
      <c r="L380" s="33"/>
      <c r="M380" s="203"/>
      <c r="N380" s="149"/>
      <c r="O380" s="85"/>
    </row>
    <row r="381" spans="1:15" ht="19.5" customHeight="1" x14ac:dyDescent="0.25">
      <c r="A381" s="154"/>
      <c r="B381" s="17" t="s">
        <v>530</v>
      </c>
      <c r="C381" s="18"/>
      <c r="D381" s="18"/>
      <c r="E381" s="18"/>
      <c r="F381" s="101"/>
      <c r="G381" s="144">
        <f t="shared" si="793"/>
        <v>302.40000000000003</v>
      </c>
      <c r="H381" s="150">
        <f t="shared" ref="H381" si="799">G381*N381</f>
        <v>0</v>
      </c>
      <c r="I381" s="129">
        <f t="shared" si="795"/>
        <v>283.5</v>
      </c>
      <c r="J381" s="150">
        <f t="shared" ref="J381" si="800">I381*N381</f>
        <v>0</v>
      </c>
      <c r="K381" s="142">
        <f t="shared" si="797"/>
        <v>264.59999999999997</v>
      </c>
      <c r="L381" s="32">
        <f t="shared" ref="L381" si="801">K381*N381</f>
        <v>0</v>
      </c>
      <c r="M381" s="202" t="s">
        <v>731</v>
      </c>
      <c r="N381" s="148"/>
      <c r="O381" s="85"/>
    </row>
    <row r="382" spans="1:15" ht="27.75" customHeight="1" x14ac:dyDescent="0.25">
      <c r="A382" s="155"/>
      <c r="B382" s="9" t="s">
        <v>531</v>
      </c>
      <c r="C382" s="10" t="s">
        <v>532</v>
      </c>
      <c r="D382" s="11" t="s">
        <v>11</v>
      </c>
      <c r="E382" s="11" t="s">
        <v>12</v>
      </c>
      <c r="F382" s="102">
        <v>378</v>
      </c>
      <c r="G382" s="145"/>
      <c r="H382" s="151"/>
      <c r="I382" s="130"/>
      <c r="J382" s="151"/>
      <c r="K382" s="143"/>
      <c r="L382" s="33"/>
      <c r="M382" s="203"/>
      <c r="N382" s="149"/>
      <c r="O382" s="85"/>
    </row>
    <row r="383" spans="1:15" ht="19.5" customHeight="1" x14ac:dyDescent="0.25">
      <c r="A383" s="154"/>
      <c r="B383" s="19" t="s">
        <v>533</v>
      </c>
      <c r="C383" s="20"/>
      <c r="D383" s="20"/>
      <c r="E383" s="20"/>
      <c r="F383" s="75"/>
      <c r="G383" s="144">
        <f t="shared" si="793"/>
        <v>302.40000000000003</v>
      </c>
      <c r="H383" s="150">
        <f t="shared" ref="H383" si="802">G383*N383</f>
        <v>0</v>
      </c>
      <c r="I383" s="129">
        <f t="shared" si="795"/>
        <v>283.5</v>
      </c>
      <c r="J383" s="150">
        <f t="shared" ref="J383" si="803">I383*N383</f>
        <v>0</v>
      </c>
      <c r="K383" s="142">
        <f t="shared" si="797"/>
        <v>264.59999999999997</v>
      </c>
      <c r="L383" s="32">
        <f t="shared" ref="L383" si="804">K383*N383</f>
        <v>0</v>
      </c>
      <c r="M383" s="209" t="s">
        <v>731</v>
      </c>
      <c r="N383" s="148"/>
      <c r="O383" s="85"/>
    </row>
    <row r="384" spans="1:15" ht="27.75" customHeight="1" x14ac:dyDescent="0.25">
      <c r="A384" s="155"/>
      <c r="B384" s="6" t="s">
        <v>534</v>
      </c>
      <c r="C384" s="7" t="s">
        <v>721</v>
      </c>
      <c r="D384" s="8" t="s">
        <v>11</v>
      </c>
      <c r="E384" s="8" t="s">
        <v>12</v>
      </c>
      <c r="F384" s="100">
        <v>378</v>
      </c>
      <c r="G384" s="145"/>
      <c r="H384" s="151"/>
      <c r="I384" s="130"/>
      <c r="J384" s="151"/>
      <c r="K384" s="143"/>
      <c r="L384" s="33"/>
      <c r="M384" s="210"/>
      <c r="N384" s="149"/>
      <c r="O384" s="85"/>
    </row>
    <row r="385" spans="1:15" ht="19.5" customHeight="1" x14ac:dyDescent="0.25">
      <c r="A385" s="154"/>
      <c r="B385" s="17" t="s">
        <v>535</v>
      </c>
      <c r="C385" s="18"/>
      <c r="D385" s="18"/>
      <c r="E385" s="18"/>
      <c r="F385" s="101"/>
      <c r="G385" s="144">
        <f t="shared" si="793"/>
        <v>302.40000000000003</v>
      </c>
      <c r="H385" s="150">
        <f t="shared" ref="H385" si="805">G385*N385</f>
        <v>0</v>
      </c>
      <c r="I385" s="129">
        <f t="shared" si="795"/>
        <v>283.5</v>
      </c>
      <c r="J385" s="150">
        <f t="shared" ref="J385" si="806">I385*N385</f>
        <v>0</v>
      </c>
      <c r="K385" s="142">
        <f t="shared" si="797"/>
        <v>264.59999999999997</v>
      </c>
      <c r="L385" s="32">
        <f t="shared" ref="L385" si="807">K385*N385</f>
        <v>0</v>
      </c>
      <c r="M385" s="202" t="s">
        <v>731</v>
      </c>
      <c r="N385" s="148"/>
      <c r="O385" s="85"/>
    </row>
    <row r="386" spans="1:15" ht="27.75" customHeight="1" x14ac:dyDescent="0.25">
      <c r="A386" s="155"/>
      <c r="B386" s="9" t="s">
        <v>536</v>
      </c>
      <c r="C386" s="10" t="s">
        <v>537</v>
      </c>
      <c r="D386" s="11" t="s">
        <v>11</v>
      </c>
      <c r="E386" s="11" t="s">
        <v>12</v>
      </c>
      <c r="F386" s="100">
        <v>378</v>
      </c>
      <c r="G386" s="145"/>
      <c r="H386" s="151"/>
      <c r="I386" s="130"/>
      <c r="J386" s="151"/>
      <c r="K386" s="143"/>
      <c r="L386" s="33"/>
      <c r="M386" s="203"/>
      <c r="N386" s="149"/>
      <c r="O386" s="85"/>
    </row>
    <row r="387" spans="1:15" ht="19.5" customHeight="1" x14ac:dyDescent="0.25">
      <c r="A387" s="154"/>
      <c r="B387" s="19" t="s">
        <v>538</v>
      </c>
      <c r="C387" s="20"/>
      <c r="D387" s="20"/>
      <c r="E387" s="20"/>
      <c r="F387" s="75"/>
      <c r="G387" s="144">
        <f t="shared" si="793"/>
        <v>302.40000000000003</v>
      </c>
      <c r="H387" s="150">
        <f t="shared" ref="H387" si="808">G387*N387</f>
        <v>0</v>
      </c>
      <c r="I387" s="129">
        <f t="shared" si="795"/>
        <v>283.5</v>
      </c>
      <c r="J387" s="150">
        <f t="shared" ref="J387" si="809">I387*N387</f>
        <v>0</v>
      </c>
      <c r="K387" s="142">
        <f t="shared" si="797"/>
        <v>264.59999999999997</v>
      </c>
      <c r="L387" s="32">
        <f t="shared" ref="L387" si="810">K387*N387</f>
        <v>0</v>
      </c>
      <c r="M387" s="202">
        <v>21</v>
      </c>
      <c r="N387" s="148"/>
      <c r="O387" s="85"/>
    </row>
    <row r="388" spans="1:15" ht="27.75" customHeight="1" x14ac:dyDescent="0.25">
      <c r="A388" s="155"/>
      <c r="B388" s="6" t="s">
        <v>539</v>
      </c>
      <c r="C388" s="7" t="s">
        <v>540</v>
      </c>
      <c r="D388" s="8" t="s">
        <v>11</v>
      </c>
      <c r="E388" s="8" t="s">
        <v>12</v>
      </c>
      <c r="F388" s="100">
        <v>378</v>
      </c>
      <c r="G388" s="145"/>
      <c r="H388" s="151"/>
      <c r="I388" s="130"/>
      <c r="J388" s="151"/>
      <c r="K388" s="143"/>
      <c r="L388" s="33"/>
      <c r="M388" s="203"/>
      <c r="N388" s="149"/>
      <c r="O388" s="85"/>
    </row>
    <row r="389" spans="1:15" ht="19.5" customHeight="1" x14ac:dyDescent="0.25">
      <c r="A389" s="154"/>
      <c r="B389" s="17" t="s">
        <v>541</v>
      </c>
      <c r="C389" s="18"/>
      <c r="D389" s="18"/>
      <c r="E389" s="18"/>
      <c r="F389" s="101"/>
      <c r="G389" s="144">
        <f t="shared" si="793"/>
        <v>302.40000000000003</v>
      </c>
      <c r="H389" s="150">
        <f t="shared" ref="H389" si="811">G389*N389</f>
        <v>0</v>
      </c>
      <c r="I389" s="129">
        <f t="shared" si="795"/>
        <v>283.5</v>
      </c>
      <c r="J389" s="150">
        <f t="shared" ref="J389" si="812">I389*N389</f>
        <v>0</v>
      </c>
      <c r="K389" s="142">
        <f t="shared" si="797"/>
        <v>264.59999999999997</v>
      </c>
      <c r="L389" s="32">
        <f t="shared" ref="L389" si="813">K389*N389</f>
        <v>0</v>
      </c>
      <c r="M389" s="202" t="s">
        <v>731</v>
      </c>
      <c r="N389" s="148"/>
      <c r="O389" s="85"/>
    </row>
    <row r="390" spans="1:15" ht="27.75" customHeight="1" x14ac:dyDescent="0.25">
      <c r="A390" s="155"/>
      <c r="B390" s="9" t="s">
        <v>542</v>
      </c>
      <c r="C390" s="10" t="s">
        <v>543</v>
      </c>
      <c r="D390" s="11" t="s">
        <v>11</v>
      </c>
      <c r="E390" s="11" t="s">
        <v>12</v>
      </c>
      <c r="F390" s="102">
        <v>378</v>
      </c>
      <c r="G390" s="145"/>
      <c r="H390" s="151"/>
      <c r="I390" s="130"/>
      <c r="J390" s="151"/>
      <c r="K390" s="143"/>
      <c r="L390" s="33"/>
      <c r="M390" s="203"/>
      <c r="N390" s="149"/>
      <c r="O390" s="85"/>
    </row>
    <row r="391" spans="1:15" ht="19.5" customHeight="1" x14ac:dyDescent="0.25">
      <c r="A391" s="154"/>
      <c r="B391" s="19" t="s">
        <v>544</v>
      </c>
      <c r="C391" s="20"/>
      <c r="D391" s="20"/>
      <c r="E391" s="20"/>
      <c r="F391" s="75"/>
      <c r="G391" s="144">
        <f t="shared" si="793"/>
        <v>302.40000000000003</v>
      </c>
      <c r="H391" s="150">
        <f t="shared" ref="H391" si="814">G391*N391</f>
        <v>0</v>
      </c>
      <c r="I391" s="129">
        <f t="shared" si="795"/>
        <v>283.5</v>
      </c>
      <c r="J391" s="150">
        <f t="shared" ref="J391" si="815">I391*N391</f>
        <v>0</v>
      </c>
      <c r="K391" s="142">
        <f t="shared" si="797"/>
        <v>264.59999999999997</v>
      </c>
      <c r="L391" s="32">
        <f t="shared" ref="L391" si="816">K391*N391</f>
        <v>0</v>
      </c>
      <c r="M391" s="202">
        <v>85</v>
      </c>
      <c r="N391" s="148"/>
      <c r="O391" s="85"/>
    </row>
    <row r="392" spans="1:15" ht="27.75" customHeight="1" x14ac:dyDescent="0.25">
      <c r="A392" s="155"/>
      <c r="B392" s="6" t="s">
        <v>545</v>
      </c>
      <c r="C392" s="7" t="s">
        <v>546</v>
      </c>
      <c r="D392" s="8" t="s">
        <v>11</v>
      </c>
      <c r="E392" s="8" t="s">
        <v>12</v>
      </c>
      <c r="F392" s="102">
        <v>378</v>
      </c>
      <c r="G392" s="145"/>
      <c r="H392" s="151"/>
      <c r="I392" s="130"/>
      <c r="J392" s="151"/>
      <c r="K392" s="143"/>
      <c r="L392" s="33"/>
      <c r="M392" s="203"/>
      <c r="N392" s="149"/>
      <c r="O392" s="85"/>
    </row>
    <row r="393" spans="1:15" ht="19.5" customHeight="1" x14ac:dyDescent="0.25">
      <c r="A393" s="154"/>
      <c r="B393" s="17" t="s">
        <v>547</v>
      </c>
      <c r="C393" s="18"/>
      <c r="D393" s="18"/>
      <c r="E393" s="18"/>
      <c r="F393" s="101"/>
      <c r="G393" s="144">
        <f t="shared" si="793"/>
        <v>302.40000000000003</v>
      </c>
      <c r="H393" s="150">
        <f t="shared" ref="H393" si="817">G393*N393</f>
        <v>0</v>
      </c>
      <c r="I393" s="129">
        <f t="shared" si="795"/>
        <v>283.5</v>
      </c>
      <c r="J393" s="150">
        <f t="shared" ref="J393" si="818">I393*N393</f>
        <v>0</v>
      </c>
      <c r="K393" s="142">
        <f t="shared" si="797"/>
        <v>264.59999999999997</v>
      </c>
      <c r="L393" s="32">
        <f t="shared" ref="L393" si="819">K393*N393</f>
        <v>0</v>
      </c>
      <c r="M393" s="202">
        <v>30</v>
      </c>
      <c r="N393" s="148"/>
      <c r="O393" s="85"/>
    </row>
    <row r="394" spans="1:15" ht="27.75" customHeight="1" x14ac:dyDescent="0.25">
      <c r="A394" s="155"/>
      <c r="B394" s="9" t="s">
        <v>548</v>
      </c>
      <c r="C394" s="10" t="s">
        <v>549</v>
      </c>
      <c r="D394" s="11" t="s">
        <v>11</v>
      </c>
      <c r="E394" s="11" t="s">
        <v>12</v>
      </c>
      <c r="F394" s="100">
        <v>378</v>
      </c>
      <c r="G394" s="145"/>
      <c r="H394" s="151"/>
      <c r="I394" s="130"/>
      <c r="J394" s="151"/>
      <c r="K394" s="143"/>
      <c r="L394" s="33"/>
      <c r="M394" s="203"/>
      <c r="N394" s="149"/>
      <c r="O394" s="85"/>
    </row>
    <row r="395" spans="1:15" ht="19.5" customHeight="1" x14ac:dyDescent="0.25">
      <c r="A395" s="154"/>
      <c r="B395" s="19" t="s">
        <v>550</v>
      </c>
      <c r="C395" s="20"/>
      <c r="D395" s="20"/>
      <c r="E395" s="20"/>
      <c r="F395" s="75"/>
      <c r="G395" s="144">
        <f t="shared" si="793"/>
        <v>302.40000000000003</v>
      </c>
      <c r="H395" s="150">
        <f t="shared" ref="H395" si="820">G395*N395</f>
        <v>0</v>
      </c>
      <c r="I395" s="129">
        <f t="shared" si="795"/>
        <v>283.5</v>
      </c>
      <c r="J395" s="150">
        <f t="shared" ref="J395" si="821">I395*N395</f>
        <v>0</v>
      </c>
      <c r="K395" s="142">
        <f t="shared" si="797"/>
        <v>264.59999999999997</v>
      </c>
      <c r="L395" s="32">
        <f t="shared" ref="L395" si="822">K395*N395</f>
        <v>0</v>
      </c>
      <c r="M395" s="202" t="s">
        <v>731</v>
      </c>
      <c r="N395" s="148"/>
      <c r="O395" s="85"/>
    </row>
    <row r="396" spans="1:15" ht="27.75" customHeight="1" x14ac:dyDescent="0.25">
      <c r="A396" s="155"/>
      <c r="B396" s="6" t="s">
        <v>551</v>
      </c>
      <c r="C396" s="7" t="s">
        <v>552</v>
      </c>
      <c r="D396" s="8" t="s">
        <v>11</v>
      </c>
      <c r="E396" s="8" t="s">
        <v>12</v>
      </c>
      <c r="F396" s="100">
        <v>378</v>
      </c>
      <c r="G396" s="145"/>
      <c r="H396" s="151"/>
      <c r="I396" s="130"/>
      <c r="J396" s="151"/>
      <c r="K396" s="143"/>
      <c r="L396" s="33"/>
      <c r="M396" s="203"/>
      <c r="N396" s="149"/>
      <c r="O396" s="85"/>
    </row>
    <row r="397" spans="1:15" ht="19.5" customHeight="1" x14ac:dyDescent="0.25">
      <c r="A397" s="154"/>
      <c r="B397" s="17" t="s">
        <v>553</v>
      </c>
      <c r="C397" s="18"/>
      <c r="D397" s="18"/>
      <c r="E397" s="18"/>
      <c r="F397" s="101"/>
      <c r="G397" s="144">
        <f t="shared" si="793"/>
        <v>302.40000000000003</v>
      </c>
      <c r="H397" s="150">
        <f t="shared" ref="H397" si="823">G397*N397</f>
        <v>0</v>
      </c>
      <c r="I397" s="129">
        <f t="shared" si="795"/>
        <v>283.5</v>
      </c>
      <c r="J397" s="150">
        <f t="shared" ref="J397" si="824">I397*N397</f>
        <v>0</v>
      </c>
      <c r="K397" s="142">
        <f t="shared" si="797"/>
        <v>264.59999999999997</v>
      </c>
      <c r="L397" s="32">
        <f t="shared" ref="L397" si="825">K397*N397</f>
        <v>0</v>
      </c>
      <c r="M397" s="202" t="s">
        <v>731</v>
      </c>
      <c r="N397" s="148"/>
      <c r="O397" s="85"/>
    </row>
    <row r="398" spans="1:15" ht="27.75" customHeight="1" x14ac:dyDescent="0.25">
      <c r="A398" s="155"/>
      <c r="B398" s="9" t="s">
        <v>554</v>
      </c>
      <c r="C398" s="10" t="s">
        <v>555</v>
      </c>
      <c r="D398" s="11" t="s">
        <v>11</v>
      </c>
      <c r="E398" s="11" t="s">
        <v>12</v>
      </c>
      <c r="F398" s="100">
        <v>378</v>
      </c>
      <c r="G398" s="145"/>
      <c r="H398" s="151"/>
      <c r="I398" s="130"/>
      <c r="J398" s="151"/>
      <c r="K398" s="143"/>
      <c r="L398" s="33"/>
      <c r="M398" s="203"/>
      <c r="N398" s="149"/>
      <c r="O398" s="85"/>
    </row>
    <row r="399" spans="1:15" ht="19.5" customHeight="1" x14ac:dyDescent="0.25">
      <c r="A399" s="154"/>
      <c r="B399" s="19" t="s">
        <v>556</v>
      </c>
      <c r="C399" s="20"/>
      <c r="D399" s="20"/>
      <c r="E399" s="20"/>
      <c r="F399" s="75"/>
      <c r="G399" s="144">
        <f t="shared" si="793"/>
        <v>302.40000000000003</v>
      </c>
      <c r="H399" s="150">
        <f t="shared" ref="H399" si="826">G399*N399</f>
        <v>0</v>
      </c>
      <c r="I399" s="129">
        <f t="shared" si="795"/>
        <v>283.5</v>
      </c>
      <c r="J399" s="150">
        <f t="shared" ref="J399" si="827">I399*N399</f>
        <v>0</v>
      </c>
      <c r="K399" s="142">
        <f t="shared" si="797"/>
        <v>264.59999999999997</v>
      </c>
      <c r="L399" s="32">
        <f t="shared" ref="L399" si="828">K399*N399</f>
        <v>0</v>
      </c>
      <c r="M399" s="202">
        <v>19</v>
      </c>
      <c r="N399" s="148"/>
      <c r="O399" s="85"/>
    </row>
    <row r="400" spans="1:15" ht="27.75" customHeight="1" x14ac:dyDescent="0.25">
      <c r="A400" s="155"/>
      <c r="B400" s="6" t="s">
        <v>557</v>
      </c>
      <c r="C400" s="7" t="s">
        <v>558</v>
      </c>
      <c r="D400" s="8" t="s">
        <v>11</v>
      </c>
      <c r="E400" s="8" t="s">
        <v>12</v>
      </c>
      <c r="F400" s="100">
        <v>378</v>
      </c>
      <c r="G400" s="145"/>
      <c r="H400" s="151"/>
      <c r="I400" s="130"/>
      <c r="J400" s="151"/>
      <c r="K400" s="143"/>
      <c r="L400" s="33"/>
      <c r="M400" s="203"/>
      <c r="N400" s="149"/>
      <c r="O400" s="85"/>
    </row>
    <row r="401" spans="1:15" ht="19.5" customHeight="1" x14ac:dyDescent="0.25">
      <c r="A401" s="154"/>
      <c r="B401" s="17" t="s">
        <v>559</v>
      </c>
      <c r="C401" s="18"/>
      <c r="D401" s="18"/>
      <c r="E401" s="18"/>
      <c r="F401" s="101"/>
      <c r="G401" s="144">
        <f t="shared" si="793"/>
        <v>302.40000000000003</v>
      </c>
      <c r="H401" s="150">
        <f t="shared" ref="H401" si="829">G401*N401</f>
        <v>0</v>
      </c>
      <c r="I401" s="129">
        <f t="shared" si="795"/>
        <v>283.5</v>
      </c>
      <c r="J401" s="150">
        <f t="shared" ref="J401" si="830">I401*N401</f>
        <v>0</v>
      </c>
      <c r="K401" s="142">
        <f t="shared" si="797"/>
        <v>264.59999999999997</v>
      </c>
      <c r="L401" s="32">
        <f t="shared" ref="L401" si="831">K401*N401</f>
        <v>0</v>
      </c>
      <c r="M401" s="202">
        <v>43</v>
      </c>
      <c r="N401" s="148"/>
      <c r="O401" s="85"/>
    </row>
    <row r="402" spans="1:15" ht="27.75" customHeight="1" x14ac:dyDescent="0.25">
      <c r="A402" s="155"/>
      <c r="B402" s="9" t="s">
        <v>560</v>
      </c>
      <c r="C402" s="10" t="s">
        <v>561</v>
      </c>
      <c r="D402" s="11" t="s">
        <v>11</v>
      </c>
      <c r="E402" s="11" t="s">
        <v>12</v>
      </c>
      <c r="F402" s="100">
        <v>378</v>
      </c>
      <c r="G402" s="145"/>
      <c r="H402" s="151"/>
      <c r="I402" s="130"/>
      <c r="J402" s="151"/>
      <c r="K402" s="143"/>
      <c r="L402" s="33"/>
      <c r="M402" s="203"/>
      <c r="N402" s="149"/>
      <c r="O402" s="85"/>
    </row>
    <row r="403" spans="1:15" ht="19.5" customHeight="1" x14ac:dyDescent="0.25">
      <c r="A403" s="154"/>
      <c r="B403" s="19" t="s">
        <v>562</v>
      </c>
      <c r="C403" s="20"/>
      <c r="D403" s="20"/>
      <c r="E403" s="20"/>
      <c r="F403" s="75"/>
      <c r="G403" s="144">
        <f t="shared" si="793"/>
        <v>302.40000000000003</v>
      </c>
      <c r="H403" s="150">
        <f t="shared" ref="H403" si="832">G403*N403</f>
        <v>0</v>
      </c>
      <c r="I403" s="129">
        <f t="shared" si="795"/>
        <v>283.5</v>
      </c>
      <c r="J403" s="150">
        <f t="shared" ref="J403" si="833">I403*N403</f>
        <v>0</v>
      </c>
      <c r="K403" s="142">
        <f t="shared" si="797"/>
        <v>264.59999999999997</v>
      </c>
      <c r="L403" s="32">
        <f t="shared" ref="L403" si="834">K403*N403</f>
        <v>0</v>
      </c>
      <c r="M403" s="202">
        <v>26</v>
      </c>
      <c r="N403" s="148"/>
      <c r="O403" s="85"/>
    </row>
    <row r="404" spans="1:15" ht="27.75" customHeight="1" x14ac:dyDescent="0.25">
      <c r="A404" s="155"/>
      <c r="B404" s="6" t="s">
        <v>563</v>
      </c>
      <c r="C404" s="7" t="s">
        <v>564</v>
      </c>
      <c r="D404" s="8" t="s">
        <v>11</v>
      </c>
      <c r="E404" s="8" t="s">
        <v>12</v>
      </c>
      <c r="F404" s="100">
        <v>378</v>
      </c>
      <c r="G404" s="145"/>
      <c r="H404" s="151"/>
      <c r="I404" s="130"/>
      <c r="J404" s="151"/>
      <c r="K404" s="143"/>
      <c r="L404" s="33"/>
      <c r="M404" s="203"/>
      <c r="N404" s="149"/>
      <c r="O404" s="85"/>
    </row>
    <row r="405" spans="1:15" ht="19.5" customHeight="1" x14ac:dyDescent="0.25">
      <c r="A405" s="154"/>
      <c r="B405" s="17" t="s">
        <v>565</v>
      </c>
      <c r="C405" s="18"/>
      <c r="D405" s="18"/>
      <c r="E405" s="18"/>
      <c r="F405" s="101"/>
      <c r="G405" s="144">
        <f t="shared" si="793"/>
        <v>302.40000000000003</v>
      </c>
      <c r="H405" s="150">
        <f t="shared" ref="H405" si="835">G405*N405</f>
        <v>0</v>
      </c>
      <c r="I405" s="129">
        <f t="shared" si="795"/>
        <v>283.5</v>
      </c>
      <c r="J405" s="150">
        <f t="shared" ref="J405" si="836">I405*N405</f>
        <v>0</v>
      </c>
      <c r="K405" s="142">
        <f t="shared" si="797"/>
        <v>264.59999999999997</v>
      </c>
      <c r="L405" s="32">
        <f t="shared" ref="L405" si="837">K405*N405</f>
        <v>0</v>
      </c>
      <c r="M405" s="202">
        <v>34</v>
      </c>
      <c r="N405" s="148"/>
      <c r="O405" s="85"/>
    </row>
    <row r="406" spans="1:15" ht="27.75" customHeight="1" x14ac:dyDescent="0.25">
      <c r="A406" s="155"/>
      <c r="B406" s="9" t="s">
        <v>566</v>
      </c>
      <c r="C406" s="10" t="s">
        <v>567</v>
      </c>
      <c r="D406" s="11" t="s">
        <v>11</v>
      </c>
      <c r="E406" s="11" t="s">
        <v>12</v>
      </c>
      <c r="F406" s="100">
        <v>378</v>
      </c>
      <c r="G406" s="145"/>
      <c r="H406" s="151"/>
      <c r="I406" s="130"/>
      <c r="J406" s="151"/>
      <c r="K406" s="143"/>
      <c r="L406" s="33"/>
      <c r="M406" s="203"/>
      <c r="N406" s="149"/>
      <c r="O406" s="85"/>
    </row>
    <row r="407" spans="1:15" ht="19.5" customHeight="1" x14ac:dyDescent="0.25">
      <c r="A407" s="154"/>
      <c r="B407" s="19" t="s">
        <v>568</v>
      </c>
      <c r="C407" s="20"/>
      <c r="D407" s="20"/>
      <c r="E407" s="20"/>
      <c r="F407" s="75"/>
      <c r="G407" s="144">
        <f t="shared" si="793"/>
        <v>302.40000000000003</v>
      </c>
      <c r="H407" s="150">
        <f t="shared" ref="H407" si="838">G407*N407</f>
        <v>0</v>
      </c>
      <c r="I407" s="129">
        <f t="shared" si="795"/>
        <v>283.5</v>
      </c>
      <c r="J407" s="150">
        <f t="shared" ref="J407" si="839">I407*N407</f>
        <v>0</v>
      </c>
      <c r="K407" s="142">
        <f t="shared" si="797"/>
        <v>264.59999999999997</v>
      </c>
      <c r="L407" s="32">
        <f t="shared" ref="L407" si="840">K407*N407</f>
        <v>0</v>
      </c>
      <c r="M407" s="202">
        <v>26</v>
      </c>
      <c r="N407" s="148"/>
      <c r="O407" s="85"/>
    </row>
    <row r="408" spans="1:15" ht="27.75" customHeight="1" x14ac:dyDescent="0.25">
      <c r="A408" s="155"/>
      <c r="B408" s="6" t="s">
        <v>569</v>
      </c>
      <c r="C408" s="7" t="s">
        <v>570</v>
      </c>
      <c r="D408" s="8" t="s">
        <v>11</v>
      </c>
      <c r="E408" s="8" t="s">
        <v>12</v>
      </c>
      <c r="F408" s="102">
        <v>378</v>
      </c>
      <c r="G408" s="145"/>
      <c r="H408" s="151"/>
      <c r="I408" s="130"/>
      <c r="J408" s="151"/>
      <c r="K408" s="143"/>
      <c r="L408" s="33"/>
      <c r="M408" s="203"/>
      <c r="N408" s="149"/>
      <c r="O408" s="85"/>
    </row>
    <row r="409" spans="1:15" ht="19.5" customHeight="1" x14ac:dyDescent="0.25">
      <c r="A409" s="154"/>
      <c r="B409" s="17" t="s">
        <v>571</v>
      </c>
      <c r="C409" s="18"/>
      <c r="D409" s="18"/>
      <c r="E409" s="18"/>
      <c r="F409" s="101"/>
      <c r="G409" s="144">
        <f t="shared" si="793"/>
        <v>302.40000000000003</v>
      </c>
      <c r="H409" s="150">
        <f t="shared" ref="H409" si="841">G409*N409</f>
        <v>0</v>
      </c>
      <c r="I409" s="129">
        <f t="shared" si="795"/>
        <v>283.5</v>
      </c>
      <c r="J409" s="150">
        <f t="shared" ref="J409" si="842">I409*N409</f>
        <v>0</v>
      </c>
      <c r="K409" s="142">
        <f t="shared" si="797"/>
        <v>264.59999999999997</v>
      </c>
      <c r="L409" s="32">
        <f t="shared" ref="L409" si="843">K409*N409</f>
        <v>0</v>
      </c>
      <c r="M409" s="202" t="s">
        <v>731</v>
      </c>
      <c r="N409" s="148"/>
      <c r="O409" s="85"/>
    </row>
    <row r="410" spans="1:15" ht="27.75" customHeight="1" x14ac:dyDescent="0.25">
      <c r="A410" s="155"/>
      <c r="B410" s="9" t="s">
        <v>572</v>
      </c>
      <c r="C410" s="10" t="s">
        <v>573</v>
      </c>
      <c r="D410" s="11" t="s">
        <v>11</v>
      </c>
      <c r="E410" s="11" t="s">
        <v>12</v>
      </c>
      <c r="F410" s="102">
        <v>378</v>
      </c>
      <c r="G410" s="145"/>
      <c r="H410" s="151"/>
      <c r="I410" s="130"/>
      <c r="J410" s="151"/>
      <c r="K410" s="143"/>
      <c r="L410" s="33"/>
      <c r="M410" s="203"/>
      <c r="N410" s="149"/>
      <c r="O410" s="85"/>
    </row>
    <row r="411" spans="1:15" ht="19.5" customHeight="1" x14ac:dyDescent="0.25">
      <c r="A411" s="154"/>
      <c r="B411" s="19" t="s">
        <v>574</v>
      </c>
      <c r="C411" s="20"/>
      <c r="D411" s="20"/>
      <c r="E411" s="20"/>
      <c r="F411" s="75"/>
      <c r="G411" s="144">
        <f t="shared" si="793"/>
        <v>302.40000000000003</v>
      </c>
      <c r="H411" s="150">
        <f t="shared" ref="H411" si="844">G411*N411</f>
        <v>0</v>
      </c>
      <c r="I411" s="129">
        <f t="shared" si="795"/>
        <v>283.5</v>
      </c>
      <c r="J411" s="150">
        <f t="shared" ref="J411" si="845">I411*N411</f>
        <v>0</v>
      </c>
      <c r="K411" s="142">
        <f t="shared" si="797"/>
        <v>264.59999999999997</v>
      </c>
      <c r="L411" s="32">
        <f t="shared" ref="L411" si="846">K411*N411</f>
        <v>0</v>
      </c>
      <c r="M411" s="202">
        <v>37</v>
      </c>
      <c r="N411" s="148"/>
      <c r="O411" s="85"/>
    </row>
    <row r="412" spans="1:15" ht="27.75" customHeight="1" x14ac:dyDescent="0.25">
      <c r="A412" s="155"/>
      <c r="B412" s="6" t="s">
        <v>575</v>
      </c>
      <c r="C412" s="7" t="s">
        <v>576</v>
      </c>
      <c r="D412" s="8" t="s">
        <v>11</v>
      </c>
      <c r="E412" s="8" t="s">
        <v>12</v>
      </c>
      <c r="F412" s="100">
        <v>378</v>
      </c>
      <c r="G412" s="145"/>
      <c r="H412" s="151"/>
      <c r="I412" s="130"/>
      <c r="J412" s="151"/>
      <c r="K412" s="143"/>
      <c r="L412" s="33"/>
      <c r="M412" s="203"/>
      <c r="N412" s="149"/>
      <c r="O412" s="85"/>
    </row>
    <row r="413" spans="1:15" ht="19.5" customHeight="1" x14ac:dyDescent="0.25">
      <c r="A413" s="154"/>
      <c r="B413" s="17" t="s">
        <v>577</v>
      </c>
      <c r="C413" s="18"/>
      <c r="D413" s="18"/>
      <c r="E413" s="18"/>
      <c r="F413" s="101"/>
      <c r="G413" s="144">
        <f t="shared" si="793"/>
        <v>302.40000000000003</v>
      </c>
      <c r="H413" s="150">
        <f t="shared" ref="H413" si="847">G413*N413</f>
        <v>0</v>
      </c>
      <c r="I413" s="129">
        <f t="shared" si="795"/>
        <v>283.5</v>
      </c>
      <c r="J413" s="150">
        <f t="shared" ref="J413" si="848">I413*N413</f>
        <v>0</v>
      </c>
      <c r="K413" s="142">
        <f t="shared" si="797"/>
        <v>264.59999999999997</v>
      </c>
      <c r="L413" s="32">
        <f t="shared" ref="L413" si="849">K413*N413</f>
        <v>0</v>
      </c>
      <c r="M413" s="202">
        <v>53</v>
      </c>
      <c r="N413" s="148"/>
      <c r="O413" s="85"/>
    </row>
    <row r="414" spans="1:15" ht="27.75" customHeight="1" x14ac:dyDescent="0.25">
      <c r="A414" s="155"/>
      <c r="B414" s="9" t="s">
        <v>578</v>
      </c>
      <c r="C414" s="10" t="s">
        <v>579</v>
      </c>
      <c r="D414" s="11" t="s">
        <v>11</v>
      </c>
      <c r="E414" s="11" t="s">
        <v>12</v>
      </c>
      <c r="F414" s="102">
        <v>378</v>
      </c>
      <c r="G414" s="145"/>
      <c r="H414" s="151"/>
      <c r="I414" s="130"/>
      <c r="J414" s="151"/>
      <c r="K414" s="143"/>
      <c r="L414" s="33"/>
      <c r="M414" s="203"/>
      <c r="N414" s="149"/>
      <c r="O414" s="85"/>
    </row>
    <row r="415" spans="1:15" ht="19.5" customHeight="1" x14ac:dyDescent="0.25">
      <c r="A415" s="154"/>
      <c r="B415" s="19" t="s">
        <v>580</v>
      </c>
      <c r="C415" s="20"/>
      <c r="D415" s="20"/>
      <c r="E415" s="20"/>
      <c r="F415" s="75"/>
      <c r="G415" s="144">
        <f t="shared" si="793"/>
        <v>302.40000000000003</v>
      </c>
      <c r="H415" s="150">
        <f t="shared" ref="H415" si="850">G415*N415</f>
        <v>0</v>
      </c>
      <c r="I415" s="129">
        <f t="shared" si="795"/>
        <v>283.5</v>
      </c>
      <c r="J415" s="150">
        <f t="shared" ref="J415" si="851">I415*N415</f>
        <v>0</v>
      </c>
      <c r="K415" s="142">
        <f t="shared" si="797"/>
        <v>264.59999999999997</v>
      </c>
      <c r="L415" s="32">
        <f t="shared" ref="L415" si="852">K415*N415</f>
        <v>0</v>
      </c>
      <c r="M415" s="202">
        <v>21</v>
      </c>
      <c r="N415" s="148"/>
      <c r="O415" s="85"/>
    </row>
    <row r="416" spans="1:15" ht="27.75" customHeight="1" x14ac:dyDescent="0.25">
      <c r="A416" s="155"/>
      <c r="B416" s="6" t="s">
        <v>581</v>
      </c>
      <c r="C416" s="7" t="s">
        <v>582</v>
      </c>
      <c r="D416" s="8" t="s">
        <v>11</v>
      </c>
      <c r="E416" s="8" t="s">
        <v>12</v>
      </c>
      <c r="F416" s="100">
        <v>378</v>
      </c>
      <c r="G416" s="145"/>
      <c r="H416" s="151"/>
      <c r="I416" s="130"/>
      <c r="J416" s="151"/>
      <c r="K416" s="143"/>
      <c r="L416" s="33"/>
      <c r="M416" s="203"/>
      <c r="N416" s="149"/>
      <c r="O416" s="85"/>
    </row>
    <row r="417" spans="1:15" ht="19.5" customHeight="1" x14ac:dyDescent="0.25">
      <c r="A417" s="154"/>
      <c r="B417" s="17" t="s">
        <v>583</v>
      </c>
      <c r="C417" s="18"/>
      <c r="D417" s="18"/>
      <c r="E417" s="18"/>
      <c r="F417" s="101"/>
      <c r="G417" s="144">
        <f t="shared" si="793"/>
        <v>302.40000000000003</v>
      </c>
      <c r="H417" s="150">
        <f t="shared" ref="H417" si="853">G417*N417</f>
        <v>0</v>
      </c>
      <c r="I417" s="129">
        <f t="shared" si="795"/>
        <v>283.5</v>
      </c>
      <c r="J417" s="150">
        <f t="shared" ref="J417" si="854">I417*N417</f>
        <v>0</v>
      </c>
      <c r="K417" s="142">
        <f t="shared" si="797"/>
        <v>264.59999999999997</v>
      </c>
      <c r="L417" s="32">
        <f t="shared" ref="L417" si="855">K417*N417</f>
        <v>0</v>
      </c>
      <c r="M417" s="202">
        <v>28</v>
      </c>
      <c r="N417" s="148"/>
      <c r="O417" s="85"/>
    </row>
    <row r="418" spans="1:15" ht="27.75" customHeight="1" x14ac:dyDescent="0.25">
      <c r="A418" s="155"/>
      <c r="B418" s="9" t="s">
        <v>584</v>
      </c>
      <c r="C418" s="10" t="s">
        <v>585</v>
      </c>
      <c r="D418" s="11" t="s">
        <v>11</v>
      </c>
      <c r="E418" s="11" t="s">
        <v>12</v>
      </c>
      <c r="F418" s="100">
        <v>378</v>
      </c>
      <c r="G418" s="145"/>
      <c r="H418" s="151"/>
      <c r="I418" s="130"/>
      <c r="J418" s="151"/>
      <c r="K418" s="143"/>
      <c r="L418" s="33"/>
      <c r="M418" s="203"/>
      <c r="N418" s="149"/>
      <c r="O418" s="85"/>
    </row>
    <row r="419" spans="1:15" ht="19.5" customHeight="1" x14ac:dyDescent="0.25">
      <c r="A419" s="154"/>
      <c r="B419" s="19" t="s">
        <v>586</v>
      </c>
      <c r="C419" s="20"/>
      <c r="D419" s="20"/>
      <c r="E419" s="20"/>
      <c r="F419" s="75"/>
      <c r="G419" s="144">
        <f t="shared" si="793"/>
        <v>302.40000000000003</v>
      </c>
      <c r="H419" s="150">
        <f t="shared" ref="H419" si="856">G419*N419</f>
        <v>0</v>
      </c>
      <c r="I419" s="129">
        <f t="shared" si="795"/>
        <v>283.5</v>
      </c>
      <c r="J419" s="150">
        <f t="shared" ref="J419" si="857">I419*N419</f>
        <v>0</v>
      </c>
      <c r="K419" s="142">
        <f t="shared" si="797"/>
        <v>264.59999999999997</v>
      </c>
      <c r="L419" s="32">
        <f t="shared" ref="L419" si="858">K419*N419</f>
        <v>0</v>
      </c>
      <c r="M419" s="202" t="s">
        <v>731</v>
      </c>
      <c r="N419" s="148"/>
      <c r="O419" s="85"/>
    </row>
    <row r="420" spans="1:15" ht="27.75" customHeight="1" x14ac:dyDescent="0.25">
      <c r="A420" s="155"/>
      <c r="B420" s="6" t="s">
        <v>587</v>
      </c>
      <c r="C420" s="7" t="s">
        <v>588</v>
      </c>
      <c r="D420" s="8" t="s">
        <v>11</v>
      </c>
      <c r="E420" s="8" t="s">
        <v>12</v>
      </c>
      <c r="F420" s="100">
        <v>378</v>
      </c>
      <c r="G420" s="145"/>
      <c r="H420" s="151"/>
      <c r="I420" s="130"/>
      <c r="J420" s="151"/>
      <c r="K420" s="143"/>
      <c r="L420" s="33"/>
      <c r="M420" s="203"/>
      <c r="N420" s="149"/>
      <c r="O420" s="85"/>
    </row>
    <row r="421" spans="1:15" ht="19.5" customHeight="1" x14ac:dyDescent="0.25">
      <c r="A421" s="154"/>
      <c r="B421" s="17" t="s">
        <v>589</v>
      </c>
      <c r="C421" s="18"/>
      <c r="D421" s="18"/>
      <c r="E421" s="18"/>
      <c r="F421" s="101"/>
      <c r="G421" s="144">
        <f t="shared" si="793"/>
        <v>302.40000000000003</v>
      </c>
      <c r="H421" s="150">
        <f t="shared" ref="H421" si="859">G421*N421</f>
        <v>0</v>
      </c>
      <c r="I421" s="129">
        <f t="shared" si="795"/>
        <v>283.5</v>
      </c>
      <c r="J421" s="150">
        <f t="shared" ref="J421" si="860">I421*N421</f>
        <v>0</v>
      </c>
      <c r="K421" s="142">
        <f t="shared" si="797"/>
        <v>264.59999999999997</v>
      </c>
      <c r="L421" s="32">
        <f t="shared" ref="L421" si="861">K421*N421</f>
        <v>0</v>
      </c>
      <c r="M421" s="202">
        <v>14</v>
      </c>
      <c r="N421" s="148"/>
      <c r="O421" s="85"/>
    </row>
    <row r="422" spans="1:15" ht="27.75" customHeight="1" x14ac:dyDescent="0.25">
      <c r="A422" s="155"/>
      <c r="B422" s="9" t="s">
        <v>590</v>
      </c>
      <c r="C422" s="10" t="s">
        <v>591</v>
      </c>
      <c r="D422" s="11" t="s">
        <v>11</v>
      </c>
      <c r="E422" s="11" t="s">
        <v>12</v>
      </c>
      <c r="F422" s="102">
        <v>378</v>
      </c>
      <c r="G422" s="145"/>
      <c r="H422" s="151"/>
      <c r="I422" s="130"/>
      <c r="J422" s="151"/>
      <c r="K422" s="143"/>
      <c r="L422" s="33"/>
      <c r="M422" s="203"/>
      <c r="N422" s="149"/>
      <c r="O422" s="85"/>
    </row>
    <row r="423" spans="1:15" ht="19.5" customHeight="1" x14ac:dyDescent="0.25">
      <c r="A423" s="154"/>
      <c r="B423" s="19" t="s">
        <v>592</v>
      </c>
      <c r="C423" s="20"/>
      <c r="D423" s="20"/>
      <c r="E423" s="20"/>
      <c r="F423" s="75"/>
      <c r="G423" s="144">
        <f t="shared" si="793"/>
        <v>302.40000000000003</v>
      </c>
      <c r="H423" s="150">
        <f t="shared" ref="H423" si="862">G423*N423</f>
        <v>0</v>
      </c>
      <c r="I423" s="129">
        <f t="shared" si="795"/>
        <v>283.5</v>
      </c>
      <c r="J423" s="150">
        <f t="shared" ref="J423" si="863">I423*N423</f>
        <v>0</v>
      </c>
      <c r="K423" s="142">
        <f t="shared" si="797"/>
        <v>264.59999999999997</v>
      </c>
      <c r="L423" s="32">
        <f t="shared" ref="L423" si="864">K423*N423</f>
        <v>0</v>
      </c>
      <c r="M423" s="202">
        <v>45</v>
      </c>
      <c r="N423" s="148"/>
      <c r="O423" s="85"/>
    </row>
    <row r="424" spans="1:15" ht="27.75" customHeight="1" x14ac:dyDescent="0.25">
      <c r="A424" s="155"/>
      <c r="B424" s="6" t="s">
        <v>593</v>
      </c>
      <c r="C424" s="7" t="s">
        <v>594</v>
      </c>
      <c r="D424" s="8" t="s">
        <v>11</v>
      </c>
      <c r="E424" s="8" t="s">
        <v>12</v>
      </c>
      <c r="F424" s="102">
        <v>378</v>
      </c>
      <c r="G424" s="145"/>
      <c r="H424" s="151"/>
      <c r="I424" s="130"/>
      <c r="J424" s="151"/>
      <c r="K424" s="143"/>
      <c r="L424" s="33"/>
      <c r="M424" s="203"/>
      <c r="N424" s="149"/>
      <c r="O424" s="85"/>
    </row>
    <row r="425" spans="1:15" ht="19.5" customHeight="1" x14ac:dyDescent="0.25">
      <c r="A425" s="154"/>
      <c r="B425" s="17" t="s">
        <v>595</v>
      </c>
      <c r="C425" s="18"/>
      <c r="D425" s="18"/>
      <c r="E425" s="18"/>
      <c r="F425" s="101"/>
      <c r="G425" s="144">
        <f t="shared" si="793"/>
        <v>302.40000000000003</v>
      </c>
      <c r="H425" s="150">
        <f t="shared" ref="H425" si="865">G425*N425</f>
        <v>0</v>
      </c>
      <c r="I425" s="129">
        <f t="shared" si="795"/>
        <v>283.5</v>
      </c>
      <c r="J425" s="150">
        <f t="shared" ref="J425" si="866">I425*N425</f>
        <v>0</v>
      </c>
      <c r="K425" s="142">
        <f t="shared" si="797"/>
        <v>264.59999999999997</v>
      </c>
      <c r="L425" s="32">
        <f t="shared" ref="L425" si="867">K425*N425</f>
        <v>0</v>
      </c>
      <c r="M425" s="202" t="s">
        <v>731</v>
      </c>
      <c r="N425" s="148"/>
      <c r="O425" s="85"/>
    </row>
    <row r="426" spans="1:15" ht="27.75" customHeight="1" x14ac:dyDescent="0.25">
      <c r="A426" s="155"/>
      <c r="B426" s="9" t="s">
        <v>596</v>
      </c>
      <c r="C426" s="10" t="s">
        <v>597</v>
      </c>
      <c r="D426" s="11" t="s">
        <v>11</v>
      </c>
      <c r="E426" s="11" t="s">
        <v>12</v>
      </c>
      <c r="F426" s="100">
        <v>378</v>
      </c>
      <c r="G426" s="145"/>
      <c r="H426" s="151"/>
      <c r="I426" s="130"/>
      <c r="J426" s="151"/>
      <c r="K426" s="143"/>
      <c r="L426" s="33"/>
      <c r="M426" s="203"/>
      <c r="N426" s="149"/>
      <c r="O426" s="85"/>
    </row>
    <row r="427" spans="1:15" ht="19.5" customHeight="1" x14ac:dyDescent="0.25">
      <c r="A427" s="154"/>
      <c r="B427" s="19" t="s">
        <v>598</v>
      </c>
      <c r="C427" s="20"/>
      <c r="D427" s="20"/>
      <c r="E427" s="20"/>
      <c r="F427" s="75"/>
      <c r="G427" s="144">
        <f t="shared" si="793"/>
        <v>302.40000000000003</v>
      </c>
      <c r="H427" s="150">
        <f t="shared" ref="H427" si="868">G427*N427</f>
        <v>0</v>
      </c>
      <c r="I427" s="129">
        <f t="shared" si="795"/>
        <v>283.5</v>
      </c>
      <c r="J427" s="150">
        <f t="shared" ref="J427" si="869">I427*N427</f>
        <v>0</v>
      </c>
      <c r="K427" s="142">
        <f t="shared" si="797"/>
        <v>264.59999999999997</v>
      </c>
      <c r="L427" s="32">
        <f t="shared" ref="L427" si="870">K427*N427</f>
        <v>0</v>
      </c>
      <c r="M427" s="202" t="s">
        <v>731</v>
      </c>
      <c r="N427" s="148"/>
      <c r="O427" s="85"/>
    </row>
    <row r="428" spans="1:15" ht="27.75" customHeight="1" x14ac:dyDescent="0.25">
      <c r="A428" s="155"/>
      <c r="B428" s="6" t="s">
        <v>599</v>
      </c>
      <c r="C428" s="7" t="s">
        <v>600</v>
      </c>
      <c r="D428" s="8" t="s">
        <v>11</v>
      </c>
      <c r="E428" s="8" t="s">
        <v>12</v>
      </c>
      <c r="F428" s="100">
        <v>378</v>
      </c>
      <c r="G428" s="145"/>
      <c r="H428" s="151"/>
      <c r="I428" s="130"/>
      <c r="J428" s="151"/>
      <c r="K428" s="143"/>
      <c r="L428" s="33"/>
      <c r="M428" s="203"/>
      <c r="N428" s="149"/>
      <c r="O428" s="85"/>
    </row>
    <row r="429" spans="1:15" ht="19.5" customHeight="1" x14ac:dyDescent="0.25">
      <c r="A429" s="154"/>
      <c r="B429" s="17" t="s">
        <v>601</v>
      </c>
      <c r="C429" s="18"/>
      <c r="D429" s="18"/>
      <c r="E429" s="18"/>
      <c r="F429" s="101"/>
      <c r="G429" s="144">
        <f t="shared" si="793"/>
        <v>302.40000000000003</v>
      </c>
      <c r="H429" s="150">
        <f t="shared" ref="H429" si="871">G429*N429</f>
        <v>0</v>
      </c>
      <c r="I429" s="129">
        <f t="shared" si="795"/>
        <v>283.5</v>
      </c>
      <c r="J429" s="150">
        <f t="shared" ref="J429" si="872">I429*N429</f>
        <v>0</v>
      </c>
      <c r="K429" s="142">
        <f t="shared" si="797"/>
        <v>264.59999999999997</v>
      </c>
      <c r="L429" s="32">
        <f t="shared" ref="L429" si="873">K429*N429</f>
        <v>0</v>
      </c>
      <c r="M429" s="202">
        <v>27</v>
      </c>
      <c r="N429" s="148"/>
      <c r="O429" s="85"/>
    </row>
    <row r="430" spans="1:15" ht="27.75" customHeight="1" x14ac:dyDescent="0.25">
      <c r="A430" s="155"/>
      <c r="B430" s="9" t="s">
        <v>602</v>
      </c>
      <c r="C430" s="10" t="s">
        <v>603</v>
      </c>
      <c r="D430" s="11" t="s">
        <v>11</v>
      </c>
      <c r="E430" s="11" t="s">
        <v>12</v>
      </c>
      <c r="F430" s="100">
        <v>378</v>
      </c>
      <c r="G430" s="145"/>
      <c r="H430" s="151"/>
      <c r="I430" s="130"/>
      <c r="J430" s="151"/>
      <c r="K430" s="143"/>
      <c r="L430" s="33"/>
      <c r="M430" s="203"/>
      <c r="N430" s="149"/>
      <c r="O430" s="85"/>
    </row>
    <row r="431" spans="1:15" ht="19.5" customHeight="1" x14ac:dyDescent="0.25">
      <c r="A431" s="154"/>
      <c r="B431" s="37" t="s">
        <v>604</v>
      </c>
      <c r="C431" s="38"/>
      <c r="D431" s="38"/>
      <c r="E431" s="38"/>
      <c r="F431" s="75"/>
      <c r="G431" s="144">
        <f t="shared" si="793"/>
        <v>302.40000000000003</v>
      </c>
      <c r="H431" s="150">
        <f t="shared" ref="H431" si="874">G431*N431</f>
        <v>0</v>
      </c>
      <c r="I431" s="129">
        <f t="shared" si="795"/>
        <v>283.5</v>
      </c>
      <c r="J431" s="150">
        <f t="shared" ref="J431" si="875">I431*N431</f>
        <v>0</v>
      </c>
      <c r="K431" s="142">
        <f t="shared" si="797"/>
        <v>264.59999999999997</v>
      </c>
      <c r="L431" s="32">
        <f t="shared" ref="L431" si="876">K431*N431</f>
        <v>0</v>
      </c>
      <c r="M431" s="202" t="s">
        <v>731</v>
      </c>
      <c r="N431" s="148"/>
      <c r="O431" s="85"/>
    </row>
    <row r="432" spans="1:15" ht="27.75" customHeight="1" x14ac:dyDescent="0.25">
      <c r="A432" s="155"/>
      <c r="B432" s="39" t="s">
        <v>605</v>
      </c>
      <c r="C432" s="40" t="s">
        <v>606</v>
      </c>
      <c r="D432" s="41" t="s">
        <v>11</v>
      </c>
      <c r="E432" s="41" t="s">
        <v>12</v>
      </c>
      <c r="F432" s="100">
        <v>378</v>
      </c>
      <c r="G432" s="145"/>
      <c r="H432" s="151"/>
      <c r="I432" s="130"/>
      <c r="J432" s="151"/>
      <c r="K432" s="143"/>
      <c r="L432" s="33"/>
      <c r="M432" s="203"/>
      <c r="N432" s="149"/>
      <c r="O432" s="85"/>
    </row>
    <row r="433" spans="1:15" ht="19.5" customHeight="1" x14ac:dyDescent="0.25">
      <c r="A433" s="154"/>
      <c r="B433" s="17" t="s">
        <v>607</v>
      </c>
      <c r="C433" s="18"/>
      <c r="D433" s="18"/>
      <c r="E433" s="18"/>
      <c r="F433" s="101"/>
      <c r="G433" s="144">
        <f t="shared" si="793"/>
        <v>302.40000000000003</v>
      </c>
      <c r="H433" s="150">
        <f t="shared" ref="H433" si="877">G433*N433</f>
        <v>0</v>
      </c>
      <c r="I433" s="129">
        <f t="shared" si="795"/>
        <v>283.5</v>
      </c>
      <c r="J433" s="150">
        <f t="shared" ref="J433" si="878">I433*N433</f>
        <v>0</v>
      </c>
      <c r="K433" s="142">
        <f t="shared" si="797"/>
        <v>264.59999999999997</v>
      </c>
      <c r="L433" s="32">
        <f t="shared" ref="L433" si="879">K433*N433</f>
        <v>0</v>
      </c>
      <c r="M433" s="202">
        <v>61</v>
      </c>
      <c r="N433" s="148"/>
      <c r="O433" s="85"/>
    </row>
    <row r="434" spans="1:15" ht="27.75" customHeight="1" x14ac:dyDescent="0.25">
      <c r="A434" s="155"/>
      <c r="B434" s="9" t="s">
        <v>608</v>
      </c>
      <c r="C434" s="10" t="s">
        <v>609</v>
      </c>
      <c r="D434" s="11" t="s">
        <v>11</v>
      </c>
      <c r="E434" s="11" t="s">
        <v>12</v>
      </c>
      <c r="F434" s="100">
        <v>378</v>
      </c>
      <c r="G434" s="145"/>
      <c r="H434" s="151"/>
      <c r="I434" s="130"/>
      <c r="J434" s="151"/>
      <c r="K434" s="143"/>
      <c r="L434" s="33"/>
      <c r="M434" s="203"/>
      <c r="N434" s="149"/>
      <c r="O434" s="85"/>
    </row>
    <row r="435" spans="1:15" ht="19.5" customHeight="1" x14ac:dyDescent="0.25">
      <c r="A435" s="154"/>
      <c r="B435" s="37" t="s">
        <v>610</v>
      </c>
      <c r="C435" s="38"/>
      <c r="D435" s="38"/>
      <c r="E435" s="38"/>
      <c r="F435" s="75"/>
      <c r="G435" s="144">
        <f t="shared" si="793"/>
        <v>302.40000000000003</v>
      </c>
      <c r="H435" s="150">
        <f t="shared" ref="H435" si="880">G435*N435</f>
        <v>0</v>
      </c>
      <c r="I435" s="129">
        <f t="shared" si="795"/>
        <v>283.5</v>
      </c>
      <c r="J435" s="150">
        <f t="shared" ref="J435" si="881">I435*N435</f>
        <v>0</v>
      </c>
      <c r="K435" s="142">
        <f t="shared" si="797"/>
        <v>264.59999999999997</v>
      </c>
      <c r="L435" s="32">
        <f t="shared" ref="L435" si="882">K435*N435</f>
        <v>0</v>
      </c>
      <c r="M435" s="202" t="s">
        <v>731</v>
      </c>
      <c r="N435" s="148"/>
      <c r="O435" s="85"/>
    </row>
    <row r="436" spans="1:15" ht="27.75" customHeight="1" x14ac:dyDescent="0.25">
      <c r="A436" s="155"/>
      <c r="B436" s="39" t="s">
        <v>611</v>
      </c>
      <c r="C436" s="40" t="s">
        <v>612</v>
      </c>
      <c r="D436" s="41" t="s">
        <v>11</v>
      </c>
      <c r="E436" s="41" t="s">
        <v>12</v>
      </c>
      <c r="F436" s="100">
        <v>378</v>
      </c>
      <c r="G436" s="145"/>
      <c r="H436" s="151"/>
      <c r="I436" s="130"/>
      <c r="J436" s="151"/>
      <c r="K436" s="143"/>
      <c r="L436" s="33"/>
      <c r="M436" s="203"/>
      <c r="N436" s="149"/>
      <c r="O436" s="85"/>
    </row>
    <row r="437" spans="1:15" ht="19.5" customHeight="1" x14ac:dyDescent="0.25">
      <c r="A437" s="154"/>
      <c r="B437" s="17" t="s">
        <v>613</v>
      </c>
      <c r="C437" s="18"/>
      <c r="D437" s="18"/>
      <c r="E437" s="18"/>
      <c r="F437" s="101"/>
      <c r="G437" s="144">
        <f t="shared" si="793"/>
        <v>273.60000000000002</v>
      </c>
      <c r="H437" s="150">
        <f t="shared" ref="H437" si="883">G437*N437</f>
        <v>0</v>
      </c>
      <c r="I437" s="129">
        <f t="shared" si="795"/>
        <v>256.5</v>
      </c>
      <c r="J437" s="150">
        <f t="shared" ref="J437" si="884">I437*N437</f>
        <v>0</v>
      </c>
      <c r="K437" s="142">
        <f t="shared" si="797"/>
        <v>239.39999999999998</v>
      </c>
      <c r="L437" s="32">
        <f t="shared" ref="L437" si="885">K437*N437</f>
        <v>0</v>
      </c>
      <c r="M437" s="202" t="s">
        <v>731</v>
      </c>
      <c r="N437" s="148"/>
      <c r="O437" s="85"/>
    </row>
    <row r="438" spans="1:15" ht="27.75" customHeight="1" x14ac:dyDescent="0.25">
      <c r="A438" s="155"/>
      <c r="B438" s="9" t="s">
        <v>614</v>
      </c>
      <c r="C438" s="10" t="s">
        <v>615</v>
      </c>
      <c r="D438" s="11" t="s">
        <v>11</v>
      </c>
      <c r="E438" s="11" t="s">
        <v>12</v>
      </c>
      <c r="F438" s="102">
        <v>342</v>
      </c>
      <c r="G438" s="145"/>
      <c r="H438" s="151"/>
      <c r="I438" s="130"/>
      <c r="J438" s="151"/>
      <c r="K438" s="143"/>
      <c r="L438" s="33"/>
      <c r="M438" s="203"/>
      <c r="N438" s="149"/>
      <c r="O438" s="85"/>
    </row>
    <row r="439" spans="1:15" ht="19.5" customHeight="1" x14ac:dyDescent="0.25">
      <c r="A439" s="154"/>
      <c r="B439" s="19" t="s">
        <v>616</v>
      </c>
      <c r="C439" s="20"/>
      <c r="D439" s="20"/>
      <c r="E439" s="20"/>
      <c r="F439" s="75"/>
      <c r="G439" s="144">
        <f t="shared" si="793"/>
        <v>302.40000000000003</v>
      </c>
      <c r="H439" s="150">
        <f t="shared" ref="H439" si="886">G439*N439</f>
        <v>0</v>
      </c>
      <c r="I439" s="129">
        <f t="shared" si="795"/>
        <v>283.5</v>
      </c>
      <c r="J439" s="150">
        <f t="shared" ref="J439" si="887">I439*N439</f>
        <v>0</v>
      </c>
      <c r="K439" s="142">
        <f t="shared" si="797"/>
        <v>264.59999999999997</v>
      </c>
      <c r="L439" s="32">
        <f t="shared" ref="L439" si="888">K439*N439</f>
        <v>0</v>
      </c>
      <c r="M439" s="202" t="s">
        <v>731</v>
      </c>
      <c r="N439" s="148"/>
      <c r="O439" s="85"/>
    </row>
    <row r="440" spans="1:15" ht="27.75" customHeight="1" x14ac:dyDescent="0.25">
      <c r="A440" s="155"/>
      <c r="B440" s="6" t="s">
        <v>617</v>
      </c>
      <c r="C440" s="7" t="s">
        <v>618</v>
      </c>
      <c r="D440" s="8" t="s">
        <v>11</v>
      </c>
      <c r="E440" s="8" t="s">
        <v>12</v>
      </c>
      <c r="F440" s="100">
        <v>378</v>
      </c>
      <c r="G440" s="145"/>
      <c r="H440" s="151"/>
      <c r="I440" s="130"/>
      <c r="J440" s="151"/>
      <c r="K440" s="143"/>
      <c r="L440" s="33"/>
      <c r="M440" s="203"/>
      <c r="N440" s="149"/>
      <c r="O440" s="85"/>
    </row>
    <row r="441" spans="1:15" ht="19.5" customHeight="1" x14ac:dyDescent="0.25">
      <c r="A441" s="154"/>
      <c r="B441" s="17" t="s">
        <v>619</v>
      </c>
      <c r="C441" s="18"/>
      <c r="D441" s="18"/>
      <c r="E441" s="18"/>
      <c r="F441" s="101"/>
      <c r="G441" s="144">
        <f t="shared" si="793"/>
        <v>302.40000000000003</v>
      </c>
      <c r="H441" s="150">
        <f t="shared" ref="H441" si="889">G441*N441</f>
        <v>0</v>
      </c>
      <c r="I441" s="129">
        <f t="shared" si="795"/>
        <v>283.5</v>
      </c>
      <c r="J441" s="150">
        <f t="shared" ref="J441" si="890">I441*N441</f>
        <v>0</v>
      </c>
      <c r="K441" s="142">
        <f t="shared" si="797"/>
        <v>264.59999999999997</v>
      </c>
      <c r="L441" s="32">
        <f t="shared" ref="L441" si="891">K441*N441</f>
        <v>0</v>
      </c>
      <c r="M441" s="202" t="s">
        <v>731</v>
      </c>
      <c r="N441" s="148"/>
      <c r="O441" s="85"/>
    </row>
    <row r="442" spans="1:15" ht="27.75" customHeight="1" x14ac:dyDescent="0.25">
      <c r="A442" s="155"/>
      <c r="B442" s="9" t="s">
        <v>620</v>
      </c>
      <c r="C442" s="10" t="s">
        <v>621</v>
      </c>
      <c r="D442" s="11" t="s">
        <v>11</v>
      </c>
      <c r="E442" s="11" t="s">
        <v>12</v>
      </c>
      <c r="F442" s="100">
        <v>378</v>
      </c>
      <c r="G442" s="145"/>
      <c r="H442" s="151"/>
      <c r="I442" s="130"/>
      <c r="J442" s="151"/>
      <c r="K442" s="143"/>
      <c r="L442" s="33"/>
      <c r="M442" s="203"/>
      <c r="N442" s="149"/>
      <c r="O442" s="85"/>
    </row>
    <row r="443" spans="1:15" ht="19.5" customHeight="1" x14ac:dyDescent="0.25">
      <c r="A443" s="156"/>
      <c r="B443" s="37" t="s">
        <v>622</v>
      </c>
      <c r="C443" s="38"/>
      <c r="D443" s="38"/>
      <c r="E443" s="38"/>
      <c r="F443" s="75"/>
      <c r="G443" s="144">
        <f t="shared" ref="G443:G445" si="892">F444*0.8</f>
        <v>302.40000000000003</v>
      </c>
      <c r="H443" s="150">
        <f t="shared" ref="H443" si="893">G443*N443</f>
        <v>0</v>
      </c>
      <c r="I443" s="129">
        <f t="shared" ref="I443:I445" si="894">F444*0.75</f>
        <v>283.5</v>
      </c>
      <c r="J443" s="150">
        <f t="shared" ref="J443" si="895">I443*N443</f>
        <v>0</v>
      </c>
      <c r="K443" s="142">
        <f t="shared" ref="K443:K445" si="896">F444*0.7</f>
        <v>264.59999999999997</v>
      </c>
      <c r="L443" s="32">
        <f t="shared" ref="L443" si="897">K443*N443</f>
        <v>0</v>
      </c>
      <c r="M443" s="202" t="s">
        <v>731</v>
      </c>
      <c r="N443" s="148"/>
      <c r="O443" s="85"/>
    </row>
    <row r="444" spans="1:15" ht="27.75" customHeight="1" x14ac:dyDescent="0.25">
      <c r="A444" s="157"/>
      <c r="B444" s="39" t="s">
        <v>623</v>
      </c>
      <c r="C444" s="40" t="s">
        <v>624</v>
      </c>
      <c r="D444" s="41" t="s">
        <v>11</v>
      </c>
      <c r="E444" s="41" t="s">
        <v>12</v>
      </c>
      <c r="F444" s="100">
        <v>378</v>
      </c>
      <c r="G444" s="145"/>
      <c r="H444" s="151"/>
      <c r="I444" s="130"/>
      <c r="J444" s="151"/>
      <c r="K444" s="143"/>
      <c r="L444" s="33"/>
      <c r="M444" s="203"/>
      <c r="N444" s="149"/>
      <c r="O444" s="85"/>
    </row>
    <row r="445" spans="1:15" ht="19.5" customHeight="1" x14ac:dyDescent="0.25">
      <c r="A445" s="156"/>
      <c r="B445" s="62" t="s">
        <v>711</v>
      </c>
      <c r="C445" s="63"/>
      <c r="D445" s="63"/>
      <c r="E445" s="63"/>
      <c r="F445" s="75"/>
      <c r="G445" s="144">
        <f t="shared" si="892"/>
        <v>273.60000000000002</v>
      </c>
      <c r="H445" s="150">
        <f t="shared" ref="H445" si="898">G445*N445</f>
        <v>0</v>
      </c>
      <c r="I445" s="129">
        <f t="shared" si="894"/>
        <v>256.5</v>
      </c>
      <c r="J445" s="150">
        <f t="shared" ref="J445" si="899">I445*N445</f>
        <v>0</v>
      </c>
      <c r="K445" s="142">
        <f t="shared" si="896"/>
        <v>239.39999999999998</v>
      </c>
      <c r="L445" s="32">
        <f t="shared" ref="L445" si="900">K445*N445</f>
        <v>0</v>
      </c>
      <c r="M445" s="202" t="s">
        <v>731</v>
      </c>
      <c r="N445" s="148"/>
      <c r="O445" s="85"/>
    </row>
    <row r="446" spans="1:15" ht="27.75" customHeight="1" x14ac:dyDescent="0.25">
      <c r="A446" s="157"/>
      <c r="B446" s="64" t="s">
        <v>710</v>
      </c>
      <c r="C446" s="65" t="s">
        <v>709</v>
      </c>
      <c r="D446" s="66" t="s">
        <v>11</v>
      </c>
      <c r="E446" s="66" t="s">
        <v>12</v>
      </c>
      <c r="F446" s="100">
        <v>342</v>
      </c>
      <c r="G446" s="145"/>
      <c r="H446" s="151"/>
      <c r="I446" s="130"/>
      <c r="J446" s="151"/>
      <c r="K446" s="143"/>
      <c r="L446" s="33"/>
      <c r="M446" s="203"/>
      <c r="N446" s="149"/>
      <c r="O446" s="85"/>
    </row>
    <row r="447" spans="1:15" s="31" customFormat="1" ht="27" customHeight="1" x14ac:dyDescent="0.3">
      <c r="A447" s="70"/>
      <c r="B447" s="70"/>
      <c r="C447" s="71" t="s">
        <v>625</v>
      </c>
      <c r="D447" s="70"/>
      <c r="E447" s="70"/>
      <c r="F447" s="105"/>
      <c r="G447" s="133"/>
      <c r="H447" s="134"/>
      <c r="I447" s="133"/>
      <c r="J447" s="134"/>
      <c r="K447" s="133"/>
      <c r="L447" s="84"/>
      <c r="M447" s="206"/>
      <c r="N447" s="93"/>
      <c r="O447" s="76"/>
    </row>
    <row r="448" spans="1:15" ht="19.5" customHeight="1" x14ac:dyDescent="0.25">
      <c r="A448" s="154"/>
      <c r="B448" s="19" t="s">
        <v>626</v>
      </c>
      <c r="C448" s="20"/>
      <c r="D448" s="20"/>
      <c r="E448" s="20"/>
      <c r="F448" s="75"/>
      <c r="G448" s="144">
        <f t="shared" ref="G448" si="901">F449*0.8</f>
        <v>273.60000000000002</v>
      </c>
      <c r="H448" s="150">
        <f t="shared" ref="H448" si="902">G448*N448</f>
        <v>0</v>
      </c>
      <c r="I448" s="129">
        <f t="shared" ref="I448" si="903">F449*0.75</f>
        <v>256.5</v>
      </c>
      <c r="J448" s="150">
        <f t="shared" ref="J448" si="904">I448*N448</f>
        <v>0</v>
      </c>
      <c r="K448" s="142">
        <f t="shared" ref="K448" si="905">F449*0.7</f>
        <v>239.39999999999998</v>
      </c>
      <c r="L448" s="32">
        <f t="shared" ref="L448" si="906">K448*N448</f>
        <v>0</v>
      </c>
      <c r="M448" s="202" t="s">
        <v>731</v>
      </c>
      <c r="N448" s="148"/>
      <c r="O448" s="85"/>
    </row>
    <row r="449" spans="1:21" ht="27.75" customHeight="1" x14ac:dyDescent="0.25">
      <c r="A449" s="155"/>
      <c r="B449" s="6" t="s">
        <v>627</v>
      </c>
      <c r="C449" s="7" t="s">
        <v>628</v>
      </c>
      <c r="D449" s="8" t="s">
        <v>11</v>
      </c>
      <c r="E449" s="8" t="s">
        <v>12</v>
      </c>
      <c r="F449" s="100">
        <v>342</v>
      </c>
      <c r="G449" s="145"/>
      <c r="H449" s="151"/>
      <c r="I449" s="130"/>
      <c r="J449" s="151"/>
      <c r="K449" s="143"/>
      <c r="L449" s="33"/>
      <c r="M449" s="203"/>
      <c r="N449" s="149"/>
      <c r="O449" s="85"/>
    </row>
    <row r="450" spans="1:21" s="31" customFormat="1" ht="27" customHeight="1" x14ac:dyDescent="0.3">
      <c r="A450" s="70"/>
      <c r="B450" s="70"/>
      <c r="C450" s="71" t="s">
        <v>629</v>
      </c>
      <c r="D450" s="70"/>
      <c r="E450" s="70"/>
      <c r="F450" s="105"/>
      <c r="G450" s="133"/>
      <c r="H450" s="134"/>
      <c r="I450" s="133"/>
      <c r="J450" s="134"/>
      <c r="K450" s="133"/>
      <c r="L450" s="84"/>
      <c r="M450" s="206"/>
      <c r="N450" s="93"/>
      <c r="O450" s="76"/>
    </row>
    <row r="451" spans="1:21" ht="19.5" customHeight="1" x14ac:dyDescent="0.25">
      <c r="A451" s="154"/>
      <c r="B451" s="37" t="s">
        <v>630</v>
      </c>
      <c r="C451" s="38"/>
      <c r="D451" s="38"/>
      <c r="E451" s="38"/>
      <c r="F451" s="75"/>
      <c r="G451" s="144">
        <f t="shared" ref="G451:G467" si="907">F452*0.8</f>
        <v>273.60000000000002</v>
      </c>
      <c r="H451" s="150">
        <f t="shared" ref="H451" si="908">G451*N451</f>
        <v>0</v>
      </c>
      <c r="I451" s="129">
        <f t="shared" ref="I451:I467" si="909">F452*0.75</f>
        <v>256.5</v>
      </c>
      <c r="J451" s="150">
        <f t="shared" ref="J451" si="910">I451*N451</f>
        <v>0</v>
      </c>
      <c r="K451" s="142">
        <f t="shared" ref="K451:K467" si="911">F452*0.7</f>
        <v>239.39999999999998</v>
      </c>
      <c r="L451" s="32">
        <f t="shared" ref="L451" si="912">K451*N451</f>
        <v>0</v>
      </c>
      <c r="M451" s="202">
        <v>41</v>
      </c>
      <c r="N451" s="148"/>
      <c r="O451" s="85"/>
    </row>
    <row r="452" spans="1:21" ht="27.75" customHeight="1" x14ac:dyDescent="0.25">
      <c r="A452" s="155"/>
      <c r="B452" s="42" t="s">
        <v>631</v>
      </c>
      <c r="C452" s="40" t="s">
        <v>632</v>
      </c>
      <c r="D452" s="41" t="s">
        <v>11</v>
      </c>
      <c r="E452" s="41" t="s">
        <v>12</v>
      </c>
      <c r="F452" s="100">
        <v>342</v>
      </c>
      <c r="G452" s="145"/>
      <c r="H452" s="151"/>
      <c r="I452" s="130"/>
      <c r="J452" s="151"/>
      <c r="K452" s="143"/>
      <c r="L452" s="33"/>
      <c r="M452" s="203"/>
      <c r="N452" s="149"/>
      <c r="O452" s="85"/>
    </row>
    <row r="453" spans="1:21" ht="19.5" customHeight="1" x14ac:dyDescent="0.25">
      <c r="A453" s="158"/>
      <c r="B453" s="17" t="s">
        <v>633</v>
      </c>
      <c r="C453" s="18"/>
      <c r="D453" s="18"/>
      <c r="E453" s="18"/>
      <c r="F453" s="101"/>
      <c r="G453" s="144">
        <f t="shared" si="907"/>
        <v>273.60000000000002</v>
      </c>
      <c r="H453" s="150">
        <f t="shared" ref="H453" si="913">G453*N453</f>
        <v>0</v>
      </c>
      <c r="I453" s="129">
        <f t="shared" si="909"/>
        <v>256.5</v>
      </c>
      <c r="J453" s="150">
        <f t="shared" ref="J453" si="914">I453*N453</f>
        <v>0</v>
      </c>
      <c r="K453" s="142">
        <f t="shared" si="911"/>
        <v>239.39999999999998</v>
      </c>
      <c r="L453" s="32">
        <f t="shared" ref="L453" si="915">K453*N453</f>
        <v>0</v>
      </c>
      <c r="M453" s="202">
        <v>77</v>
      </c>
      <c r="N453" s="148"/>
      <c r="O453" s="85"/>
    </row>
    <row r="454" spans="1:21" ht="27.75" customHeight="1" x14ac:dyDescent="0.25">
      <c r="A454" s="159"/>
      <c r="B454" s="9" t="s">
        <v>634</v>
      </c>
      <c r="C454" s="10" t="s">
        <v>635</v>
      </c>
      <c r="D454" s="11" t="s">
        <v>11</v>
      </c>
      <c r="E454" s="11" t="s">
        <v>12</v>
      </c>
      <c r="F454" s="102">
        <v>342</v>
      </c>
      <c r="G454" s="145"/>
      <c r="H454" s="151"/>
      <c r="I454" s="130"/>
      <c r="J454" s="151"/>
      <c r="K454" s="143"/>
      <c r="L454" s="33"/>
      <c r="M454" s="203"/>
      <c r="N454" s="149"/>
      <c r="O454" s="85"/>
    </row>
    <row r="455" spans="1:21" ht="19.5" customHeight="1" x14ac:dyDescent="0.25">
      <c r="A455" s="154"/>
      <c r="B455" s="37" t="s">
        <v>636</v>
      </c>
      <c r="C455" s="38"/>
      <c r="D455" s="38"/>
      <c r="E455" s="38"/>
      <c r="F455" s="75"/>
      <c r="G455" s="144">
        <f t="shared" si="907"/>
        <v>273.60000000000002</v>
      </c>
      <c r="H455" s="150">
        <f t="shared" ref="H455" si="916">G455*N455</f>
        <v>0</v>
      </c>
      <c r="I455" s="129">
        <f t="shared" si="909"/>
        <v>256.5</v>
      </c>
      <c r="J455" s="150">
        <f t="shared" ref="J455" si="917">I455*N455</f>
        <v>0</v>
      </c>
      <c r="K455" s="142">
        <f t="shared" si="911"/>
        <v>239.39999999999998</v>
      </c>
      <c r="L455" s="32">
        <f t="shared" ref="L455" si="918">K455*N455</f>
        <v>0</v>
      </c>
      <c r="M455" s="202" t="s">
        <v>731</v>
      </c>
      <c r="N455" s="148"/>
      <c r="O455" s="85"/>
    </row>
    <row r="456" spans="1:21" ht="27.75" customHeight="1" x14ac:dyDescent="0.3">
      <c r="A456" s="155"/>
      <c r="B456" s="42" t="s">
        <v>637</v>
      </c>
      <c r="C456" s="40" t="s">
        <v>638</v>
      </c>
      <c r="D456" s="41" t="s">
        <v>11</v>
      </c>
      <c r="E456" s="41" t="s">
        <v>12</v>
      </c>
      <c r="F456" s="102">
        <v>342</v>
      </c>
      <c r="G456" s="145"/>
      <c r="H456" s="151"/>
      <c r="I456" s="130"/>
      <c r="J456" s="151"/>
      <c r="K456" s="143"/>
      <c r="L456" s="33"/>
      <c r="M456" s="203"/>
      <c r="N456" s="149"/>
      <c r="O456" s="85"/>
      <c r="R456" s="31"/>
      <c r="S456" s="31"/>
      <c r="T456" s="31"/>
      <c r="U456" s="31"/>
    </row>
    <row r="457" spans="1:21" ht="19.5" customHeight="1" x14ac:dyDescent="0.25">
      <c r="A457" s="158"/>
      <c r="B457" s="49" t="s">
        <v>639</v>
      </c>
      <c r="C457" s="50"/>
      <c r="D457" s="50"/>
      <c r="E457" s="50"/>
      <c r="F457" s="101"/>
      <c r="G457" s="144">
        <f t="shared" si="907"/>
        <v>273.60000000000002</v>
      </c>
      <c r="H457" s="150">
        <f t="shared" ref="H457" si="919">G457*N457</f>
        <v>0</v>
      </c>
      <c r="I457" s="129">
        <f t="shared" si="909"/>
        <v>256.5</v>
      </c>
      <c r="J457" s="150">
        <f t="shared" ref="J457" si="920">I457*N457</f>
        <v>0</v>
      </c>
      <c r="K457" s="142">
        <f t="shared" si="911"/>
        <v>239.39999999999998</v>
      </c>
      <c r="L457" s="32">
        <f t="shared" ref="L457" si="921">K457*N457</f>
        <v>0</v>
      </c>
      <c r="M457" s="202">
        <v>23</v>
      </c>
      <c r="N457" s="148"/>
      <c r="O457" s="85"/>
    </row>
    <row r="458" spans="1:21" ht="27.75" customHeight="1" x14ac:dyDescent="0.25">
      <c r="A458" s="159"/>
      <c r="B458" s="51" t="s">
        <v>640</v>
      </c>
      <c r="C458" s="52" t="s">
        <v>641</v>
      </c>
      <c r="D458" s="53" t="s">
        <v>11</v>
      </c>
      <c r="E458" s="53" t="s">
        <v>12</v>
      </c>
      <c r="F458" s="100">
        <v>342</v>
      </c>
      <c r="G458" s="145"/>
      <c r="H458" s="151"/>
      <c r="I458" s="130"/>
      <c r="J458" s="151"/>
      <c r="K458" s="143"/>
      <c r="L458" s="33"/>
      <c r="M458" s="203"/>
      <c r="N458" s="149"/>
      <c r="O458" s="85"/>
    </row>
    <row r="459" spans="1:21" ht="19.5" customHeight="1" x14ac:dyDescent="0.25">
      <c r="A459" s="154"/>
      <c r="B459" s="37" t="s">
        <v>642</v>
      </c>
      <c r="C459" s="38"/>
      <c r="D459" s="38"/>
      <c r="E459" s="38"/>
      <c r="F459" s="75"/>
      <c r="G459" s="144">
        <f t="shared" si="907"/>
        <v>273.60000000000002</v>
      </c>
      <c r="H459" s="150">
        <f t="shared" ref="H459" si="922">G459*N459</f>
        <v>0</v>
      </c>
      <c r="I459" s="129">
        <f t="shared" si="909"/>
        <v>256.5</v>
      </c>
      <c r="J459" s="150">
        <f t="shared" ref="J459" si="923">I459*N459</f>
        <v>0</v>
      </c>
      <c r="K459" s="142">
        <f t="shared" si="911"/>
        <v>239.39999999999998</v>
      </c>
      <c r="L459" s="32">
        <f t="shared" ref="L459" si="924">K459*N459</f>
        <v>0</v>
      </c>
      <c r="M459" s="202" t="s">
        <v>731</v>
      </c>
      <c r="N459" s="148"/>
      <c r="O459" s="85"/>
    </row>
    <row r="460" spans="1:21" ht="27.75" customHeight="1" x14ac:dyDescent="0.25">
      <c r="A460" s="155"/>
      <c r="B460" s="39" t="s">
        <v>643</v>
      </c>
      <c r="C460" s="40" t="s">
        <v>644</v>
      </c>
      <c r="D460" s="41" t="s">
        <v>11</v>
      </c>
      <c r="E460" s="41" t="s">
        <v>12</v>
      </c>
      <c r="F460" s="102">
        <v>342</v>
      </c>
      <c r="G460" s="145"/>
      <c r="H460" s="151"/>
      <c r="I460" s="130"/>
      <c r="J460" s="151"/>
      <c r="K460" s="143"/>
      <c r="L460" s="33"/>
      <c r="M460" s="203"/>
      <c r="N460" s="149"/>
      <c r="O460" s="85"/>
    </row>
    <row r="461" spans="1:21" ht="19.5" customHeight="1" x14ac:dyDescent="0.25">
      <c r="A461" s="158"/>
      <c r="B461" s="49" t="s">
        <v>645</v>
      </c>
      <c r="C461" s="50"/>
      <c r="D461" s="50"/>
      <c r="E461" s="50"/>
      <c r="F461" s="101"/>
      <c r="G461" s="144">
        <f t="shared" si="907"/>
        <v>273.60000000000002</v>
      </c>
      <c r="H461" s="150">
        <f t="shared" ref="H461" si="925">G461*N461</f>
        <v>0</v>
      </c>
      <c r="I461" s="129">
        <f t="shared" si="909"/>
        <v>256.5</v>
      </c>
      <c r="J461" s="150">
        <f t="shared" ref="J461" si="926">I461*N461</f>
        <v>0</v>
      </c>
      <c r="K461" s="142">
        <f t="shared" si="911"/>
        <v>239.39999999999998</v>
      </c>
      <c r="L461" s="32">
        <f t="shared" ref="L461" si="927">K461*N461</f>
        <v>0</v>
      </c>
      <c r="M461" s="202">
        <v>66</v>
      </c>
      <c r="N461" s="148"/>
      <c r="O461" s="85"/>
    </row>
    <row r="462" spans="1:21" ht="27.75" customHeight="1" x14ac:dyDescent="0.25">
      <c r="A462" s="159"/>
      <c r="B462" s="51" t="s">
        <v>646</v>
      </c>
      <c r="C462" s="52" t="s">
        <v>647</v>
      </c>
      <c r="D462" s="53" t="s">
        <v>11</v>
      </c>
      <c r="E462" s="53" t="s">
        <v>12</v>
      </c>
      <c r="F462" s="102">
        <v>342</v>
      </c>
      <c r="G462" s="145"/>
      <c r="H462" s="151"/>
      <c r="I462" s="130"/>
      <c r="J462" s="151"/>
      <c r="K462" s="143"/>
      <c r="L462" s="33"/>
      <c r="M462" s="203"/>
      <c r="N462" s="149"/>
      <c r="O462" s="85"/>
    </row>
    <row r="463" spans="1:21" ht="19.5" customHeight="1" x14ac:dyDescent="0.25">
      <c r="A463" s="154"/>
      <c r="B463" s="19" t="s">
        <v>648</v>
      </c>
      <c r="C463" s="20"/>
      <c r="D463" s="20"/>
      <c r="E463" s="20"/>
      <c r="F463" s="75"/>
      <c r="G463" s="144">
        <f t="shared" si="907"/>
        <v>273.60000000000002</v>
      </c>
      <c r="H463" s="150">
        <f t="shared" ref="H463" si="928">G463*N463</f>
        <v>0</v>
      </c>
      <c r="I463" s="129">
        <f t="shared" si="909"/>
        <v>256.5</v>
      </c>
      <c r="J463" s="150">
        <f t="shared" ref="J463" si="929">I463*N463</f>
        <v>0</v>
      </c>
      <c r="K463" s="142">
        <f t="shared" si="911"/>
        <v>239.39999999999998</v>
      </c>
      <c r="L463" s="32">
        <f t="shared" ref="L463" si="930">K463*N463</f>
        <v>0</v>
      </c>
      <c r="M463" s="202" t="s">
        <v>731</v>
      </c>
      <c r="N463" s="148"/>
      <c r="O463" s="85"/>
    </row>
    <row r="464" spans="1:21" ht="27.75" customHeight="1" x14ac:dyDescent="0.25">
      <c r="A464" s="155"/>
      <c r="B464" s="6" t="s">
        <v>649</v>
      </c>
      <c r="C464" s="7" t="s">
        <v>650</v>
      </c>
      <c r="D464" s="8" t="s">
        <v>11</v>
      </c>
      <c r="E464" s="8" t="s">
        <v>12</v>
      </c>
      <c r="F464" s="102">
        <v>342</v>
      </c>
      <c r="G464" s="145"/>
      <c r="H464" s="151"/>
      <c r="I464" s="130"/>
      <c r="J464" s="151"/>
      <c r="K464" s="143"/>
      <c r="L464" s="33"/>
      <c r="M464" s="203"/>
      <c r="N464" s="149"/>
      <c r="O464" s="85"/>
    </row>
    <row r="465" spans="1:16" ht="19.5" customHeight="1" x14ac:dyDescent="0.25">
      <c r="A465" s="158"/>
      <c r="B465" s="17" t="s">
        <v>651</v>
      </c>
      <c r="C465" s="18"/>
      <c r="D465" s="18"/>
      <c r="E465" s="18"/>
      <c r="F465" s="101"/>
      <c r="G465" s="144">
        <f t="shared" si="907"/>
        <v>273.60000000000002</v>
      </c>
      <c r="H465" s="150">
        <f t="shared" ref="H465" si="931">G465*N465</f>
        <v>0</v>
      </c>
      <c r="I465" s="129">
        <f t="shared" si="909"/>
        <v>256.5</v>
      </c>
      <c r="J465" s="150">
        <f t="shared" ref="J465" si="932">I465*N465</f>
        <v>0</v>
      </c>
      <c r="K465" s="142">
        <f t="shared" si="911"/>
        <v>239.39999999999998</v>
      </c>
      <c r="L465" s="32">
        <f t="shared" ref="L465" si="933">K465*N465</f>
        <v>0</v>
      </c>
      <c r="M465" s="202" t="s">
        <v>731</v>
      </c>
      <c r="N465" s="148"/>
      <c r="O465" s="85"/>
    </row>
    <row r="466" spans="1:16" ht="27.75" customHeight="1" x14ac:dyDescent="0.25">
      <c r="A466" s="159"/>
      <c r="B466" s="9" t="s">
        <v>652</v>
      </c>
      <c r="C466" s="10" t="s">
        <v>653</v>
      </c>
      <c r="D466" s="11" t="s">
        <v>11</v>
      </c>
      <c r="E466" s="11" t="s">
        <v>12</v>
      </c>
      <c r="F466" s="102">
        <v>342</v>
      </c>
      <c r="G466" s="145"/>
      <c r="H466" s="151"/>
      <c r="I466" s="130"/>
      <c r="J466" s="151"/>
      <c r="K466" s="143"/>
      <c r="L466" s="33"/>
      <c r="M466" s="203"/>
      <c r="N466" s="149"/>
      <c r="O466" s="85"/>
    </row>
    <row r="467" spans="1:16" ht="19.5" customHeight="1" x14ac:dyDescent="0.25">
      <c r="A467" s="154"/>
      <c r="B467" s="37" t="s">
        <v>654</v>
      </c>
      <c r="C467" s="38"/>
      <c r="D467" s="38"/>
      <c r="E467" s="38"/>
      <c r="F467" s="75"/>
      <c r="G467" s="144">
        <f t="shared" si="907"/>
        <v>273.60000000000002</v>
      </c>
      <c r="H467" s="150">
        <f t="shared" ref="H467" si="934">G467*N467</f>
        <v>0</v>
      </c>
      <c r="I467" s="129">
        <f t="shared" si="909"/>
        <v>256.5</v>
      </c>
      <c r="J467" s="150">
        <f t="shared" ref="J467" si="935">I467*N467</f>
        <v>0</v>
      </c>
      <c r="K467" s="142">
        <f t="shared" si="911"/>
        <v>239.39999999999998</v>
      </c>
      <c r="L467" s="32">
        <f t="shared" ref="L467" si="936">K467*N467</f>
        <v>0</v>
      </c>
      <c r="M467" s="202">
        <v>21</v>
      </c>
      <c r="N467" s="148"/>
      <c r="O467" s="85"/>
    </row>
    <row r="468" spans="1:16" ht="27.75" customHeight="1" x14ac:dyDescent="0.25">
      <c r="A468" s="155"/>
      <c r="B468" s="39" t="s">
        <v>655</v>
      </c>
      <c r="C468" s="40" t="s">
        <v>656</v>
      </c>
      <c r="D468" s="41" t="s">
        <v>11</v>
      </c>
      <c r="E468" s="41" t="s">
        <v>12</v>
      </c>
      <c r="F468" s="100">
        <v>342</v>
      </c>
      <c r="G468" s="145"/>
      <c r="H468" s="151"/>
      <c r="I468" s="130"/>
      <c r="J468" s="151"/>
      <c r="K468" s="143"/>
      <c r="L468" s="33"/>
      <c r="M468" s="203"/>
      <c r="N468" s="149"/>
      <c r="O468" s="85"/>
    </row>
    <row r="469" spans="1:16" s="31" customFormat="1" ht="27" customHeight="1" x14ac:dyDescent="0.3">
      <c r="A469" s="70"/>
      <c r="B469" s="70"/>
      <c r="C469" s="71" t="s">
        <v>657</v>
      </c>
      <c r="D469" s="70"/>
      <c r="E469" s="70"/>
      <c r="F469" s="105"/>
      <c r="G469" s="133"/>
      <c r="H469" s="134"/>
      <c r="I469" s="133"/>
      <c r="J469" s="134"/>
      <c r="K469" s="133"/>
      <c r="L469" s="84"/>
      <c r="M469" s="206"/>
      <c r="N469" s="93"/>
      <c r="O469" s="77"/>
    </row>
    <row r="470" spans="1:16" ht="19.5" customHeight="1" x14ac:dyDescent="0.25">
      <c r="A470" s="154"/>
      <c r="B470" s="37" t="s">
        <v>658</v>
      </c>
      <c r="C470" s="38"/>
      <c r="D470" s="38"/>
      <c r="E470" s="38"/>
      <c r="F470" s="75"/>
      <c r="G470" s="144">
        <f t="shared" ref="G470" si="937">F471*0.8</f>
        <v>475.20000000000005</v>
      </c>
      <c r="H470" s="150">
        <f t="shared" ref="H470" si="938">G470*N470</f>
        <v>0</v>
      </c>
      <c r="I470" s="129">
        <f t="shared" ref="I470" si="939">F471*0.75</f>
        <v>445.5</v>
      </c>
      <c r="J470" s="150">
        <f t="shared" ref="J470" si="940">I470*N470</f>
        <v>0</v>
      </c>
      <c r="K470" s="142">
        <f t="shared" ref="K470" si="941">F471*0.7</f>
        <v>415.79999999999995</v>
      </c>
      <c r="L470" s="32">
        <f t="shared" ref="L470" si="942">K470*N470</f>
        <v>0</v>
      </c>
      <c r="M470" s="202" t="s">
        <v>731</v>
      </c>
      <c r="N470" s="148"/>
      <c r="O470" s="85"/>
    </row>
    <row r="471" spans="1:16" ht="27.75" customHeight="1" x14ac:dyDescent="0.25">
      <c r="A471" s="155"/>
      <c r="B471" s="39" t="s">
        <v>659</v>
      </c>
      <c r="C471" s="40" t="s">
        <v>660</v>
      </c>
      <c r="D471" s="41" t="s">
        <v>11</v>
      </c>
      <c r="E471" s="41" t="s">
        <v>12</v>
      </c>
      <c r="F471" s="100">
        <v>594</v>
      </c>
      <c r="G471" s="145"/>
      <c r="H471" s="151"/>
      <c r="I471" s="130"/>
      <c r="J471" s="151"/>
      <c r="K471" s="143"/>
      <c r="L471" s="33"/>
      <c r="M471" s="203"/>
      <c r="N471" s="149"/>
      <c r="O471" s="85"/>
    </row>
    <row r="472" spans="1:16" ht="26.25" customHeight="1" x14ac:dyDescent="0.25">
      <c r="A472" s="72"/>
      <c r="B472" s="72"/>
      <c r="C472" s="72" t="s">
        <v>718</v>
      </c>
      <c r="D472" s="72"/>
      <c r="E472" s="72"/>
      <c r="F472" s="108"/>
      <c r="G472" s="137"/>
      <c r="H472" s="138"/>
      <c r="I472" s="137"/>
      <c r="J472" s="137"/>
      <c r="K472" s="137"/>
      <c r="L472" s="73"/>
      <c r="M472" s="207"/>
      <c r="N472" s="74"/>
      <c r="O472" s="78"/>
      <c r="P472"/>
    </row>
    <row r="473" spans="1:16" ht="19.5" customHeight="1" x14ac:dyDescent="0.25">
      <c r="A473" s="156"/>
      <c r="B473" s="19" t="s">
        <v>720</v>
      </c>
      <c r="C473" s="20"/>
      <c r="D473" s="20"/>
      <c r="E473" s="20"/>
      <c r="F473" s="75"/>
      <c r="G473" s="144">
        <f t="shared" ref="G473:G475" si="943">F474*0.8</f>
        <v>343.20000000000005</v>
      </c>
      <c r="H473" s="150">
        <f t="shared" ref="H473" si="944">G473*N473</f>
        <v>0</v>
      </c>
      <c r="I473" s="129">
        <f t="shared" ref="I473:I475" si="945">F474*0.75</f>
        <v>321.75</v>
      </c>
      <c r="J473" s="150">
        <f t="shared" ref="J473" si="946">I473*N473</f>
        <v>0</v>
      </c>
      <c r="K473" s="142">
        <f t="shared" ref="K473" si="947">F474*0.7</f>
        <v>300.29999999999995</v>
      </c>
      <c r="L473" s="32">
        <f t="shared" ref="L473" si="948">K473*N473</f>
        <v>0</v>
      </c>
      <c r="M473" s="202" t="s">
        <v>731</v>
      </c>
      <c r="N473" s="148"/>
      <c r="O473" s="85"/>
    </row>
    <row r="474" spans="1:16" ht="28.5" customHeight="1" x14ac:dyDescent="0.25">
      <c r="A474" s="157"/>
      <c r="B474" s="6" t="s">
        <v>712</v>
      </c>
      <c r="C474" s="7" t="s">
        <v>713</v>
      </c>
      <c r="D474" s="8" t="s">
        <v>11</v>
      </c>
      <c r="E474" s="8" t="s">
        <v>12</v>
      </c>
      <c r="F474" s="102">
        <v>429</v>
      </c>
      <c r="G474" s="145"/>
      <c r="H474" s="151"/>
      <c r="I474" s="130"/>
      <c r="J474" s="151"/>
      <c r="K474" s="143"/>
      <c r="L474" s="33"/>
      <c r="M474" s="203"/>
      <c r="N474" s="149"/>
      <c r="O474" s="85"/>
    </row>
    <row r="475" spans="1:16" ht="19.5" customHeight="1" x14ac:dyDescent="0.25">
      <c r="A475" s="154"/>
      <c r="B475" s="62" t="s">
        <v>719</v>
      </c>
      <c r="C475" s="63"/>
      <c r="D475" s="63"/>
      <c r="E475" s="63"/>
      <c r="F475" s="75"/>
      <c r="G475" s="144">
        <f t="shared" si="943"/>
        <v>460.8</v>
      </c>
      <c r="H475" s="150">
        <f t="shared" ref="H475" si="949">G475*N475</f>
        <v>0</v>
      </c>
      <c r="I475" s="129">
        <f t="shared" si="945"/>
        <v>432</v>
      </c>
      <c r="J475" s="150">
        <f t="shared" ref="J475" si="950">I475*N475</f>
        <v>0</v>
      </c>
      <c r="K475" s="142">
        <f t="shared" ref="K475" si="951">F476*0.7</f>
        <v>403.2</v>
      </c>
      <c r="L475" s="32">
        <f t="shared" ref="L475" si="952">K475*N475</f>
        <v>0</v>
      </c>
      <c r="M475" s="202" t="s">
        <v>731</v>
      </c>
      <c r="N475" s="148"/>
      <c r="O475" s="85"/>
    </row>
    <row r="476" spans="1:16" ht="27.75" customHeight="1" x14ac:dyDescent="0.25">
      <c r="A476" s="155"/>
      <c r="B476" s="64" t="s">
        <v>668</v>
      </c>
      <c r="C476" s="65" t="s">
        <v>669</v>
      </c>
      <c r="D476" s="66" t="s">
        <v>11</v>
      </c>
      <c r="E476" s="66" t="s">
        <v>12</v>
      </c>
      <c r="F476" s="100">
        <v>576</v>
      </c>
      <c r="G476" s="145"/>
      <c r="H476" s="151"/>
      <c r="I476" s="130"/>
      <c r="J476" s="151"/>
      <c r="K476" s="143"/>
      <c r="L476" s="33"/>
      <c r="M476" s="203"/>
      <c r="N476" s="149"/>
      <c r="O476" s="85"/>
    </row>
    <row r="477" spans="1:16" s="31" customFormat="1" ht="27" customHeight="1" x14ac:dyDescent="0.3">
      <c r="A477" s="70"/>
      <c r="B477" s="70"/>
      <c r="C477" s="71" t="s">
        <v>661</v>
      </c>
      <c r="D477" s="70"/>
      <c r="E477" s="70"/>
      <c r="F477" s="105"/>
      <c r="G477" s="133"/>
      <c r="H477" s="134"/>
      <c r="I477" s="133"/>
      <c r="J477" s="134"/>
      <c r="K477" s="133"/>
      <c r="L477" s="84"/>
      <c r="M477" s="206"/>
      <c r="N477" s="93"/>
      <c r="O477" s="77"/>
    </row>
    <row r="478" spans="1:16" ht="19.5" customHeight="1" x14ac:dyDescent="0.25">
      <c r="A478" s="156"/>
      <c r="B478" s="19" t="s">
        <v>673</v>
      </c>
      <c r="C478" s="20"/>
      <c r="D478" s="20"/>
      <c r="E478" s="20"/>
      <c r="F478" s="75"/>
      <c r="G478" s="144">
        <f t="shared" ref="G478:G484" si="953">F479*0.8</f>
        <v>576</v>
      </c>
      <c r="H478" s="150">
        <f t="shared" ref="H478" si="954">G478*N478</f>
        <v>0</v>
      </c>
      <c r="I478" s="129">
        <f t="shared" ref="I478:I484" si="955">F479*0.75</f>
        <v>540</v>
      </c>
      <c r="J478" s="150">
        <f t="shared" ref="J478" si="956">I478*N478</f>
        <v>0</v>
      </c>
      <c r="K478" s="142">
        <f t="shared" ref="K478:K484" si="957">F479*0.7</f>
        <v>503.99999999999994</v>
      </c>
      <c r="L478" s="32">
        <f t="shared" ref="L478" si="958">K478*N478</f>
        <v>0</v>
      </c>
      <c r="M478" s="202">
        <v>45</v>
      </c>
      <c r="N478" s="148"/>
      <c r="O478" s="85"/>
    </row>
    <row r="479" spans="1:16" ht="27.75" customHeight="1" x14ac:dyDescent="0.25">
      <c r="A479" s="157"/>
      <c r="B479" s="6" t="s">
        <v>674</v>
      </c>
      <c r="C479" s="7" t="s">
        <v>675</v>
      </c>
      <c r="D479" s="8" t="s">
        <v>11</v>
      </c>
      <c r="E479" s="8" t="s">
        <v>12</v>
      </c>
      <c r="F479" s="102">
        <v>720</v>
      </c>
      <c r="G479" s="145"/>
      <c r="H479" s="151"/>
      <c r="I479" s="130"/>
      <c r="J479" s="151"/>
      <c r="K479" s="143"/>
      <c r="L479" s="33"/>
      <c r="M479" s="203"/>
      <c r="N479" s="149"/>
      <c r="O479" s="85"/>
    </row>
    <row r="480" spans="1:16" ht="19.5" customHeight="1" x14ac:dyDescent="0.25">
      <c r="A480" s="152"/>
      <c r="B480" s="49" t="s">
        <v>665</v>
      </c>
      <c r="C480" s="50"/>
      <c r="D480" s="50"/>
      <c r="E480" s="50"/>
      <c r="F480" s="106"/>
      <c r="G480" s="144">
        <f t="shared" si="953"/>
        <v>619.20000000000005</v>
      </c>
      <c r="H480" s="150">
        <f t="shared" ref="H480" si="959">G480*N480</f>
        <v>0</v>
      </c>
      <c r="I480" s="129">
        <f t="shared" si="955"/>
        <v>580.5</v>
      </c>
      <c r="J480" s="150">
        <f t="shared" ref="J480" si="960">I480*N480</f>
        <v>0</v>
      </c>
      <c r="K480" s="142">
        <f t="shared" si="957"/>
        <v>541.79999999999995</v>
      </c>
      <c r="L480" s="32">
        <f t="shared" ref="L480" si="961">K480*N480</f>
        <v>0</v>
      </c>
      <c r="M480" s="202">
        <v>31</v>
      </c>
      <c r="N480" s="148"/>
      <c r="O480" s="85"/>
    </row>
    <row r="481" spans="1:15" ht="27.75" customHeight="1" x14ac:dyDescent="0.25">
      <c r="A481" s="153"/>
      <c r="B481" s="59" t="s">
        <v>666</v>
      </c>
      <c r="C481" s="60" t="s">
        <v>667</v>
      </c>
      <c r="D481" s="61" t="s">
        <v>11</v>
      </c>
      <c r="E481" s="61" t="s">
        <v>12</v>
      </c>
      <c r="F481" s="109">
        <v>774</v>
      </c>
      <c r="G481" s="145"/>
      <c r="H481" s="163"/>
      <c r="I481" s="130"/>
      <c r="J481" s="163"/>
      <c r="K481" s="143"/>
      <c r="L481" s="36"/>
      <c r="M481" s="203"/>
      <c r="N481" s="164"/>
      <c r="O481" s="85"/>
    </row>
    <row r="482" spans="1:15" ht="19.5" customHeight="1" x14ac:dyDescent="0.25">
      <c r="A482" s="154"/>
      <c r="B482" s="55" t="s">
        <v>670</v>
      </c>
      <c r="C482" s="56"/>
      <c r="D482" s="56"/>
      <c r="E482" s="56"/>
      <c r="F482" s="75"/>
      <c r="G482" s="144">
        <f t="shared" si="953"/>
        <v>460.8</v>
      </c>
      <c r="H482" s="150">
        <f t="shared" ref="H482" si="962">G482*N482</f>
        <v>0</v>
      </c>
      <c r="I482" s="129">
        <f t="shared" si="955"/>
        <v>432</v>
      </c>
      <c r="J482" s="150">
        <f t="shared" ref="J482" si="963">I482*N482</f>
        <v>0</v>
      </c>
      <c r="K482" s="142">
        <f t="shared" si="957"/>
        <v>403.2</v>
      </c>
      <c r="L482" s="32">
        <f t="shared" ref="L482" si="964">K482*N482</f>
        <v>0</v>
      </c>
      <c r="M482" s="202" t="s">
        <v>731</v>
      </c>
      <c r="N482" s="148"/>
      <c r="O482" s="85"/>
    </row>
    <row r="483" spans="1:15" ht="27.75" customHeight="1" x14ac:dyDescent="0.25">
      <c r="A483" s="155"/>
      <c r="B483" s="67" t="s">
        <v>671</v>
      </c>
      <c r="C483" s="57" t="s">
        <v>672</v>
      </c>
      <c r="D483" s="58" t="s">
        <v>11</v>
      </c>
      <c r="E483" s="58" t="s">
        <v>12</v>
      </c>
      <c r="F483" s="100">
        <v>576</v>
      </c>
      <c r="G483" s="145"/>
      <c r="H483" s="151"/>
      <c r="I483" s="130"/>
      <c r="J483" s="151"/>
      <c r="K483" s="143"/>
      <c r="L483" s="33"/>
      <c r="M483" s="203"/>
      <c r="N483" s="149"/>
      <c r="O483" s="85"/>
    </row>
    <row r="484" spans="1:15" ht="19.5" customHeight="1" x14ac:dyDescent="0.25">
      <c r="A484" s="152"/>
      <c r="B484" s="62" t="s">
        <v>662</v>
      </c>
      <c r="C484" s="63"/>
      <c r="D484" s="63"/>
      <c r="E484" s="63"/>
      <c r="F484" s="75"/>
      <c r="G484" s="144">
        <f t="shared" si="953"/>
        <v>619.20000000000005</v>
      </c>
      <c r="H484" s="150">
        <f t="shared" ref="H484" si="965">G484*N484</f>
        <v>0</v>
      </c>
      <c r="I484" s="129">
        <f t="shared" si="955"/>
        <v>580.5</v>
      </c>
      <c r="J484" s="150">
        <f t="shared" ref="J484" si="966">I484*N484</f>
        <v>0</v>
      </c>
      <c r="K484" s="142">
        <f t="shared" si="957"/>
        <v>541.79999999999995</v>
      </c>
      <c r="L484" s="32">
        <f t="shared" ref="L484" si="967">K484*N484</f>
        <v>0</v>
      </c>
      <c r="M484" s="202">
        <v>60</v>
      </c>
      <c r="N484" s="148"/>
      <c r="O484" s="85"/>
    </row>
    <row r="485" spans="1:15" ht="27.75" customHeight="1" x14ac:dyDescent="0.25">
      <c r="A485" s="153"/>
      <c r="B485" s="64" t="s">
        <v>663</v>
      </c>
      <c r="C485" s="65" t="s">
        <v>664</v>
      </c>
      <c r="D485" s="66" t="s">
        <v>11</v>
      </c>
      <c r="E485" s="66" t="s">
        <v>12</v>
      </c>
      <c r="F485" s="100">
        <v>774</v>
      </c>
      <c r="G485" s="145"/>
      <c r="H485" s="151"/>
      <c r="I485" s="130"/>
      <c r="J485" s="151"/>
      <c r="K485" s="143"/>
      <c r="L485" s="33"/>
      <c r="M485" s="203"/>
      <c r="N485" s="164"/>
      <c r="O485" s="85"/>
    </row>
    <row r="486" spans="1:15" ht="10.5" customHeight="1" x14ac:dyDescent="0.25"/>
    <row r="487" spans="1:15" ht="23.25" customHeight="1" x14ac:dyDescent="0.25">
      <c r="A487" s="162" t="s">
        <v>685</v>
      </c>
      <c r="B487" s="162"/>
      <c r="C487" s="162"/>
      <c r="D487" s="162"/>
      <c r="E487" s="162"/>
      <c r="F487" s="162"/>
      <c r="G487" s="162"/>
      <c r="H487" s="162"/>
      <c r="I487" s="162"/>
      <c r="J487" s="162"/>
      <c r="K487" s="162"/>
      <c r="L487" s="162"/>
      <c r="M487" s="162"/>
      <c r="N487" s="162"/>
      <c r="O487" s="87"/>
    </row>
    <row r="488" spans="1:15" ht="15" customHeight="1" x14ac:dyDescent="0.25">
      <c r="H488" s="141"/>
      <c r="J488" s="141"/>
      <c r="L488" s="79"/>
    </row>
    <row r="489" spans="1:15" ht="15" customHeight="1" x14ac:dyDescent="0.25">
      <c r="H489" s="141"/>
      <c r="J489" s="141"/>
      <c r="L489" s="79"/>
    </row>
    <row r="490" spans="1:15" ht="15" customHeight="1" x14ac:dyDescent="0.25">
      <c r="H490" s="141"/>
      <c r="J490" s="141"/>
      <c r="L490" s="79"/>
    </row>
    <row r="491" spans="1:15" ht="15" customHeight="1" x14ac:dyDescent="0.25">
      <c r="H491" s="141"/>
      <c r="J491" s="141"/>
      <c r="L491" s="79"/>
    </row>
    <row r="492" spans="1:15" ht="15" customHeight="1" x14ac:dyDescent="0.25">
      <c r="H492" s="141"/>
      <c r="J492" s="141"/>
      <c r="L492" s="79"/>
    </row>
    <row r="493" spans="1:15" ht="15" customHeight="1" x14ac:dyDescent="0.25">
      <c r="H493" s="141"/>
      <c r="J493" s="141"/>
      <c r="L493" s="79"/>
    </row>
    <row r="494" spans="1:15" ht="15" customHeight="1" x14ac:dyDescent="0.25">
      <c r="H494" s="141"/>
      <c r="J494" s="141"/>
      <c r="L494" s="79"/>
    </row>
  </sheetData>
  <mergeCells count="1171">
    <mergeCell ref="M421:M422"/>
    <mergeCell ref="M419:M420"/>
    <mergeCell ref="M417:M418"/>
    <mergeCell ref="M415:M416"/>
    <mergeCell ref="M413:M414"/>
    <mergeCell ref="H411:H412"/>
    <mergeCell ref="J411:J412"/>
    <mergeCell ref="G8:K8"/>
    <mergeCell ref="G10:K10"/>
    <mergeCell ref="H249:H250"/>
    <mergeCell ref="J249:J250"/>
    <mergeCell ref="N249:N250"/>
    <mergeCell ref="H255:H256"/>
    <mergeCell ref="N309:N310"/>
    <mergeCell ref="M127:M128"/>
    <mergeCell ref="N127:N128"/>
    <mergeCell ref="N300:N301"/>
    <mergeCell ref="H298:H299"/>
    <mergeCell ref="N437:N438"/>
    <mergeCell ref="H439:H440"/>
    <mergeCell ref="J439:J440"/>
    <mergeCell ref="N439:N440"/>
    <mergeCell ref="D1:G1"/>
    <mergeCell ref="C4:N4"/>
    <mergeCell ref="C3:N3"/>
    <mergeCell ref="C2:N2"/>
    <mergeCell ref="M8:M11"/>
    <mergeCell ref="A6:F6"/>
    <mergeCell ref="N429:N430"/>
    <mergeCell ref="H431:H432"/>
    <mergeCell ref="J431:J432"/>
    <mergeCell ref="N431:N432"/>
    <mergeCell ref="H425:H426"/>
    <mergeCell ref="J425:J426"/>
    <mergeCell ref="N425:N426"/>
    <mergeCell ref="H427:H428"/>
    <mergeCell ref="J427:J428"/>
    <mergeCell ref="K1:N1"/>
    <mergeCell ref="N411:N412"/>
    <mergeCell ref="M429:M430"/>
    <mergeCell ref="M427:M428"/>
    <mergeCell ref="M425:M426"/>
    <mergeCell ref="H421:H422"/>
    <mergeCell ref="J421:J422"/>
    <mergeCell ref="N421:N422"/>
    <mergeCell ref="H423:H424"/>
    <mergeCell ref="F8:F11"/>
    <mergeCell ref="N427:N428"/>
    <mergeCell ref="H73:H74"/>
    <mergeCell ref="J73:J74"/>
    <mergeCell ref="M484:M485"/>
    <mergeCell ref="D7:F7"/>
    <mergeCell ref="A127:A128"/>
    <mergeCell ref="H127:H128"/>
    <mergeCell ref="J127:J128"/>
    <mergeCell ref="N482:N483"/>
    <mergeCell ref="H478:H479"/>
    <mergeCell ref="J478:J479"/>
    <mergeCell ref="N478:N479"/>
    <mergeCell ref="H470:H471"/>
    <mergeCell ref="J470:J471"/>
    <mergeCell ref="N470:N471"/>
    <mergeCell ref="H467:H468"/>
    <mergeCell ref="J467:J468"/>
    <mergeCell ref="N467:N468"/>
    <mergeCell ref="H463:H464"/>
    <mergeCell ref="N8:N11"/>
    <mergeCell ref="H465:H466"/>
    <mergeCell ref="J465:J466"/>
    <mergeCell ref="N465:N466"/>
    <mergeCell ref="M467:M468"/>
    <mergeCell ref="M465:M466"/>
    <mergeCell ref="M463:M464"/>
    <mergeCell ref="H473:H474"/>
    <mergeCell ref="M470:M471"/>
    <mergeCell ref="N473:N474"/>
    <mergeCell ref="H484:H485"/>
    <mergeCell ref="J484:J485"/>
    <mergeCell ref="N484:N485"/>
    <mergeCell ref="H480:H481"/>
    <mergeCell ref="H482:H483"/>
    <mergeCell ref="J482:J483"/>
    <mergeCell ref="J480:J481"/>
    <mergeCell ref="N480:N481"/>
    <mergeCell ref="M482:M483"/>
    <mergeCell ref="M480:M481"/>
    <mergeCell ref="M478:M479"/>
    <mergeCell ref="J473:J474"/>
    <mergeCell ref="H459:H460"/>
    <mergeCell ref="J459:J460"/>
    <mergeCell ref="N459:N460"/>
    <mergeCell ref="H461:H462"/>
    <mergeCell ref="J461:J462"/>
    <mergeCell ref="N461:N462"/>
    <mergeCell ref="H455:H456"/>
    <mergeCell ref="J455:J456"/>
    <mergeCell ref="N455:N456"/>
    <mergeCell ref="H457:H458"/>
    <mergeCell ref="J457:J458"/>
    <mergeCell ref="N457:N458"/>
    <mergeCell ref="M461:M462"/>
    <mergeCell ref="M459:M460"/>
    <mergeCell ref="M457:M458"/>
    <mergeCell ref="J463:J464"/>
    <mergeCell ref="N463:N464"/>
    <mergeCell ref="M455:M456"/>
    <mergeCell ref="N475:N476"/>
    <mergeCell ref="H453:H454"/>
    <mergeCell ref="J453:J454"/>
    <mergeCell ref="N453:N454"/>
    <mergeCell ref="H441:H442"/>
    <mergeCell ref="J441:J442"/>
    <mergeCell ref="N441:N442"/>
    <mergeCell ref="H443:H444"/>
    <mergeCell ref="J443:J444"/>
    <mergeCell ref="N443:N444"/>
    <mergeCell ref="H448:H449"/>
    <mergeCell ref="N448:N449"/>
    <mergeCell ref="H451:H452"/>
    <mergeCell ref="J451:J452"/>
    <mergeCell ref="N451:N452"/>
    <mergeCell ref="H433:H434"/>
    <mergeCell ref="J433:J434"/>
    <mergeCell ref="N433:N434"/>
    <mergeCell ref="H435:H436"/>
    <mergeCell ref="J435:J436"/>
    <mergeCell ref="N435:N436"/>
    <mergeCell ref="J448:J449"/>
    <mergeCell ref="M448:M449"/>
    <mergeCell ref="H445:H446"/>
    <mergeCell ref="J445:J446"/>
    <mergeCell ref="M445:M446"/>
    <mergeCell ref="N445:N446"/>
    <mergeCell ref="H437:H438"/>
    <mergeCell ref="J437:J438"/>
    <mergeCell ref="M443:M444"/>
    <mergeCell ref="M441:M442"/>
    <mergeCell ref="M439:M440"/>
    <mergeCell ref="M437:M438"/>
    <mergeCell ref="J423:J424"/>
    <mergeCell ref="N423:N424"/>
    <mergeCell ref="H417:H418"/>
    <mergeCell ref="J417:J418"/>
    <mergeCell ref="N417:N418"/>
    <mergeCell ref="H419:H420"/>
    <mergeCell ref="M411:M412"/>
    <mergeCell ref="M409:M410"/>
    <mergeCell ref="M407:M408"/>
    <mergeCell ref="M405:M406"/>
    <mergeCell ref="H403:H404"/>
    <mergeCell ref="J403:J404"/>
    <mergeCell ref="N403:N404"/>
    <mergeCell ref="H413:H414"/>
    <mergeCell ref="J413:J414"/>
    <mergeCell ref="N413:N414"/>
    <mergeCell ref="H415:H416"/>
    <mergeCell ref="J415:J416"/>
    <mergeCell ref="N415:N416"/>
    <mergeCell ref="M403:M404"/>
    <mergeCell ref="H409:H410"/>
    <mergeCell ref="J409:J410"/>
    <mergeCell ref="N409:N410"/>
    <mergeCell ref="H405:H406"/>
    <mergeCell ref="J405:J406"/>
    <mergeCell ref="N405:N406"/>
    <mergeCell ref="H407:H408"/>
    <mergeCell ref="J407:J408"/>
    <mergeCell ref="N407:N408"/>
    <mergeCell ref="J419:J420"/>
    <mergeCell ref="N419:N420"/>
    <mergeCell ref="M423:M424"/>
    <mergeCell ref="J401:J402"/>
    <mergeCell ref="N401:N402"/>
    <mergeCell ref="H397:H398"/>
    <mergeCell ref="J397:J398"/>
    <mergeCell ref="N397:N398"/>
    <mergeCell ref="H385:H386"/>
    <mergeCell ref="J385:J386"/>
    <mergeCell ref="N385:N386"/>
    <mergeCell ref="H387:H388"/>
    <mergeCell ref="J387:J388"/>
    <mergeCell ref="N387:N388"/>
    <mergeCell ref="M397:M398"/>
    <mergeCell ref="M395:M396"/>
    <mergeCell ref="N393:N394"/>
    <mergeCell ref="H395:H396"/>
    <mergeCell ref="H389:H390"/>
    <mergeCell ref="J389:J390"/>
    <mergeCell ref="N389:N390"/>
    <mergeCell ref="H391:H392"/>
    <mergeCell ref="J391:J392"/>
    <mergeCell ref="N391:N392"/>
    <mergeCell ref="M393:M394"/>
    <mergeCell ref="M391:M392"/>
    <mergeCell ref="M389:M390"/>
    <mergeCell ref="H401:H402"/>
    <mergeCell ref="J395:J396"/>
    <mergeCell ref="H399:H400"/>
    <mergeCell ref="J399:J400"/>
    <mergeCell ref="N399:N400"/>
    <mergeCell ref="M401:M402"/>
    <mergeCell ref="M399:M400"/>
    <mergeCell ref="H393:H394"/>
    <mergeCell ref="M370:M371"/>
    <mergeCell ref="M366:M367"/>
    <mergeCell ref="M364:M365"/>
    <mergeCell ref="H366:H367"/>
    <mergeCell ref="N395:N396"/>
    <mergeCell ref="H381:H382"/>
    <mergeCell ref="J381:J382"/>
    <mergeCell ref="N381:N382"/>
    <mergeCell ref="H383:H384"/>
    <mergeCell ref="J383:J384"/>
    <mergeCell ref="N383:N384"/>
    <mergeCell ref="N376:N377"/>
    <mergeCell ref="H379:H380"/>
    <mergeCell ref="J379:J380"/>
    <mergeCell ref="N379:N380"/>
    <mergeCell ref="H376:H377"/>
    <mergeCell ref="M381:M382"/>
    <mergeCell ref="J364:J365"/>
    <mergeCell ref="M379:M380"/>
    <mergeCell ref="M376:M377"/>
    <mergeCell ref="J393:J394"/>
    <mergeCell ref="H360:H361"/>
    <mergeCell ref="N364:N365"/>
    <mergeCell ref="H372:H373"/>
    <mergeCell ref="J372:J373"/>
    <mergeCell ref="N372:N373"/>
    <mergeCell ref="H374:H375"/>
    <mergeCell ref="J374:J375"/>
    <mergeCell ref="N374:N375"/>
    <mergeCell ref="H368:H369"/>
    <mergeCell ref="J368:J369"/>
    <mergeCell ref="N368:N369"/>
    <mergeCell ref="H370:H371"/>
    <mergeCell ref="J370:J371"/>
    <mergeCell ref="N370:N371"/>
    <mergeCell ref="M374:M375"/>
    <mergeCell ref="M372:M373"/>
    <mergeCell ref="J296:J297"/>
    <mergeCell ref="N296:N297"/>
    <mergeCell ref="H300:H301"/>
    <mergeCell ref="J300:J301"/>
    <mergeCell ref="J366:J367"/>
    <mergeCell ref="N366:N367"/>
    <mergeCell ref="N360:N361"/>
    <mergeCell ref="H362:H363"/>
    <mergeCell ref="J362:J363"/>
    <mergeCell ref="N362:N363"/>
    <mergeCell ref="H364:H365"/>
    <mergeCell ref="H335:H336"/>
    <mergeCell ref="J335:J336"/>
    <mergeCell ref="N335:N336"/>
    <mergeCell ref="H354:H355"/>
    <mergeCell ref="J354:J355"/>
    <mergeCell ref="J360:J361"/>
    <mergeCell ref="N341:N342"/>
    <mergeCell ref="H343:H344"/>
    <mergeCell ref="J343:J344"/>
    <mergeCell ref="N343:N344"/>
    <mergeCell ref="H358:H359"/>
    <mergeCell ref="J358:J359"/>
    <mergeCell ref="N358:N359"/>
    <mergeCell ref="J352:J353"/>
    <mergeCell ref="N352:N353"/>
    <mergeCell ref="N327:N328"/>
    <mergeCell ref="M298:M299"/>
    <mergeCell ref="J331:J332"/>
    <mergeCell ref="N331:N332"/>
    <mergeCell ref="H337:H338"/>
    <mergeCell ref="N333:N334"/>
    <mergeCell ref="H349:H350"/>
    <mergeCell ref="J349:J350"/>
    <mergeCell ref="M345:M346"/>
    <mergeCell ref="N347:N348"/>
    <mergeCell ref="J347:J348"/>
    <mergeCell ref="N354:N355"/>
    <mergeCell ref="H347:H348"/>
    <mergeCell ref="H356:H357"/>
    <mergeCell ref="J356:J357"/>
    <mergeCell ref="N356:N357"/>
    <mergeCell ref="H311:H312"/>
    <mergeCell ref="J311:J312"/>
    <mergeCell ref="J304:J305"/>
    <mergeCell ref="J313:J314"/>
    <mergeCell ref="M313:M314"/>
    <mergeCell ref="H313:H314"/>
    <mergeCell ref="M296:M297"/>
    <mergeCell ref="J292:J293"/>
    <mergeCell ref="N292:N293"/>
    <mergeCell ref="H294:H295"/>
    <mergeCell ref="J294:J295"/>
    <mergeCell ref="N294:N295"/>
    <mergeCell ref="M294:M295"/>
    <mergeCell ref="M292:M293"/>
    <mergeCell ref="M290:M291"/>
    <mergeCell ref="M288:M289"/>
    <mergeCell ref="J325:J326"/>
    <mergeCell ref="N325:N326"/>
    <mergeCell ref="N304:N305"/>
    <mergeCell ref="H306:H307"/>
    <mergeCell ref="J306:J307"/>
    <mergeCell ref="N306:N307"/>
    <mergeCell ref="H323:H324"/>
    <mergeCell ref="M317:M318"/>
    <mergeCell ref="M315:M316"/>
    <mergeCell ref="J290:J291"/>
    <mergeCell ref="N290:N291"/>
    <mergeCell ref="J323:J324"/>
    <mergeCell ref="N323:N324"/>
    <mergeCell ref="H292:H293"/>
    <mergeCell ref="J302:J303"/>
    <mergeCell ref="N302:N303"/>
    <mergeCell ref="N313:N314"/>
    <mergeCell ref="H309:H310"/>
    <mergeCell ref="J309:J310"/>
    <mergeCell ref="H304:H305"/>
    <mergeCell ref="J321:J322"/>
    <mergeCell ref="N311:N312"/>
    <mergeCell ref="J281:J282"/>
    <mergeCell ref="N281:N282"/>
    <mergeCell ref="H283:H284"/>
    <mergeCell ref="N283:N284"/>
    <mergeCell ref="H285:H286"/>
    <mergeCell ref="J285:J286"/>
    <mergeCell ref="N285:N286"/>
    <mergeCell ref="J276:J277"/>
    <mergeCell ref="N276:N277"/>
    <mergeCell ref="H278:H279"/>
    <mergeCell ref="J278:J279"/>
    <mergeCell ref="N278:N279"/>
    <mergeCell ref="N263:N264"/>
    <mergeCell ref="J288:J289"/>
    <mergeCell ref="N288:N289"/>
    <mergeCell ref="H281:H282"/>
    <mergeCell ref="M281:M282"/>
    <mergeCell ref="M278:M279"/>
    <mergeCell ref="M276:M277"/>
    <mergeCell ref="N273:N274"/>
    <mergeCell ref="M285:M286"/>
    <mergeCell ref="M283:M284"/>
    <mergeCell ref="J283:J284"/>
    <mergeCell ref="H288:H289"/>
    <mergeCell ref="N229:N230"/>
    <mergeCell ref="N227:N228"/>
    <mergeCell ref="M209:M210"/>
    <mergeCell ref="N261:N262"/>
    <mergeCell ref="H269:H270"/>
    <mergeCell ref="J269:J270"/>
    <mergeCell ref="N269:N270"/>
    <mergeCell ref="H265:H266"/>
    <mergeCell ref="J265:J266"/>
    <mergeCell ref="N265:N266"/>
    <mergeCell ref="H267:H268"/>
    <mergeCell ref="J267:J268"/>
    <mergeCell ref="N267:N268"/>
    <mergeCell ref="M267:M268"/>
    <mergeCell ref="M263:M264"/>
    <mergeCell ref="M261:M262"/>
    <mergeCell ref="M269:M270"/>
    <mergeCell ref="J253:J254"/>
    <mergeCell ref="N253:N254"/>
    <mergeCell ref="H257:H258"/>
    <mergeCell ref="J257:J258"/>
    <mergeCell ref="N257:N258"/>
    <mergeCell ref="N255:N256"/>
    <mergeCell ref="H259:H260"/>
    <mergeCell ref="J259:J260"/>
    <mergeCell ref="N259:N260"/>
    <mergeCell ref="M253:M254"/>
    <mergeCell ref="M259:M260"/>
    <mergeCell ref="M257:M258"/>
    <mergeCell ref="M255:M256"/>
    <mergeCell ref="H263:H264"/>
    <mergeCell ref="J255:J256"/>
    <mergeCell ref="M186:M187"/>
    <mergeCell ref="J186:J187"/>
    <mergeCell ref="J196:J197"/>
    <mergeCell ref="N176:N177"/>
    <mergeCell ref="M178:M179"/>
    <mergeCell ref="M176:M177"/>
    <mergeCell ref="J239:J240"/>
    <mergeCell ref="N241:N242"/>
    <mergeCell ref="H243:H244"/>
    <mergeCell ref="J243:J244"/>
    <mergeCell ref="N243:N244"/>
    <mergeCell ref="H241:H242"/>
    <mergeCell ref="J241:J242"/>
    <mergeCell ref="N239:N240"/>
    <mergeCell ref="H235:H236"/>
    <mergeCell ref="J237:J238"/>
    <mergeCell ref="N237:N238"/>
    <mergeCell ref="N215:N216"/>
    <mergeCell ref="H217:H218"/>
    <mergeCell ref="J217:J218"/>
    <mergeCell ref="N217:N218"/>
    <mergeCell ref="N209:N210"/>
    <mergeCell ref="H211:H212"/>
    <mergeCell ref="J211:J212"/>
    <mergeCell ref="N211:N212"/>
    <mergeCell ref="H213:H214"/>
    <mergeCell ref="J213:J214"/>
    <mergeCell ref="N213:N214"/>
    <mergeCell ref="H215:H216"/>
    <mergeCell ref="J215:J216"/>
    <mergeCell ref="M217:M218"/>
    <mergeCell ref="M215:M216"/>
    <mergeCell ref="J156:J157"/>
    <mergeCell ref="M162:M163"/>
    <mergeCell ref="M160:M161"/>
    <mergeCell ref="M158:M159"/>
    <mergeCell ref="H170:H171"/>
    <mergeCell ref="J170:J171"/>
    <mergeCell ref="H176:H177"/>
    <mergeCell ref="H203:H204"/>
    <mergeCell ref="J203:J204"/>
    <mergeCell ref="N203:N204"/>
    <mergeCell ref="M205:M206"/>
    <mergeCell ref="M203:M204"/>
    <mergeCell ref="N198:N199"/>
    <mergeCell ref="H201:H202"/>
    <mergeCell ref="J201:J202"/>
    <mergeCell ref="N201:N202"/>
    <mergeCell ref="M201:M202"/>
    <mergeCell ref="J192:J193"/>
    <mergeCell ref="H205:H206"/>
    <mergeCell ref="J205:J206"/>
    <mergeCell ref="N205:N206"/>
    <mergeCell ref="N194:N195"/>
    <mergeCell ref="H196:H197"/>
    <mergeCell ref="H184:H185"/>
    <mergeCell ref="N186:N187"/>
    <mergeCell ref="H188:H189"/>
    <mergeCell ref="J188:J189"/>
    <mergeCell ref="N188:N189"/>
    <mergeCell ref="J184:J185"/>
    <mergeCell ref="N184:N185"/>
    <mergeCell ref="H186:H187"/>
    <mergeCell ref="M188:M189"/>
    <mergeCell ref="J113:J114"/>
    <mergeCell ref="N113:N114"/>
    <mergeCell ref="M113:M114"/>
    <mergeCell ref="J97:J98"/>
    <mergeCell ref="N144:N145"/>
    <mergeCell ref="H146:H147"/>
    <mergeCell ref="J146:J147"/>
    <mergeCell ref="N146:N147"/>
    <mergeCell ref="H142:H143"/>
    <mergeCell ref="J142:J143"/>
    <mergeCell ref="N142:N143"/>
    <mergeCell ref="N131:N132"/>
    <mergeCell ref="H144:H145"/>
    <mergeCell ref="J144:J145"/>
    <mergeCell ref="M131:M132"/>
    <mergeCell ref="N138:N139"/>
    <mergeCell ref="H140:H141"/>
    <mergeCell ref="J140:J141"/>
    <mergeCell ref="N140:N141"/>
    <mergeCell ref="J125:J126"/>
    <mergeCell ref="N125:N126"/>
    <mergeCell ref="H129:H130"/>
    <mergeCell ref="M129:M130"/>
    <mergeCell ref="M97:M98"/>
    <mergeCell ref="M95:M96"/>
    <mergeCell ref="N89:N90"/>
    <mergeCell ref="M89:M90"/>
    <mergeCell ref="J121:J122"/>
    <mergeCell ref="N121:N122"/>
    <mergeCell ref="H123:H124"/>
    <mergeCell ref="J123:J124"/>
    <mergeCell ref="N123:N124"/>
    <mergeCell ref="H115:H116"/>
    <mergeCell ref="J115:J116"/>
    <mergeCell ref="N115:N116"/>
    <mergeCell ref="M117:M118"/>
    <mergeCell ref="M115:M116"/>
    <mergeCell ref="M125:M126"/>
    <mergeCell ref="J117:J118"/>
    <mergeCell ref="N117:N118"/>
    <mergeCell ref="M119:M120"/>
    <mergeCell ref="H121:H122"/>
    <mergeCell ref="H117:H118"/>
    <mergeCell ref="N91:N92"/>
    <mergeCell ref="J111:J112"/>
    <mergeCell ref="N95:N96"/>
    <mergeCell ref="H111:H112"/>
    <mergeCell ref="H119:H120"/>
    <mergeCell ref="J119:J120"/>
    <mergeCell ref="N119:N120"/>
    <mergeCell ref="H109:H110"/>
    <mergeCell ref="J109:J110"/>
    <mergeCell ref="N109:N110"/>
    <mergeCell ref="N111:N112"/>
    <mergeCell ref="H113:H114"/>
    <mergeCell ref="N71:N72"/>
    <mergeCell ref="H67:H68"/>
    <mergeCell ref="J67:J68"/>
    <mergeCell ref="N67:N68"/>
    <mergeCell ref="H69:H70"/>
    <mergeCell ref="J69:J70"/>
    <mergeCell ref="N69:N70"/>
    <mergeCell ref="H81:H82"/>
    <mergeCell ref="J81:J82"/>
    <mergeCell ref="N81:N82"/>
    <mergeCell ref="M81:M82"/>
    <mergeCell ref="M79:M80"/>
    <mergeCell ref="M77:M78"/>
    <mergeCell ref="M75:M76"/>
    <mergeCell ref="M71:M72"/>
    <mergeCell ref="M69:M70"/>
    <mergeCell ref="M67:M68"/>
    <mergeCell ref="H77:H78"/>
    <mergeCell ref="J77:J78"/>
    <mergeCell ref="N79:N80"/>
    <mergeCell ref="M73:M74"/>
    <mergeCell ref="N73:N74"/>
    <mergeCell ref="N63:N64"/>
    <mergeCell ref="H65:H66"/>
    <mergeCell ref="J65:J66"/>
    <mergeCell ref="N65:N66"/>
    <mergeCell ref="H59:H60"/>
    <mergeCell ref="J59:J60"/>
    <mergeCell ref="N59:N60"/>
    <mergeCell ref="H61:H62"/>
    <mergeCell ref="J61:J62"/>
    <mergeCell ref="N61:N62"/>
    <mergeCell ref="M65:M66"/>
    <mergeCell ref="M63:M64"/>
    <mergeCell ref="M61:M62"/>
    <mergeCell ref="M59:M60"/>
    <mergeCell ref="N55:N56"/>
    <mergeCell ref="H57:H58"/>
    <mergeCell ref="J57:J58"/>
    <mergeCell ref="N57:N58"/>
    <mergeCell ref="H51:H52"/>
    <mergeCell ref="J51:J52"/>
    <mergeCell ref="N51:N52"/>
    <mergeCell ref="H53:H54"/>
    <mergeCell ref="J53:J54"/>
    <mergeCell ref="N53:N54"/>
    <mergeCell ref="J55:J56"/>
    <mergeCell ref="M57:M58"/>
    <mergeCell ref="M55:M56"/>
    <mergeCell ref="N47:N48"/>
    <mergeCell ref="N49:N50"/>
    <mergeCell ref="N37:N38"/>
    <mergeCell ref="H43:H44"/>
    <mergeCell ref="J43:J44"/>
    <mergeCell ref="N43:N44"/>
    <mergeCell ref="H45:H46"/>
    <mergeCell ref="J45:J46"/>
    <mergeCell ref="N45:N46"/>
    <mergeCell ref="N39:N40"/>
    <mergeCell ref="N41:N42"/>
    <mergeCell ref="J41:J42"/>
    <mergeCell ref="J47:J48"/>
    <mergeCell ref="J49:J50"/>
    <mergeCell ref="J37:J38"/>
    <mergeCell ref="H39:H40"/>
    <mergeCell ref="J39:J40"/>
    <mergeCell ref="H41:H42"/>
    <mergeCell ref="M53:M54"/>
    <mergeCell ref="M51:M52"/>
    <mergeCell ref="M49:M50"/>
    <mergeCell ref="M47:M48"/>
    <mergeCell ref="M45:M46"/>
    <mergeCell ref="J15:J16"/>
    <mergeCell ref="N15:N16"/>
    <mergeCell ref="H17:H18"/>
    <mergeCell ref="J17:J18"/>
    <mergeCell ref="N17:N18"/>
    <mergeCell ref="H29:H30"/>
    <mergeCell ref="J29:J30"/>
    <mergeCell ref="N29:N30"/>
    <mergeCell ref="H25:H26"/>
    <mergeCell ref="J25:J26"/>
    <mergeCell ref="N25:N26"/>
    <mergeCell ref="H27:H28"/>
    <mergeCell ref="J27:J28"/>
    <mergeCell ref="J19:J20"/>
    <mergeCell ref="N19:N20"/>
    <mergeCell ref="M15:M16"/>
    <mergeCell ref="J13:J14"/>
    <mergeCell ref="N13:N14"/>
    <mergeCell ref="M13:M14"/>
    <mergeCell ref="N6:N7"/>
    <mergeCell ref="A431:A432"/>
    <mergeCell ref="A465:A466"/>
    <mergeCell ref="A459:A460"/>
    <mergeCell ref="A463:A464"/>
    <mergeCell ref="H429:H430"/>
    <mergeCell ref="J429:J430"/>
    <mergeCell ref="A397:A398"/>
    <mergeCell ref="A347:A348"/>
    <mergeCell ref="A360:A361"/>
    <mergeCell ref="A366:A367"/>
    <mergeCell ref="A372:A373"/>
    <mergeCell ref="A368:A369"/>
    <mergeCell ref="A370:A371"/>
    <mergeCell ref="H339:H340"/>
    <mergeCell ref="J339:J340"/>
    <mergeCell ref="H21:H22"/>
    <mergeCell ref="N23:N24"/>
    <mergeCell ref="H31:H32"/>
    <mergeCell ref="J31:J32"/>
    <mergeCell ref="H15:H16"/>
    <mergeCell ref="H63:H64"/>
    <mergeCell ref="H71:H72"/>
    <mergeCell ref="H97:H98"/>
    <mergeCell ref="H107:H108"/>
    <mergeCell ref="H33:H34"/>
    <mergeCell ref="H47:H48"/>
    <mergeCell ref="H49:H50"/>
    <mergeCell ref="H55:H56"/>
    <mergeCell ref="H79:H80"/>
    <mergeCell ref="N337:N338"/>
    <mergeCell ref="H331:H332"/>
    <mergeCell ref="A478:A479"/>
    <mergeCell ref="A381:A382"/>
    <mergeCell ref="A441:A442"/>
    <mergeCell ref="A443:A444"/>
    <mergeCell ref="A419:A420"/>
    <mergeCell ref="A399:A400"/>
    <mergeCell ref="A401:A402"/>
    <mergeCell ref="A439:A440"/>
    <mergeCell ref="A433:A434"/>
    <mergeCell ref="A387:A388"/>
    <mergeCell ref="A395:A396"/>
    <mergeCell ref="A383:A384"/>
    <mergeCell ref="A385:A386"/>
    <mergeCell ref="A389:A390"/>
    <mergeCell ref="A391:A392"/>
    <mergeCell ref="A470:A471"/>
    <mergeCell ref="A423:A424"/>
    <mergeCell ref="A425:A426"/>
    <mergeCell ref="A461:A462"/>
    <mergeCell ref="A455:A456"/>
    <mergeCell ref="A467:A468"/>
    <mergeCell ref="A435:A436"/>
    <mergeCell ref="A437:A438"/>
    <mergeCell ref="A413:A414"/>
    <mergeCell ref="A407:A408"/>
    <mergeCell ref="A473:A474"/>
    <mergeCell ref="A421:A422"/>
    <mergeCell ref="A417:A418"/>
    <mergeCell ref="A451:A452"/>
    <mergeCell ref="A445:A446"/>
    <mergeCell ref="A313:A314"/>
    <mergeCell ref="A298:A299"/>
    <mergeCell ref="A343:A344"/>
    <mergeCell ref="A349:A350"/>
    <mergeCell ref="A339:A340"/>
    <mergeCell ref="A341:A342"/>
    <mergeCell ref="A335:A336"/>
    <mergeCell ref="A337:A338"/>
    <mergeCell ref="N339:N340"/>
    <mergeCell ref="H327:H328"/>
    <mergeCell ref="J327:J328"/>
    <mergeCell ref="N349:N350"/>
    <mergeCell ref="J337:J338"/>
    <mergeCell ref="H341:H342"/>
    <mergeCell ref="J341:J342"/>
    <mergeCell ref="M341:M342"/>
    <mergeCell ref="N321:N322"/>
    <mergeCell ref="M306:M307"/>
    <mergeCell ref="M300:M301"/>
    <mergeCell ref="A304:A305"/>
    <mergeCell ref="H329:H330"/>
    <mergeCell ref="J329:J330"/>
    <mergeCell ref="N329:N330"/>
    <mergeCell ref="J298:J299"/>
    <mergeCell ref="N298:N299"/>
    <mergeCell ref="H302:H303"/>
    <mergeCell ref="A319:A320"/>
    <mergeCell ref="H319:H320"/>
    <mergeCell ref="J319:J320"/>
    <mergeCell ref="M319:M320"/>
    <mergeCell ref="N319:N320"/>
    <mergeCell ref="H247:H248"/>
    <mergeCell ref="H261:H262"/>
    <mergeCell ref="H253:H254"/>
    <mergeCell ref="A271:A272"/>
    <mergeCell ref="A358:A359"/>
    <mergeCell ref="H333:H334"/>
    <mergeCell ref="A356:A357"/>
    <mergeCell ref="A352:A353"/>
    <mergeCell ref="A354:A355"/>
    <mergeCell ref="H276:H277"/>
    <mergeCell ref="H296:H297"/>
    <mergeCell ref="H325:H326"/>
    <mergeCell ref="H321:H322"/>
    <mergeCell ref="H352:H353"/>
    <mergeCell ref="H290:H291"/>
    <mergeCell ref="H219:H220"/>
    <mergeCell ref="J219:J220"/>
    <mergeCell ref="H231:H232"/>
    <mergeCell ref="A237:A238"/>
    <mergeCell ref="A223:A224"/>
    <mergeCell ref="A225:A226"/>
    <mergeCell ref="A219:A220"/>
    <mergeCell ref="H233:H234"/>
    <mergeCell ref="J233:J234"/>
    <mergeCell ref="H225:H226"/>
    <mergeCell ref="J225:J226"/>
    <mergeCell ref="A309:A310"/>
    <mergeCell ref="A311:A312"/>
    <mergeCell ref="J333:J334"/>
    <mergeCell ref="A321:A322"/>
    <mergeCell ref="A317:A318"/>
    <mergeCell ref="A315:A316"/>
    <mergeCell ref="N245:N246"/>
    <mergeCell ref="H221:H222"/>
    <mergeCell ref="J221:J222"/>
    <mergeCell ref="N221:N222"/>
    <mergeCell ref="A263:A264"/>
    <mergeCell ref="A265:A266"/>
    <mergeCell ref="A259:A260"/>
    <mergeCell ref="A261:A262"/>
    <mergeCell ref="J247:J248"/>
    <mergeCell ref="N247:N248"/>
    <mergeCell ref="H251:H252"/>
    <mergeCell ref="J251:J252"/>
    <mergeCell ref="N251:N252"/>
    <mergeCell ref="A257:A258"/>
    <mergeCell ref="A253:A254"/>
    <mergeCell ref="A251:A252"/>
    <mergeCell ref="A255:A256"/>
    <mergeCell ref="A247:A248"/>
    <mergeCell ref="J263:J264"/>
    <mergeCell ref="N231:N232"/>
    <mergeCell ref="N233:N234"/>
    <mergeCell ref="J231:J232"/>
    <mergeCell ref="J235:J236"/>
    <mergeCell ref="N235:N236"/>
    <mergeCell ref="H229:H230"/>
    <mergeCell ref="A231:A232"/>
    <mergeCell ref="A233:A234"/>
    <mergeCell ref="A227:A228"/>
    <mergeCell ref="A229:A230"/>
    <mergeCell ref="J245:J246"/>
    <mergeCell ref="J229:J230"/>
    <mergeCell ref="A221:A222"/>
    <mergeCell ref="H209:H210"/>
    <mergeCell ref="J209:J210"/>
    <mergeCell ref="N219:N220"/>
    <mergeCell ref="H223:H224"/>
    <mergeCell ref="J223:J224"/>
    <mergeCell ref="N223:N224"/>
    <mergeCell ref="N225:N226"/>
    <mergeCell ref="H227:H228"/>
    <mergeCell ref="J227:J228"/>
    <mergeCell ref="M190:M191"/>
    <mergeCell ref="M196:M197"/>
    <mergeCell ref="M194:M195"/>
    <mergeCell ref="M192:M193"/>
    <mergeCell ref="H192:H193"/>
    <mergeCell ref="J198:J199"/>
    <mergeCell ref="M198:M199"/>
    <mergeCell ref="N196:N197"/>
    <mergeCell ref="H207:H208"/>
    <mergeCell ref="J207:J208"/>
    <mergeCell ref="N207:N208"/>
    <mergeCell ref="N192:N193"/>
    <mergeCell ref="H194:H195"/>
    <mergeCell ref="J194:J195"/>
    <mergeCell ref="M213:M214"/>
    <mergeCell ref="M211:M212"/>
    <mergeCell ref="M219:M220"/>
    <mergeCell ref="N182:N183"/>
    <mergeCell ref="N170:N171"/>
    <mergeCell ref="H172:H173"/>
    <mergeCell ref="J172:J173"/>
    <mergeCell ref="N172:N173"/>
    <mergeCell ref="J176:J177"/>
    <mergeCell ref="H178:H179"/>
    <mergeCell ref="J178:J179"/>
    <mergeCell ref="N178:N179"/>
    <mergeCell ref="J148:J149"/>
    <mergeCell ref="M156:M157"/>
    <mergeCell ref="M154:M155"/>
    <mergeCell ref="M152:M153"/>
    <mergeCell ref="M150:M151"/>
    <mergeCell ref="M148:M149"/>
    <mergeCell ref="A178:A179"/>
    <mergeCell ref="A176:A177"/>
    <mergeCell ref="A174:A175"/>
    <mergeCell ref="A180:A181"/>
    <mergeCell ref="H164:H165"/>
    <mergeCell ref="J164:J165"/>
    <mergeCell ref="N164:N165"/>
    <mergeCell ref="H166:H167"/>
    <mergeCell ref="J166:J167"/>
    <mergeCell ref="A170:A171"/>
    <mergeCell ref="A172:A173"/>
    <mergeCell ref="N166:N167"/>
    <mergeCell ref="H168:H169"/>
    <mergeCell ref="J168:J169"/>
    <mergeCell ref="N168:N169"/>
    <mergeCell ref="H174:H175"/>
    <mergeCell ref="J174:J175"/>
    <mergeCell ref="N180:N181"/>
    <mergeCell ref="A131:A132"/>
    <mergeCell ref="H131:H132"/>
    <mergeCell ref="J131:J132"/>
    <mergeCell ref="N148:N149"/>
    <mergeCell ref="H150:H151"/>
    <mergeCell ref="J150:J151"/>
    <mergeCell ref="A154:A155"/>
    <mergeCell ref="A152:A153"/>
    <mergeCell ref="A156:A157"/>
    <mergeCell ref="A150:A151"/>
    <mergeCell ref="N150:N151"/>
    <mergeCell ref="H152:H153"/>
    <mergeCell ref="J152:J153"/>
    <mergeCell ref="N152:N153"/>
    <mergeCell ref="H154:H155"/>
    <mergeCell ref="J154:J155"/>
    <mergeCell ref="N154:N155"/>
    <mergeCell ref="H156:H157"/>
    <mergeCell ref="A140:A141"/>
    <mergeCell ref="N174:N175"/>
    <mergeCell ref="M174:M175"/>
    <mergeCell ref="M172:M173"/>
    <mergeCell ref="M170:M171"/>
    <mergeCell ref="N160:N161"/>
    <mergeCell ref="H162:H163"/>
    <mergeCell ref="J162:J163"/>
    <mergeCell ref="N162:N163"/>
    <mergeCell ref="N156:N157"/>
    <mergeCell ref="H158:H159"/>
    <mergeCell ref="J158:J159"/>
    <mergeCell ref="N158:N159"/>
    <mergeCell ref="J129:J130"/>
    <mergeCell ref="N129:N130"/>
    <mergeCell ref="H136:H137"/>
    <mergeCell ref="J136:J137"/>
    <mergeCell ref="N136:N137"/>
    <mergeCell ref="N75:N76"/>
    <mergeCell ref="H83:H84"/>
    <mergeCell ref="J83:J84"/>
    <mergeCell ref="N83:N84"/>
    <mergeCell ref="J79:J80"/>
    <mergeCell ref="H75:H76"/>
    <mergeCell ref="J75:J76"/>
    <mergeCell ref="M91:M92"/>
    <mergeCell ref="N77:N78"/>
    <mergeCell ref="A109:A110"/>
    <mergeCell ref="A164:A165"/>
    <mergeCell ref="A168:A169"/>
    <mergeCell ref="M87:M88"/>
    <mergeCell ref="M85:M86"/>
    <mergeCell ref="M83:M84"/>
    <mergeCell ref="H85:H86"/>
    <mergeCell ref="J85:J86"/>
    <mergeCell ref="N85:N86"/>
    <mergeCell ref="H87:H88"/>
    <mergeCell ref="J87:J88"/>
    <mergeCell ref="N87:N88"/>
    <mergeCell ref="N97:N98"/>
    <mergeCell ref="H93:H94"/>
    <mergeCell ref="J93:J94"/>
    <mergeCell ref="N93:N94"/>
    <mergeCell ref="H95:H96"/>
    <mergeCell ref="J95:J96"/>
    <mergeCell ref="A73:A74"/>
    <mergeCell ref="A117:A118"/>
    <mergeCell ref="A113:A114"/>
    <mergeCell ref="A111:A112"/>
    <mergeCell ref="A115:A116"/>
    <mergeCell ref="H99:H100"/>
    <mergeCell ref="J99:J100"/>
    <mergeCell ref="N99:N100"/>
    <mergeCell ref="A105:A106"/>
    <mergeCell ref="A107:A108"/>
    <mergeCell ref="A103:A104"/>
    <mergeCell ref="H101:H102"/>
    <mergeCell ref="J101:J102"/>
    <mergeCell ref="N101:N102"/>
    <mergeCell ref="M101:M102"/>
    <mergeCell ref="J107:J108"/>
    <mergeCell ref="N107:N108"/>
    <mergeCell ref="A101:A102"/>
    <mergeCell ref="H89:H90"/>
    <mergeCell ref="A97:A98"/>
    <mergeCell ref="A93:A94"/>
    <mergeCell ref="A95:A96"/>
    <mergeCell ref="A99:A100"/>
    <mergeCell ref="A75:A76"/>
    <mergeCell ref="H105:H106"/>
    <mergeCell ref="J105:J106"/>
    <mergeCell ref="N105:N106"/>
    <mergeCell ref="H103:H104"/>
    <mergeCell ref="J103:J104"/>
    <mergeCell ref="N103:N104"/>
    <mergeCell ref="M93:M94"/>
    <mergeCell ref="M99:M100"/>
    <mergeCell ref="A71:A72"/>
    <mergeCell ref="A81:A82"/>
    <mergeCell ref="A87:A88"/>
    <mergeCell ref="A83:A84"/>
    <mergeCell ref="A85:A86"/>
    <mergeCell ref="A91:A92"/>
    <mergeCell ref="A79:A80"/>
    <mergeCell ref="A89:A90"/>
    <mergeCell ref="J63:J64"/>
    <mergeCell ref="J71:J72"/>
    <mergeCell ref="J89:J90"/>
    <mergeCell ref="H91:H92"/>
    <mergeCell ref="J91:J92"/>
    <mergeCell ref="H13:H14"/>
    <mergeCell ref="A8:A11"/>
    <mergeCell ref="B8:B11"/>
    <mergeCell ref="C8:C11"/>
    <mergeCell ref="D8:D11"/>
    <mergeCell ref="E8:E11"/>
    <mergeCell ref="A41:A42"/>
    <mergeCell ref="A43:A44"/>
    <mergeCell ref="J33:J34"/>
    <mergeCell ref="H19:H20"/>
    <mergeCell ref="A57:A58"/>
    <mergeCell ref="A61:A62"/>
    <mergeCell ref="A59:A60"/>
    <mergeCell ref="A47:A48"/>
    <mergeCell ref="A49:A50"/>
    <mergeCell ref="A51:A52"/>
    <mergeCell ref="A53:A54"/>
    <mergeCell ref="A55:A56"/>
    <mergeCell ref="A45:A46"/>
    <mergeCell ref="N33:N34"/>
    <mergeCell ref="A37:A38"/>
    <mergeCell ref="A39:A40"/>
    <mergeCell ref="H35:H36"/>
    <mergeCell ref="J35:J36"/>
    <mergeCell ref="N35:N36"/>
    <mergeCell ref="J21:J22"/>
    <mergeCell ref="N21:N22"/>
    <mergeCell ref="H23:H24"/>
    <mergeCell ref="J23:J24"/>
    <mergeCell ref="N31:N32"/>
    <mergeCell ref="N27:N28"/>
    <mergeCell ref="H37:H38"/>
    <mergeCell ref="A27:A28"/>
    <mergeCell ref="A29:A30"/>
    <mergeCell ref="A31:A32"/>
    <mergeCell ref="A33:A34"/>
    <mergeCell ref="A35:A36"/>
    <mergeCell ref="A482:A483"/>
    <mergeCell ref="A453:A454"/>
    <mergeCell ref="A2:B2"/>
    <mergeCell ref="A3:B3"/>
    <mergeCell ref="A19:A20"/>
    <mergeCell ref="A13:A14"/>
    <mergeCell ref="A4:B4"/>
    <mergeCell ref="A23:A24"/>
    <mergeCell ref="A17:A18"/>
    <mergeCell ref="A15:A16"/>
    <mergeCell ref="A25:A26"/>
    <mergeCell ref="A21:A22"/>
    <mergeCell ref="A69:A70"/>
    <mergeCell ref="A63:A64"/>
    <mergeCell ref="A65:A66"/>
    <mergeCell ref="A77:A78"/>
    <mergeCell ref="A67:A68"/>
    <mergeCell ref="A129:A130"/>
    <mergeCell ref="A119:A120"/>
    <mergeCell ref="A121:A122"/>
    <mergeCell ref="A123:A124"/>
    <mergeCell ref="A142:A143"/>
    <mergeCell ref="A136:A137"/>
    <mergeCell ref="A138:A139"/>
    <mergeCell ref="A144:A145"/>
    <mergeCell ref="A211:A212"/>
    <mergeCell ref="A213:A214"/>
    <mergeCell ref="A243:A244"/>
    <mergeCell ref="A245:A246"/>
    <mergeCell ref="A239:A240"/>
    <mergeCell ref="A241:A242"/>
    <mergeCell ref="A235:A236"/>
    <mergeCell ref="A487:N487"/>
    <mergeCell ref="H315:H316"/>
    <mergeCell ref="J315:J316"/>
    <mergeCell ref="N315:N316"/>
    <mergeCell ref="H317:H318"/>
    <mergeCell ref="J317:J318"/>
    <mergeCell ref="N317:N318"/>
    <mergeCell ref="H345:H346"/>
    <mergeCell ref="J345:J346"/>
    <mergeCell ref="N345:N346"/>
    <mergeCell ref="A331:A332"/>
    <mergeCell ref="A333:A334"/>
    <mergeCell ref="A327:A328"/>
    <mergeCell ref="A329:A330"/>
    <mergeCell ref="A323:A324"/>
    <mergeCell ref="A325:A326"/>
    <mergeCell ref="A374:A375"/>
    <mergeCell ref="A376:A377"/>
    <mergeCell ref="A379:A380"/>
    <mergeCell ref="A362:A363"/>
    <mergeCell ref="A364:A365"/>
    <mergeCell ref="A484:A485"/>
    <mergeCell ref="A480:A481"/>
    <mergeCell ref="A475:A476"/>
    <mergeCell ref="H475:H476"/>
    <mergeCell ref="J475:J476"/>
    <mergeCell ref="M475:M476"/>
    <mergeCell ref="A457:A458"/>
    <mergeCell ref="A448:A449"/>
    <mergeCell ref="A429:A430"/>
    <mergeCell ref="A427:A428"/>
    <mergeCell ref="A415:A416"/>
    <mergeCell ref="M39:M40"/>
    <mergeCell ref="M37:M38"/>
    <mergeCell ref="M35:M36"/>
    <mergeCell ref="M33:M34"/>
    <mergeCell ref="M31:M32"/>
    <mergeCell ref="M29:M30"/>
    <mergeCell ref="M27:M28"/>
    <mergeCell ref="M25:M26"/>
    <mergeCell ref="M23:M24"/>
    <mergeCell ref="M21:M22"/>
    <mergeCell ref="M19:M20"/>
    <mergeCell ref="M17:M18"/>
    <mergeCell ref="M453:M454"/>
    <mergeCell ref="M451:M452"/>
    <mergeCell ref="M473:M474"/>
    <mergeCell ref="M387:M388"/>
    <mergeCell ref="M385:M386"/>
    <mergeCell ref="M383:M384"/>
    <mergeCell ref="M311:M312"/>
    <mergeCell ref="M309:M310"/>
    <mergeCell ref="M304:M305"/>
    <mergeCell ref="M302:M303"/>
    <mergeCell ref="M245:M246"/>
    <mergeCell ref="M243:M244"/>
    <mergeCell ref="M241:M242"/>
    <mergeCell ref="M239:M240"/>
    <mergeCell ref="M237:M238"/>
    <mergeCell ref="M235:M236"/>
    <mergeCell ref="M233:M234"/>
    <mergeCell ref="M231:M232"/>
    <mergeCell ref="M123:M124"/>
    <mergeCell ref="M121:M122"/>
    <mergeCell ref="A409:A410"/>
    <mergeCell ref="A403:A404"/>
    <mergeCell ref="A405:A406"/>
    <mergeCell ref="A393:A394"/>
    <mergeCell ref="A411:A412"/>
    <mergeCell ref="H237:H238"/>
    <mergeCell ref="H239:H240"/>
    <mergeCell ref="J261:J262"/>
    <mergeCell ref="A281:A282"/>
    <mergeCell ref="A294:A295"/>
    <mergeCell ref="A300:A301"/>
    <mergeCell ref="A306:A307"/>
    <mergeCell ref="A278:A279"/>
    <mergeCell ref="H245:H246"/>
    <mergeCell ref="A158:A159"/>
    <mergeCell ref="A166:A167"/>
    <mergeCell ref="A160:A161"/>
    <mergeCell ref="A162:A163"/>
    <mergeCell ref="A201:A202"/>
    <mergeCell ref="A190:A191"/>
    <mergeCell ref="A292:A293"/>
    <mergeCell ref="A296:A297"/>
    <mergeCell ref="A345:A346"/>
    <mergeCell ref="A198:A199"/>
    <mergeCell ref="A273:A274"/>
    <mergeCell ref="A285:A286"/>
    <mergeCell ref="A302:A303"/>
    <mergeCell ref="A290:A291"/>
    <mergeCell ref="A288:A289"/>
    <mergeCell ref="A283:A284"/>
    <mergeCell ref="A207:A208"/>
    <mergeCell ref="H180:H181"/>
    <mergeCell ref="A209:A210"/>
    <mergeCell ref="A203:A204"/>
    <mergeCell ref="A205:A206"/>
    <mergeCell ref="A196:A197"/>
    <mergeCell ref="A192:A193"/>
    <mergeCell ref="A194:A195"/>
    <mergeCell ref="A215:A216"/>
    <mergeCell ref="A217:A218"/>
    <mergeCell ref="A267:A268"/>
    <mergeCell ref="A269:A270"/>
    <mergeCell ref="A276:A277"/>
    <mergeCell ref="A249:A250"/>
    <mergeCell ref="H148:H149"/>
    <mergeCell ref="M140:M141"/>
    <mergeCell ref="M138:M139"/>
    <mergeCell ref="M136:M137"/>
    <mergeCell ref="M184:M185"/>
    <mergeCell ref="M182:M183"/>
    <mergeCell ref="M180:M181"/>
    <mergeCell ref="M168:M169"/>
    <mergeCell ref="M166:M167"/>
    <mergeCell ref="M164:M165"/>
    <mergeCell ref="J138:J139"/>
    <mergeCell ref="M229:M230"/>
    <mergeCell ref="J180:J181"/>
    <mergeCell ref="A188:A189"/>
    <mergeCell ref="A182:A183"/>
    <mergeCell ref="A184:A185"/>
    <mergeCell ref="A186:A187"/>
    <mergeCell ref="H182:H183"/>
    <mergeCell ref="J182:J183"/>
    <mergeCell ref="M207:M208"/>
    <mergeCell ref="M435:M436"/>
    <mergeCell ref="M433:M434"/>
    <mergeCell ref="M431:M432"/>
    <mergeCell ref="J376:J377"/>
    <mergeCell ref="H198:H199"/>
    <mergeCell ref="M251:M252"/>
    <mergeCell ref="H273:H274"/>
    <mergeCell ref="J273:J274"/>
    <mergeCell ref="M273:M274"/>
    <mergeCell ref="H160:H161"/>
    <mergeCell ref="J160:J161"/>
    <mergeCell ref="A125:A126"/>
    <mergeCell ref="H125:H126"/>
    <mergeCell ref="A133:A134"/>
    <mergeCell ref="N133:N134"/>
    <mergeCell ref="N190:N191"/>
    <mergeCell ref="H271:H272"/>
    <mergeCell ref="J271:J272"/>
    <mergeCell ref="H133:H134"/>
    <mergeCell ref="J133:J134"/>
    <mergeCell ref="M133:M134"/>
    <mergeCell ref="M265:M266"/>
    <mergeCell ref="M227:M228"/>
    <mergeCell ref="M225:M226"/>
    <mergeCell ref="M223:M224"/>
    <mergeCell ref="M221:M222"/>
    <mergeCell ref="A148:A149"/>
    <mergeCell ref="A146:A147"/>
    <mergeCell ref="M146:M147"/>
    <mergeCell ref="M144:M145"/>
    <mergeCell ref="M142:M143"/>
    <mergeCell ref="H138:H139"/>
    <mergeCell ref="K6:M6"/>
    <mergeCell ref="M271:M272"/>
    <mergeCell ref="N271:N272"/>
    <mergeCell ref="M249:M250"/>
    <mergeCell ref="M247:M248"/>
    <mergeCell ref="M339:M340"/>
    <mergeCell ref="M337:M338"/>
    <mergeCell ref="M335:M336"/>
    <mergeCell ref="M333:M334"/>
    <mergeCell ref="M331:M332"/>
    <mergeCell ref="M329:M330"/>
    <mergeCell ref="M327:M328"/>
    <mergeCell ref="M325:M326"/>
    <mergeCell ref="M323:M324"/>
    <mergeCell ref="M321:M322"/>
    <mergeCell ref="M368:M369"/>
    <mergeCell ref="M362:M363"/>
    <mergeCell ref="M360:M361"/>
    <mergeCell ref="M358:M359"/>
    <mergeCell ref="M356:M357"/>
    <mergeCell ref="M354:M355"/>
    <mergeCell ref="M352:M353"/>
    <mergeCell ref="M349:M350"/>
    <mergeCell ref="M347:M348"/>
    <mergeCell ref="M343:M344"/>
    <mergeCell ref="M111:M112"/>
    <mergeCell ref="M109:M110"/>
    <mergeCell ref="M107:M108"/>
    <mergeCell ref="M105:M106"/>
    <mergeCell ref="M103:M104"/>
    <mergeCell ref="M43:M44"/>
    <mergeCell ref="M41:M42"/>
  </mergeCells>
  <hyperlinks>
    <hyperlink ref="A487:N487" location="Лист1!A1" display=" в начало &gt;&gt;"/>
    <hyperlink ref="F487" location="Лист1!A1" display=" в начало &gt;&gt;"/>
  </hyperlinks>
  <pageMargins left="0.69999998807907104" right="0.69999998807907104" top="0.75" bottom="0.75" header="0.30000001192092901" footer="0.30000001192092901"/>
  <pageSetup paperSize="9" orientation="portrait" r:id="rId1"/>
  <ignoredErrors>
    <ignoredError sqref="B14 H425 H178 H176 L176 H304 L302 H355 L354 H358 L356 J302 J354 J356 H302 H354 H356 H207 H206 H162 H161 H164 H163 H311 H310 H315 H314 H170 H169 H171 H296 H295 H364 H363 H339 H338 H350 H192 H203 H294 H298 H321 H223 H222 H138 H137 H317 H316 H343 H342 H293 H292 H297 H333 H330 H247 H246 H213 H318 H341 H340 H180 H179 H188 H185 H239 H236 H374 L35:L36 B54 L47:L48 L65:L66 H130 H129 B116:C116 H160 H159 H158 H157 H156 H153 H152 H151 H150 H149 H148 H147 H146 H145 H144 H143 H142 H141 H140 H139 H184 H183 H182 H181 H177 H175 H174 H173 H168 H167 H166 H165 H205 H204 H202 H197 H196 H195 H194 H193 H189 H221 H220 H219 H218 H217 H216 H215 H214 H210 H209 H208 H245 H244 H243 H242 H241 H240 L237:L238 H235 H234 H233 H231 H232 H230 H229 H228 H227 H226 H225 H224 L269:L270 H268 H267 H266 H265 H263 H264 H262 H261 H260 H259 H257 H258 H256 H255 H252 H251 H249 H250 H248 H291 H290 H289 H286 H285 H284 H283 H282 H278 H279 H277 H313 H312 H309 H307 H306 H305 H303 H301 H300 H299 H337 H336 H335 H334 L331:L332 H329 H328 H327 H326 H325 H324 H323 H322 H370 H369 H368 H367 H366 H365 H362 H361 H360 H359 H357 H353 H349 H348 H347 H344 H395 H394 H393 H392 H391 H390 H389 H388 H387 H386 H385 H382 H381 H380 H377 H376 H375 L372:L373 H371 H419 H418 H417 H416 H415 H414 H413 H412 H411 H410 H409 H408 H407 H406 H405 H404 H403 H402 H401 H400 H399 H398 H397 H396 H426 H422 H421 H420 H190:H191 J190:J191 L190:L191 H172 B384 B308 B187 B450 B469 L455:L456 H455 D447:E447 B135 B275 B280 B287 B351 B378 J13 B474:C485 H50 H92 H24 H120 H432 H18 H20 H22 H26 H38 H42 H78 H82 H84 H88 H94 H102 H108 H118 H16 H14 H40 H44 H68 H70 H114 H456 H30 H34 H56 H60 H72 H80 H86 H96 H98 H100 H104 H106 H110 H116 H124 H46 H76 H90 H112 H122 H430 H442 H449 H452 H454 H458 H460 H462 H464 H466 H468 H58 H28 H32 H62 H434 H440 H54 H428 H436 H52 H471 B320 B346 B74 H19 H15 H79 H93 H27 H61 H75 H95 H39 H51 H67 H55 H49 H45 H43 H41 H37 H33 H31 H29 H25 H23 H21 H17 H91 H89 H87 H85 H83 H81 H77 H71 H69 H59 H57 H123 H121 H119 H117 H115 H113 H111 H109 H107 H105 H103 H101 H99 H97 H441 H439 H435 H433 H431 H429 H427 H53 H451 G447:L447 H470 H448 H459 H461 H463 H465 H467 H457 H453 G450:L450 G135:L135 G200:L200 G275:L275 G280:L280 G287:L287 G308:L308 G351:L351 G378:L378 G469:L469 G477:L477 H136 H201 H276 H281 H288 H352 H379 D187:E187 D384:E384 E116 E477 E469 E378 E351 E308 E287 E280 E275 D200:E200 E135 D450:E450 C131:E131 D129:E129 D127:E127 B128:E128 B448:E449 B470:E471 B451:E468 B132:E134 B130:E130 B188:E199 B201:E274 B281:E286 B276:E279 B309:E318 B288:E307 B347:E350 B321:E344 B379:E383 B352:E377 B136:E186 D53:E54 B385:E446 B117:E126 D14:E14 B55:E72 B75:E115 B15:E52 B13:E13 L13 L130 L129 L50 L92 L24 L120 L18 L20 L22 L26 L38 L42 L78 L82 L84 L88 L94 L102 L108 L118 L16 L14 L40 L44 L68 L70 L114 L30 L34 L56 L60 L72 L80 L86 L96 L98 L100 L104 L106 L110 L116 L124 L46 L76 L90 L112 L122 L58 L28 L32 L62 L54 L52 L19 L15 L79 L93 L27 L61 L75 L95 L39 L51 L67 L55 L49 L45 L43 L41 L37 L33 L31 L29 L25 L23 L21 L17 L91 L89 L87 L85 L83 L81 L77 L71 L69 L59 L57 L123 L121 L119 L117 L115 L113 L111 L109 L107 L105 L103 L101 L99 L97 L53 L178 L162 L161 L164 L163 L170 L169 L171 L192 L138 L137 L180 L179 L188 L185 L160 L159 L158 L157 L156 L153 L152 L151 L150 L149 L148 L147 L146 L145 L144 L143 L142 L141 L140 L139 L184 L183 L182 L181 L177 L175 L174 L173 L168 L167 L166 L165 L197 L196 L195 L194 L193 L189 L172 L136 L207 L206 L203 L223 L222 L247 L246 L213 L239 L236 L205 L204 L202 L221 L220 L219 L218 L217 L216 L215 L214 L210 L209 L208 L245 L244 L243 L242 L241 L240 L235 L234 L233 L231 L232 L230 L229 L228 L227 L226 L225 L224 L268 L267 L266 L265 L263 L264 L262 L261 L260 L259 L257 L258 L256 L255 L252 L251 L249 L250 L248 L201 L277 L276 L278 L279 L286 L285 L284 L283 L282 L281 L304 L296 L295 L294 L298 L293 L292 L297 L291 L290 L289 L307 L306 L305 L303 L301 L300 L299 L288 L311 L310 L315 L314 L339 L338 L350 L321 L317 L316 L343 L342 L333 L330 L318 L341 L340 L313 L312 L309 L337 L336 L335 L334 L329 L328 L327 L326 L325 L324 L323 L322 L349 L348 L347 L344 L355 L358 L364 L363 L374 L370 L369 L368 L367 L366 L365 L362 L361 L360 L359 L357 L353 L377 L376 L375 L371 L352 L425 L395 L394 L393 L392 L391 L390 L389 L388 L387 L386 L385 L382 L381 L380 L419 L418 L417 L416 L415 L414 L413 L412 L411 L410 L409 L408 L407 L406 L405 L404 L403 L402 L401 L400 L399 L398 L397 L396 L426 L422 L421 L420 L432 L430 L442 L434 L440 L428 L436 L441 L439 L435 L433 L431 L429 L427 L379 L449 L448 L452 L454 L458 L460 L462 L464 L466 L468 L451 L459 L461 L463 L465 L467 L457 L453 L471 L470 J14 J130 J129 J50 J92 J24 J120 J18 J20 J22 J26 J38 J42 J78 J82 J84 J88 J94 J102 J108 J118 J16 J40 J44 J68 J70 J114 J30 J34 J56 J60 J72 J80 J86 J96 J98 J100 J104 J106 J110 J116 J124 J46 J76 J90 J112 J122 J58 J28 J32 J62 J54 J52 J19 J15 J79 J93 J27 J61 J75 J95 J39 J51 J67 J55 J49 J45 J43 J41 J37 J33 J31 J29 J25 J23 J21 J17 J91 J89 J87 J85 J83 J81 J77 J71 J69 J59 J57 J123 J121 J119 J117 J115 J113 J111 J109 J107 J105 J103 J101 J99 J97 J53 J178 J176 J162 J161 J164 J163 J170 J169 J171 J192 J138 J137 J180 J179 J188 J185 J160 J159 J158 J157 J156 J153 J152 J151 J150 J149 J148 J147 J146 J145 J144 J143 J142 J141 J140 J139 J184 J183 J182 J181 J177 J175 J174 J173 J168 J167 J166 J165 J197 J196 J195 J194 J193 J189 J172 J136 J207 J206 J203 J223 J222 J247 J246 J213 J239 J236 J205 J204 J202 J221 J220 J219 J218 J217 J216 J215 J214 J210 J209 J208 J245 J244 J243 J242 J241 J240 J235 J234 J233 J231 J232 J230 J229 J228 J227 J226 J225 J224 J268 J267 J266 J265 J263 J264 J262 J261 J260 J259 J257 J258 J256 J255 J252 J251 J249 J250 J248 J201 J278 J279 J277 J276 J286 J285 J284 J283 J282 J281 J304 J296 J295 J294 J298 J293 J292 J297 J291 J290 J289 J307 J306 J305 J303 J301 J300 J299 J288 J311 J310 J315 J314 J339 J338 J350 J321 J317 J316 J343 J342 J333 J330 J318 J341 J340 J313 J312 J309 J337 J336 J335 J334 J329 J328 J327 J326 J325 J324 J323 J322 J349 J348 J347 J344 J355 J358 J364 J363 J374 J370 J369 J368 J367 J366 J365 J362 J361 J360 J359 J357 J353 J377 J376 J375 J371 J352 J425 J395 J394 J393 J392 J391 J390 J389 J388 J387 J386 J385 J382 J381 J380 J419 J418 J417 J416 J415 J414 J413 J412 J411 J410 J409 J408 J407 J406 J405 J404 J403 J402 J401 J400 J399 J398 J397 J396 J426 J422 J421 J420 J432 J430 J442 J434 J440 J428 J436 J441 J439 J435 J433 J431 J429 J427 J379 J449 J448 J455 J456 J452 J454 J458 J460 J462 J464 J466 J468 J451 J459 J461 J463 J465 J467 J457 J453 J471 J470" numberStoredAsText="1"/>
    <ignoredError sqref="G7:K7"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140625" defaultRowHeight="15" customHeight="1" x14ac:dyDescent="0.25"/>
  <sheetData/>
  <pageMargins left="0.69999998807907104" right="0.69999998807907104" top="0.75" bottom="0.75" header="0.30000001192092901" footer="0.30000001192092901"/>
  <pageSetup fitToWidth="0"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Снежана</dc:creator>
  <cp:lastModifiedBy>ARLEN</cp:lastModifiedBy>
  <dcterms:created xsi:type="dcterms:W3CDTF">2021-05-23T22:21:32Z</dcterms:created>
  <dcterms:modified xsi:type="dcterms:W3CDTF">2026-03-26T09:18:16Z</dcterms:modified>
</cp:coreProperties>
</file>