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75" yWindow="420" windowWidth="15570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Лист1!$G$13:$O$120</definedName>
  </definedNames>
  <calcPr calcId="125725"/>
</workbook>
</file>

<file path=xl/calcChain.xml><?xml version="1.0" encoding="utf-8"?>
<calcChain xmlns="http://schemas.openxmlformats.org/spreadsheetml/2006/main">
  <c r="M31" i="1"/>
  <c r="K31"/>
  <c r="I31"/>
  <c r="M30"/>
  <c r="K30"/>
  <c r="I30"/>
  <c r="K59"/>
  <c r="I59"/>
  <c r="K58"/>
  <c r="I58"/>
  <c r="M59"/>
  <c r="M58"/>
  <c r="O7"/>
  <c r="M115" l="1"/>
  <c r="K115"/>
  <c r="I115"/>
  <c r="M119"/>
  <c r="K119"/>
  <c r="I119"/>
  <c r="M118"/>
  <c r="K118"/>
  <c r="I118"/>
  <c r="M117"/>
  <c r="K117"/>
  <c r="I117"/>
  <c r="M116"/>
  <c r="K116"/>
  <c r="I116"/>
  <c r="M114"/>
  <c r="K114"/>
  <c r="I114"/>
  <c r="M113"/>
  <c r="K113"/>
  <c r="I113"/>
  <c r="M112"/>
  <c r="K112"/>
  <c r="I112"/>
  <c r="M111"/>
  <c r="K111"/>
  <c r="I111"/>
  <c r="M110"/>
  <c r="K110"/>
  <c r="I110"/>
  <c r="M109"/>
  <c r="K109"/>
  <c r="I109"/>
  <c r="M108"/>
  <c r="K108"/>
  <c r="I108"/>
  <c r="M107"/>
  <c r="K107"/>
  <c r="I107"/>
  <c r="M106"/>
  <c r="K106"/>
  <c r="I106"/>
  <c r="M105"/>
  <c r="K105"/>
  <c r="I105"/>
  <c r="M104"/>
  <c r="K104"/>
  <c r="I104"/>
  <c r="M103"/>
  <c r="K103"/>
  <c r="I103"/>
  <c r="M102"/>
  <c r="K102"/>
  <c r="I102"/>
  <c r="M101"/>
  <c r="K101"/>
  <c r="I101"/>
  <c r="M100"/>
  <c r="K100"/>
  <c r="I100"/>
  <c r="M99"/>
  <c r="K99"/>
  <c r="I99"/>
  <c r="M98"/>
  <c r="K98"/>
  <c r="I98"/>
  <c r="M97"/>
  <c r="K97"/>
  <c r="I97"/>
  <c r="M96"/>
  <c r="K96"/>
  <c r="I96"/>
  <c r="M95"/>
  <c r="K95"/>
  <c r="I95"/>
  <c r="M94"/>
  <c r="K94"/>
  <c r="I94"/>
  <c r="M93"/>
  <c r="K93"/>
  <c r="I93"/>
  <c r="M92"/>
  <c r="K92"/>
  <c r="I92"/>
  <c r="M91"/>
  <c r="K91"/>
  <c r="I91"/>
  <c r="M90"/>
  <c r="K90"/>
  <c r="I90"/>
  <c r="M89"/>
  <c r="K89"/>
  <c r="I89"/>
  <c r="M88"/>
  <c r="K88"/>
  <c r="I88"/>
  <c r="M87"/>
  <c r="K87"/>
  <c r="I87"/>
  <c r="M86"/>
  <c r="K86"/>
  <c r="I86"/>
  <c r="M85"/>
  <c r="K85"/>
  <c r="I85"/>
  <c r="M84"/>
  <c r="K84"/>
  <c r="I84"/>
  <c r="M83"/>
  <c r="K83"/>
  <c r="I83"/>
  <c r="M82"/>
  <c r="K82"/>
  <c r="I82"/>
  <c r="M81"/>
  <c r="K81"/>
  <c r="I81"/>
  <c r="M80"/>
  <c r="K80"/>
  <c r="I80"/>
  <c r="M79"/>
  <c r="K79"/>
  <c r="I79"/>
  <c r="M78"/>
  <c r="K78"/>
  <c r="I78"/>
  <c r="M77"/>
  <c r="K77"/>
  <c r="I77"/>
  <c r="M76"/>
  <c r="K76"/>
  <c r="I76"/>
  <c r="M75"/>
  <c r="K75"/>
  <c r="I75"/>
  <c r="M74"/>
  <c r="K74"/>
  <c r="I74"/>
  <c r="M73"/>
  <c r="K73"/>
  <c r="I73"/>
  <c r="M72"/>
  <c r="K72"/>
  <c r="I72"/>
  <c r="M71"/>
  <c r="K71"/>
  <c r="I71"/>
  <c r="M70"/>
  <c r="K70"/>
  <c r="I70"/>
  <c r="M69"/>
  <c r="K69"/>
  <c r="I69"/>
  <c r="M68"/>
  <c r="K68"/>
  <c r="I68"/>
  <c r="M67"/>
  <c r="K67"/>
  <c r="I67"/>
  <c r="M66"/>
  <c r="K66"/>
  <c r="I66"/>
  <c r="M65"/>
  <c r="K65"/>
  <c r="I65"/>
  <c r="M64"/>
  <c r="K64"/>
  <c r="I64"/>
  <c r="M63"/>
  <c r="K63"/>
  <c r="I63"/>
  <c r="M62"/>
  <c r="K62"/>
  <c r="I62"/>
  <c r="M61"/>
  <c r="K61"/>
  <c r="I61"/>
  <c r="M60"/>
  <c r="K60"/>
  <c r="I60"/>
  <c r="M57"/>
  <c r="K57"/>
  <c r="I57"/>
  <c r="M56"/>
  <c r="K56"/>
  <c r="I56"/>
  <c r="M55"/>
  <c r="K55"/>
  <c r="I55"/>
  <c r="M54"/>
  <c r="K54"/>
  <c r="I54"/>
  <c r="M53"/>
  <c r="K53"/>
  <c r="I53"/>
  <c r="M52"/>
  <c r="K52"/>
  <c r="I52"/>
  <c r="M51"/>
  <c r="K51"/>
  <c r="I51"/>
  <c r="M50"/>
  <c r="K50"/>
  <c r="I50"/>
  <c r="M49"/>
  <c r="K49"/>
  <c r="I49"/>
  <c r="M48"/>
  <c r="K48"/>
  <c r="I48"/>
  <c r="M47"/>
  <c r="K47"/>
  <c r="I47"/>
  <c r="M46"/>
  <c r="K46"/>
  <c r="I46"/>
  <c r="M45"/>
  <c r="K45"/>
  <c r="I45"/>
  <c r="M44"/>
  <c r="K44"/>
  <c r="I44"/>
  <c r="M43"/>
  <c r="K43"/>
  <c r="I43"/>
  <c r="M42"/>
  <c r="K42"/>
  <c r="I42"/>
  <c r="M41"/>
  <c r="K41"/>
  <c r="I41"/>
  <c r="M40"/>
  <c r="K40"/>
  <c r="I40"/>
  <c r="M39"/>
  <c r="K39"/>
  <c r="I39"/>
  <c r="M38"/>
  <c r="K38"/>
  <c r="I38"/>
  <c r="M37"/>
  <c r="K37"/>
  <c r="I37"/>
  <c r="M36"/>
  <c r="K36"/>
  <c r="I36"/>
  <c r="M35"/>
  <c r="K35"/>
  <c r="I35"/>
  <c r="M34"/>
  <c r="K34"/>
  <c r="I34"/>
  <c r="M33"/>
  <c r="K33"/>
  <c r="I33"/>
  <c r="M32"/>
  <c r="K32"/>
  <c r="I32"/>
  <c r="M29"/>
  <c r="K29"/>
  <c r="I29"/>
  <c r="M28"/>
  <c r="K28"/>
  <c r="I28"/>
  <c r="M27"/>
  <c r="K27"/>
  <c r="I27"/>
  <c r="M26"/>
  <c r="K26"/>
  <c r="I26"/>
  <c r="M25"/>
  <c r="K25"/>
  <c r="I25"/>
  <c r="M24"/>
  <c r="K24"/>
  <c r="I24"/>
  <c r="M23"/>
  <c r="K23"/>
  <c r="I23"/>
  <c r="M22"/>
  <c r="K22"/>
  <c r="I22"/>
  <c r="M21"/>
  <c r="K21"/>
  <c r="I21"/>
  <c r="M20"/>
  <c r="K20"/>
  <c r="I20"/>
  <c r="M19"/>
  <c r="K19"/>
  <c r="I19"/>
  <c r="M18"/>
  <c r="K18"/>
  <c r="I18"/>
  <c r="M17"/>
  <c r="K17"/>
  <c r="I17"/>
  <c r="M16"/>
  <c r="K16"/>
  <c r="I16"/>
  <c r="M15"/>
  <c r="K15"/>
  <c r="I15"/>
  <c r="M14"/>
  <c r="K14"/>
  <c r="J8" s="1"/>
  <c r="I14"/>
  <c r="H8" s="1"/>
  <c r="L8" l="1"/>
</calcChain>
</file>

<file path=xl/sharedStrings.xml><?xml version="1.0" encoding="utf-8"?>
<sst xmlns="http://schemas.openxmlformats.org/spreadsheetml/2006/main" count="309" uniqueCount="87">
  <si>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</si>
  <si>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Артикул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</si>
  <si>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</si>
  <si>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</si>
  <si>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</si>
  <si>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</si>
  <si>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Цвет</t>
  </si>
  <si>
    <r>
      <t xml:space="preserve">опт: +7 499 157-6590                        опт: +7 499 157-3151                                       </t>
    </r>
    <r>
      <rPr>
        <b/>
        <sz val="14"/>
        <color theme="0" tint="-0.499984740745262"/>
        <rFont val="Calibri"/>
        <family val="2"/>
        <charset val="204"/>
        <scheme val="minor"/>
      </rPr>
      <t xml:space="preserve">заказ отправлять на адрес: </t>
    </r>
    <r>
      <rPr>
        <sz val="14"/>
        <color theme="4" tint="-0.249977111117893"/>
        <rFont val="Calibri"/>
        <family val="2"/>
        <charset val="204"/>
        <scheme val="minor"/>
      </rPr>
      <t>optotdel18@yandex.ru</t>
    </r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</si>
  <si>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</si>
  <si>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4 мм</t>
  </si>
  <si>
    <t>Jet 23980</t>
  </si>
  <si>
    <t>3 мм</t>
  </si>
  <si>
    <t>Amethyst Opal  21110</t>
  </si>
  <si>
    <t>Amethyst     20050</t>
  </si>
  <si>
    <t>Aquamarine 60000</t>
  </si>
  <si>
    <t>Aqua Bohemica 60010</t>
  </si>
  <si>
    <t>Burgundy    90100</t>
  </si>
  <si>
    <t>Capri Blue  60310</t>
  </si>
  <si>
    <t>Emerald     50730</t>
  </si>
  <si>
    <t>Fuchsia       70350</t>
  </si>
  <si>
    <t>Hyacinth      90040</t>
  </si>
  <si>
    <t>Light Amethyst 20020</t>
  </si>
  <si>
    <t>Light Burgundy 90095</t>
  </si>
  <si>
    <t>Light Sapphire 30020</t>
  </si>
  <si>
    <t>Light Siam 90070</t>
  </si>
  <si>
    <t>Montana      30340</t>
  </si>
  <si>
    <t>Olivine         50230</t>
  </si>
  <si>
    <t>Peridot        50520</t>
  </si>
  <si>
    <t>Rose           70010</t>
  </si>
  <si>
    <t>Sapphire     30050</t>
  </si>
  <si>
    <t>Siam           90090</t>
  </si>
  <si>
    <t>Light Colorado Topaz 10330</t>
  </si>
  <si>
    <t>Tanzanite      20410</t>
  </si>
  <si>
    <t>Topaz          10070</t>
  </si>
  <si>
    <t>White Opal  01000</t>
  </si>
  <si>
    <t>Crystal AB 00030 200 AB</t>
  </si>
  <si>
    <t>Jet АВ         23980  20001</t>
  </si>
  <si>
    <t>Light Amethyst  АВ 20020</t>
  </si>
  <si>
    <t>Peridot АВ 50520</t>
  </si>
  <si>
    <t>Rose АВ     70010</t>
  </si>
  <si>
    <t>Tanzanite АВ    20410</t>
  </si>
  <si>
    <t>Crystal 00030</t>
  </si>
  <si>
    <t>Chrysolite   50000</t>
  </si>
  <si>
    <t>Chrysolite Opal   51000</t>
  </si>
  <si>
    <t>Deep Tanzanite 20480</t>
  </si>
  <si>
    <t>Garnet         90120</t>
  </si>
  <si>
    <t>Indicolite     60100</t>
  </si>
  <si>
    <t>Light Sapphire Opal 31110</t>
  </si>
  <si>
    <t xml:space="preserve">4 мм </t>
  </si>
  <si>
    <t>Padparadscha   90350</t>
  </si>
  <si>
    <t>Turquoise   63030</t>
  </si>
  <si>
    <t>Violet           20310</t>
  </si>
  <si>
    <t>45169302 MC Rondelle Bead</t>
  </si>
  <si>
    <t xml:space="preserve">    45169302 MC Rondelle Bead</t>
  </si>
  <si>
    <t>Citrine        80310</t>
  </si>
  <si>
    <t>72 шт</t>
  </si>
  <si>
    <t>Violet  AB         20310</t>
  </si>
  <si>
    <t>Rose Opal          70010</t>
  </si>
  <si>
    <t>Sun              90310</t>
  </si>
  <si>
    <t>Blue Zircon  60230</t>
  </si>
  <si>
    <t>Black Diamond 40010</t>
  </si>
  <si>
    <t>Smoked Topaz   10220</t>
  </si>
  <si>
    <t>Jonquil        80100</t>
  </si>
  <si>
    <t>Indian Pink   70040</t>
  </si>
  <si>
    <r>
      <rPr>
        <sz val="12"/>
        <rFont val="Arial"/>
        <family val="2"/>
        <charset val="204"/>
      </rPr>
      <t>Pink Sapphire</t>
    </r>
    <r>
      <rPr>
        <sz val="12"/>
        <color rgb="FFFF000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70220</t>
    </r>
  </si>
  <si>
    <t>Peridot  АВ      50520</t>
  </si>
  <si>
    <t>Бусины Preciosa 45169302 MC Rondelle Bead 3, 4 мм, Чехия</t>
  </si>
  <si>
    <t>нет</t>
  </si>
  <si>
    <r>
      <t>Общий вес заказа</t>
    </r>
    <r>
      <rPr>
        <sz val="14"/>
        <rFont val="Calibri"/>
        <family val="2"/>
        <charset val="204"/>
        <scheme val="minor"/>
      </rPr>
      <t xml:space="preserve"> (кг)</t>
    </r>
    <r>
      <rPr>
        <b/>
        <sz val="14"/>
        <rFont val="Calibri"/>
        <family val="2"/>
        <charset val="204"/>
        <scheme val="minor"/>
      </rPr>
      <t>:</t>
    </r>
  </si>
  <si>
    <t>Валюта расчёта: Доллар</t>
  </si>
  <si>
    <t xml:space="preserve">Наличие </t>
  </si>
  <si>
    <t>Картинка</t>
  </si>
  <si>
    <t>Размер</t>
  </si>
  <si>
    <t>Розничная цена</t>
  </si>
  <si>
    <t>Цена при покупке только бусин на сумму:</t>
  </si>
  <si>
    <r>
      <rPr>
        <b/>
        <sz val="14"/>
        <color theme="0"/>
        <rFont val="Arial Narrow"/>
        <family val="2"/>
        <charset val="204"/>
      </rPr>
      <t>Заказ</t>
    </r>
    <r>
      <rPr>
        <sz val="14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</si>
  <si>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</si>
  <si>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</si>
  <si>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</si>
  <si>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</si>
  <si>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</si>
  <si>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</si>
  <si>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</si>
  <si>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№ магазина</t>
  </si>
  <si>
    <t xml:space="preserve"> в начало &gt;&gt;</t>
  </si>
  <si>
    <t>Limecicle</t>
  </si>
  <si>
    <t>Caribbian Sea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</si>
</sst>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_-[$$-409]* #,##0.00_ ;_-[$$-409]* \-#,##0.00\ ;_-[$$-409]* &quot;-&quot;??_ ;_-@_ "/>
  </numFmts>
  <fonts count="33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theme="0" tint="-0.49998474074526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4" tint="-0.249977111117893"/>
      <name val="Calibri"/>
      <family val="2"/>
      <charset val="204"/>
      <scheme val="minor"/>
    </font>
    <font>
      <b/>
      <sz val="14"/>
      <color theme="0" tint="-0.499984740745262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mbria"/>
      <family val="1"/>
      <charset val="204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6"/>
      <color rgb="FF006600"/>
      <name val="Verdana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0"/>
      <name val="Arial Narrow"/>
      <family val="2"/>
      <charset val="204"/>
    </font>
    <font>
      <b/>
      <sz val="14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u/>
      <sz val="14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2" tint="-0.499984740745262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horizontal="left"/>
    </xf>
    <xf numFmtId="9" fontId="18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0" fillId="0" borderId="0" xfId="0" applyFill="1"/>
    <xf numFmtId="1" fontId="12" fillId="0" borderId="1" xfId="0" applyNumberFormat="1" applyFont="1" applyFill="1" applyBorder="1" applyAlignment="1" applyProtection="1">
      <alignment horizontal="center" vertical="center"/>
      <protection locked="0"/>
    </xf>
    <xf numFmtId="1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/>
    <xf numFmtId="0" fontId="12" fillId="0" borderId="4" xfId="0" applyFont="1" applyFill="1" applyBorder="1" applyAlignment="1">
      <alignment horizontal="center" vertical="center" wrapText="1"/>
    </xf>
    <xf numFmtId="0" fontId="12" fillId="0" borderId="9" xfId="0" applyFont="1" applyFill="1" applyBorder="1"/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65" fontId="19" fillId="2" borderId="10" xfId="2" applyNumberFormat="1" applyFont="1" applyFill="1" applyBorder="1"/>
    <xf numFmtId="165" fontId="19" fillId="2" borderId="11" xfId="0" applyNumberFormat="1" applyFont="1" applyFill="1" applyBorder="1"/>
    <xf numFmtId="165" fontId="20" fillId="2" borderId="11" xfId="0" applyNumberFormat="1" applyFont="1" applyFill="1" applyBorder="1" applyAlignment="1">
      <alignment vertical="center"/>
    </xf>
    <xf numFmtId="165" fontId="20" fillId="2" borderId="11" xfId="0" applyNumberFormat="1" applyFont="1" applyFill="1" applyBorder="1" applyAlignment="1">
      <alignment horizontal="right" vertical="center"/>
    </xf>
    <xf numFmtId="0" fontId="21" fillId="2" borderId="0" xfId="0" applyFont="1" applyFill="1" applyAlignment="1">
      <alignment vertical="center"/>
    </xf>
    <xf numFmtId="2" fontId="21" fillId="2" borderId="12" xfId="0" applyNumberFormat="1" applyFont="1" applyFill="1" applyBorder="1" applyAlignment="1">
      <alignment horizontal="center" vertical="center"/>
    </xf>
    <xf numFmtId="165" fontId="12" fillId="5" borderId="5" xfId="0" applyNumberFormat="1" applyFont="1" applyFill="1" applyBorder="1" applyAlignment="1" applyProtection="1">
      <alignment horizontal="center" vertical="center" wrapText="1"/>
    </xf>
    <xf numFmtId="165" fontId="12" fillId="3" borderId="5" xfId="0" applyNumberFormat="1" applyFont="1" applyFill="1" applyBorder="1" applyAlignment="1">
      <alignment horizontal="center" vertical="center" wrapText="1"/>
    </xf>
    <xf numFmtId="165" fontId="12" fillId="3" borderId="5" xfId="0" applyNumberFormat="1" applyFont="1" applyFill="1" applyBorder="1" applyAlignment="1" applyProtection="1">
      <alignment horizontal="center" vertical="center" wrapText="1"/>
    </xf>
    <xf numFmtId="165" fontId="12" fillId="4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5" fontId="22" fillId="2" borderId="0" xfId="2" applyNumberFormat="1" applyFont="1" applyFill="1"/>
    <xf numFmtId="165" fontId="22" fillId="2" borderId="0" xfId="0" applyNumberFormat="1" applyFont="1" applyFill="1"/>
    <xf numFmtId="0" fontId="22" fillId="2" borderId="0" xfId="0" applyFont="1" applyFill="1"/>
    <xf numFmtId="49" fontId="25" fillId="2" borderId="10" xfId="0" applyNumberFormat="1" applyFont="1" applyFill="1" applyBorder="1"/>
    <xf numFmtId="0" fontId="18" fillId="2" borderId="0" xfId="0" applyFont="1" applyFill="1" applyBorder="1"/>
    <xf numFmtId="165" fontId="26" fillId="3" borderId="14" xfId="0" applyNumberFormat="1" applyFont="1" applyFill="1" applyBorder="1" applyAlignment="1">
      <alignment horizontal="center" vertical="center"/>
    </xf>
    <xf numFmtId="165" fontId="26" fillId="0" borderId="10" xfId="0" applyNumberFormat="1" applyFont="1" applyFill="1" applyBorder="1" applyAlignment="1">
      <alignment horizontal="center" vertical="center"/>
    </xf>
    <xf numFmtId="165" fontId="26" fillId="3" borderId="15" xfId="0" applyNumberFormat="1" applyFont="1" applyFill="1" applyBorder="1" applyAlignment="1">
      <alignment horizontal="center" vertical="center"/>
    </xf>
    <xf numFmtId="165" fontId="26" fillId="4" borderId="15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vertical="center"/>
    </xf>
    <xf numFmtId="2" fontId="21" fillId="2" borderId="16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165" fontId="12" fillId="6" borderId="5" xfId="2" applyNumberFormat="1" applyFont="1" applyFill="1" applyBorder="1" applyAlignment="1">
      <alignment horizontal="center" vertical="center" wrapText="1" shrinkToFit="1"/>
    </xf>
    <xf numFmtId="165" fontId="12" fillId="6" borderId="5" xfId="0" applyNumberFormat="1" applyFont="1" applyFill="1" applyBorder="1" applyAlignment="1">
      <alignment horizontal="center" vertical="center" wrapText="1"/>
    </xf>
    <xf numFmtId="165" fontId="23" fillId="6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165" fontId="23" fillId="6" borderId="5" xfId="2" applyNumberFormat="1" applyFont="1" applyFill="1" applyBorder="1" applyAlignment="1">
      <alignment horizontal="center" vertical="center" wrapText="1" shrinkToFit="1"/>
    </xf>
    <xf numFmtId="165" fontId="19" fillId="2" borderId="4" xfId="2" applyNumberFormat="1" applyFont="1" applyFill="1" applyBorder="1" applyAlignment="1"/>
    <xf numFmtId="165" fontId="19" fillId="2" borderId="22" xfId="2" applyNumberFormat="1" applyFont="1" applyFill="1" applyBorder="1" applyAlignment="1"/>
    <xf numFmtId="0" fontId="12" fillId="0" borderId="23" xfId="0" applyFont="1" applyFill="1" applyBorder="1"/>
    <xf numFmtId="164" fontId="12" fillId="0" borderId="7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0" fontId="13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49" fontId="10" fillId="0" borderId="6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1" applyFont="1" applyFill="1" applyBorder="1" applyAlignment="1">
      <alignment horizontal="right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255"/>
    </xf>
    <xf numFmtId="0" fontId="22" fillId="0" borderId="1" xfId="0" applyFont="1" applyFill="1" applyBorder="1" applyAlignment="1">
      <alignment horizontal="center" vertical="center" textRotation="255"/>
    </xf>
    <xf numFmtId="165" fontId="23" fillId="7" borderId="6" xfId="2" applyNumberFormat="1" applyFont="1" applyFill="1" applyBorder="1" applyAlignment="1">
      <alignment horizontal="center" vertical="center" wrapText="1"/>
    </xf>
    <xf numFmtId="165" fontId="23" fillId="7" borderId="2" xfId="2" applyNumberFormat="1" applyFont="1" applyFill="1" applyBorder="1" applyAlignment="1">
      <alignment horizontal="center" vertical="center" wrapText="1"/>
    </xf>
    <xf numFmtId="165" fontId="23" fillId="7" borderId="13" xfId="2" applyNumberFormat="1" applyFont="1" applyFill="1" applyBorder="1" applyAlignment="1">
      <alignment horizontal="center" vertical="center" wrapText="1"/>
    </xf>
    <xf numFmtId="0" fontId="29" fillId="8" borderId="18" xfId="0" applyFont="1" applyFill="1" applyBorder="1" applyAlignment="1">
      <alignment horizontal="center" vertical="center" wrapText="1"/>
    </xf>
    <xf numFmtId="0" fontId="29" fillId="8" borderId="20" xfId="0" applyFont="1" applyFill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center" vertical="center" wrapText="1"/>
    </xf>
    <xf numFmtId="0" fontId="32" fillId="9" borderId="2" xfId="3" applyFont="1" applyFill="1" applyBorder="1" applyAlignment="1" applyProtection="1">
      <alignment horizontal="right" vertical="center"/>
    </xf>
    <xf numFmtId="0" fontId="32" fillId="9" borderId="13" xfId="3" applyFont="1" applyFill="1" applyBorder="1" applyAlignment="1" applyProtection="1">
      <alignment horizontal="right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49" fontId="28" fillId="4" borderId="17" xfId="0" applyNumberFormat="1" applyFont="1" applyFill="1" applyBorder="1" applyAlignment="1">
      <alignment horizontal="center" vertical="center" textRotation="90" wrapText="1"/>
    </xf>
    <xf numFmtId="49" fontId="28" fillId="4" borderId="19" xfId="0" applyNumberFormat="1" applyFont="1" applyFill="1" applyBorder="1" applyAlignment="1">
      <alignment horizontal="center" vertical="center" textRotation="90" wrapText="1"/>
    </xf>
    <xf numFmtId="49" fontId="28" fillId="4" borderId="21" xfId="0" applyNumberFormat="1" applyFont="1" applyFill="1" applyBorder="1" applyAlignment="1">
      <alignment horizontal="center" vertical="center" textRotation="90" wrapText="1"/>
    </xf>
    <xf numFmtId="49" fontId="28" fillId="4" borderId="17" xfId="0" applyNumberFormat="1" applyFont="1" applyFill="1" applyBorder="1" applyAlignment="1">
      <alignment horizontal="center" vertical="center"/>
    </xf>
    <xf numFmtId="49" fontId="28" fillId="4" borderId="19" xfId="0" applyNumberFormat="1" applyFont="1" applyFill="1" applyBorder="1" applyAlignment="1">
      <alignment horizontal="center" vertical="center"/>
    </xf>
    <xf numFmtId="49" fontId="28" fillId="4" borderId="21" xfId="0" applyNumberFormat="1" applyFont="1" applyFill="1" applyBorder="1" applyAlignment="1">
      <alignment horizontal="center" vertical="center"/>
    </xf>
    <xf numFmtId="49" fontId="28" fillId="4" borderId="17" xfId="0" applyNumberFormat="1" applyFont="1" applyFill="1" applyBorder="1" applyAlignment="1">
      <alignment horizontal="center" vertical="center" wrapText="1"/>
    </xf>
    <xf numFmtId="49" fontId="28" fillId="4" borderId="19" xfId="0" applyNumberFormat="1" applyFont="1" applyFill="1" applyBorder="1" applyAlignment="1">
      <alignment horizontal="center" vertical="center" wrapText="1"/>
    </xf>
    <xf numFmtId="49" fontId="28" fillId="4" borderId="21" xfId="0" applyNumberFormat="1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103</xdr:row>
      <xdr:rowOff>9525</xdr:rowOff>
    </xdr:from>
    <xdr:to>
      <xdr:col>1</xdr:col>
      <xdr:colOff>2700</xdr:colOff>
      <xdr:row>105</xdr:row>
      <xdr:rowOff>2700</xdr:rowOff>
    </xdr:to>
    <xdr:pic>
      <xdr:nvPicPr>
        <xdr:cNvPr id="4" name="Рисунок 3" descr="Indicolite60100-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542163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9525</xdr:rowOff>
    </xdr:from>
    <xdr:to>
      <xdr:col>1</xdr:col>
      <xdr:colOff>2700</xdr:colOff>
      <xdr:row>51</xdr:row>
      <xdr:rowOff>0</xdr:rowOff>
    </xdr:to>
    <xdr:pic>
      <xdr:nvPicPr>
        <xdr:cNvPr id="5" name="Рисунок 4" descr="Hyacinth90040-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238125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101</xdr:row>
      <xdr:rowOff>9525</xdr:rowOff>
    </xdr:from>
    <xdr:to>
      <xdr:col>1</xdr:col>
      <xdr:colOff>2700</xdr:colOff>
      <xdr:row>103</xdr:row>
      <xdr:rowOff>2700</xdr:rowOff>
    </xdr:to>
    <xdr:pic>
      <xdr:nvPicPr>
        <xdr:cNvPr id="6" name="Рисунок 5" descr="Garnet90120-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529494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9525</xdr:rowOff>
    </xdr:from>
    <xdr:to>
      <xdr:col>1</xdr:col>
      <xdr:colOff>2700</xdr:colOff>
      <xdr:row>49</xdr:row>
      <xdr:rowOff>0</xdr:rowOff>
    </xdr:to>
    <xdr:pic>
      <xdr:nvPicPr>
        <xdr:cNvPr id="7" name="Рисунок 6" descr="Fuchsia-70350-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225456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9525</xdr:rowOff>
    </xdr:from>
    <xdr:to>
      <xdr:col>1</xdr:col>
      <xdr:colOff>2700</xdr:colOff>
      <xdr:row>47</xdr:row>
      <xdr:rowOff>0</xdr:rowOff>
    </xdr:to>
    <xdr:pic>
      <xdr:nvPicPr>
        <xdr:cNvPr id="10" name="Рисунок 9" descr="Emerald50730-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212788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1</xdr:col>
      <xdr:colOff>2700</xdr:colOff>
      <xdr:row>15</xdr:row>
      <xdr:rowOff>0</xdr:rowOff>
    </xdr:to>
    <xdr:pic>
      <xdr:nvPicPr>
        <xdr:cNvPr id="11" name="Рисунок 10" descr="Crystal00030-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22764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89</xdr:row>
      <xdr:rowOff>9525</xdr:rowOff>
    </xdr:from>
    <xdr:to>
      <xdr:col>1</xdr:col>
      <xdr:colOff>2700</xdr:colOff>
      <xdr:row>91</xdr:row>
      <xdr:rowOff>0</xdr:rowOff>
    </xdr:to>
    <xdr:pic>
      <xdr:nvPicPr>
        <xdr:cNvPr id="12" name="Рисунок 11" descr="Crystal-AB00030-200-AB-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453485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9525</xdr:rowOff>
    </xdr:from>
    <xdr:to>
      <xdr:col>1</xdr:col>
      <xdr:colOff>2700</xdr:colOff>
      <xdr:row>45</xdr:row>
      <xdr:rowOff>0</xdr:rowOff>
    </xdr:to>
    <xdr:pic>
      <xdr:nvPicPr>
        <xdr:cNvPr id="13" name="Рисунок 12" descr="Citrine80310-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200120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9525</xdr:rowOff>
    </xdr:from>
    <xdr:to>
      <xdr:col>1</xdr:col>
      <xdr:colOff>2700</xdr:colOff>
      <xdr:row>97</xdr:row>
      <xdr:rowOff>2700</xdr:rowOff>
    </xdr:to>
    <xdr:pic>
      <xdr:nvPicPr>
        <xdr:cNvPr id="14" name="Рисунок 13" descr="Chrysolite50000-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491490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97</xdr:row>
      <xdr:rowOff>9525</xdr:rowOff>
    </xdr:from>
    <xdr:to>
      <xdr:col>1</xdr:col>
      <xdr:colOff>2700</xdr:colOff>
      <xdr:row>99</xdr:row>
      <xdr:rowOff>2700</xdr:rowOff>
    </xdr:to>
    <xdr:pic>
      <xdr:nvPicPr>
        <xdr:cNvPr id="15" name="Рисунок 14" descr="Chrysolite-Opal51000-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504158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9525</xdr:rowOff>
    </xdr:from>
    <xdr:to>
      <xdr:col>1</xdr:col>
      <xdr:colOff>2700</xdr:colOff>
      <xdr:row>43</xdr:row>
      <xdr:rowOff>0</xdr:rowOff>
    </xdr:to>
    <xdr:pic>
      <xdr:nvPicPr>
        <xdr:cNvPr id="16" name="Рисунок 15" descr="Capri-Blue60310-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187452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9525</xdr:rowOff>
    </xdr:from>
    <xdr:to>
      <xdr:col>1</xdr:col>
      <xdr:colOff>2700</xdr:colOff>
      <xdr:row>41</xdr:row>
      <xdr:rowOff>0</xdr:rowOff>
    </xdr:to>
    <xdr:pic>
      <xdr:nvPicPr>
        <xdr:cNvPr id="17" name="Рисунок 16" descr="Burgundy90100-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174783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9525</xdr:rowOff>
    </xdr:from>
    <xdr:to>
      <xdr:col>1</xdr:col>
      <xdr:colOff>2700</xdr:colOff>
      <xdr:row>37</xdr:row>
      <xdr:rowOff>0</xdr:rowOff>
    </xdr:to>
    <xdr:pic>
      <xdr:nvPicPr>
        <xdr:cNvPr id="18" name="Рисунок 17" descr="Blue-Zircon-60230-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149447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1</xdr:col>
      <xdr:colOff>2700</xdr:colOff>
      <xdr:row>35</xdr:row>
      <xdr:rowOff>0</xdr:rowOff>
    </xdr:to>
    <xdr:pic>
      <xdr:nvPicPr>
        <xdr:cNvPr id="19" name="Рисунок 18" descr="Black-Diamond-40010-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136779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1</xdr:col>
      <xdr:colOff>2700</xdr:colOff>
      <xdr:row>29</xdr:row>
      <xdr:rowOff>0</xdr:rowOff>
    </xdr:to>
    <xdr:pic>
      <xdr:nvPicPr>
        <xdr:cNvPr id="20" name="Рисунок 19" descr="Aquamarine-60000-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111442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9525</xdr:rowOff>
    </xdr:from>
    <xdr:to>
      <xdr:col>1</xdr:col>
      <xdr:colOff>2700</xdr:colOff>
      <xdr:row>21</xdr:row>
      <xdr:rowOff>0</xdr:rowOff>
    </xdr:to>
    <xdr:pic>
      <xdr:nvPicPr>
        <xdr:cNvPr id="22" name="Рисунок 21" descr="Amethyst-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60769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1</xdr:col>
      <xdr:colOff>2700</xdr:colOff>
      <xdr:row>19</xdr:row>
      <xdr:rowOff>0</xdr:rowOff>
    </xdr:to>
    <xdr:pic>
      <xdr:nvPicPr>
        <xdr:cNvPr id="23" name="Рисунок 22" descr="Amethyst-Opal21110-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48101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9525</xdr:rowOff>
    </xdr:from>
    <xdr:to>
      <xdr:col>1</xdr:col>
      <xdr:colOff>2700</xdr:colOff>
      <xdr:row>89</xdr:row>
      <xdr:rowOff>0</xdr:rowOff>
    </xdr:to>
    <xdr:pic>
      <xdr:nvPicPr>
        <xdr:cNvPr id="24" name="Рисунок 23" descr="White-Opal01000-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440817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117</xdr:row>
      <xdr:rowOff>9525</xdr:rowOff>
    </xdr:from>
    <xdr:to>
      <xdr:col>1</xdr:col>
      <xdr:colOff>2700</xdr:colOff>
      <xdr:row>119</xdr:row>
      <xdr:rowOff>2700</xdr:rowOff>
    </xdr:to>
    <xdr:pic>
      <xdr:nvPicPr>
        <xdr:cNvPr id="25" name="Рисунок 24" descr="Violet20310-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618172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113</xdr:row>
      <xdr:rowOff>9525</xdr:rowOff>
    </xdr:from>
    <xdr:to>
      <xdr:col>1</xdr:col>
      <xdr:colOff>2700</xdr:colOff>
      <xdr:row>115</xdr:row>
      <xdr:rowOff>2700</xdr:rowOff>
    </xdr:to>
    <xdr:pic>
      <xdr:nvPicPr>
        <xdr:cNvPr id="26" name="Рисунок 25" descr="Turquoise63030-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605504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9525</xdr:rowOff>
    </xdr:from>
    <xdr:to>
      <xdr:col>1</xdr:col>
      <xdr:colOff>2700</xdr:colOff>
      <xdr:row>87</xdr:row>
      <xdr:rowOff>0</xdr:rowOff>
    </xdr:to>
    <xdr:pic>
      <xdr:nvPicPr>
        <xdr:cNvPr id="27" name="Рисунок 26" descr="Topaz10070-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428148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9525</xdr:rowOff>
    </xdr:from>
    <xdr:to>
      <xdr:col>1</xdr:col>
      <xdr:colOff>2700</xdr:colOff>
      <xdr:row>83</xdr:row>
      <xdr:rowOff>0</xdr:rowOff>
    </xdr:to>
    <xdr:pic>
      <xdr:nvPicPr>
        <xdr:cNvPr id="28" name="Рисунок 27" descr="Tanzanite20410-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402812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9525</xdr:rowOff>
    </xdr:from>
    <xdr:to>
      <xdr:col>1</xdr:col>
      <xdr:colOff>2700</xdr:colOff>
      <xdr:row>81</xdr:row>
      <xdr:rowOff>0</xdr:rowOff>
    </xdr:to>
    <xdr:pic>
      <xdr:nvPicPr>
        <xdr:cNvPr id="30" name="Рисунок 29" descr="Sun90310-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390144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9525</xdr:rowOff>
    </xdr:from>
    <xdr:to>
      <xdr:col>1</xdr:col>
      <xdr:colOff>2700</xdr:colOff>
      <xdr:row>77</xdr:row>
      <xdr:rowOff>0</xdr:rowOff>
    </xdr:to>
    <xdr:pic>
      <xdr:nvPicPr>
        <xdr:cNvPr id="31" name="Рисунок 30" descr="Siam90090-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364807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9525</xdr:rowOff>
    </xdr:from>
    <xdr:to>
      <xdr:col>1</xdr:col>
      <xdr:colOff>2700</xdr:colOff>
      <xdr:row>73</xdr:row>
      <xdr:rowOff>0</xdr:rowOff>
    </xdr:to>
    <xdr:pic>
      <xdr:nvPicPr>
        <xdr:cNvPr id="32" name="Рисунок 31" descr="Sapphire30050-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339471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9525</xdr:rowOff>
    </xdr:from>
    <xdr:to>
      <xdr:col>1</xdr:col>
      <xdr:colOff>2700</xdr:colOff>
      <xdr:row>65</xdr:row>
      <xdr:rowOff>0</xdr:rowOff>
    </xdr:to>
    <xdr:pic>
      <xdr:nvPicPr>
        <xdr:cNvPr id="33" name="Рисунок 32" descr="Peridot50520-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301466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109</xdr:row>
      <xdr:rowOff>9525</xdr:rowOff>
    </xdr:from>
    <xdr:to>
      <xdr:col>1</xdr:col>
      <xdr:colOff>2700</xdr:colOff>
      <xdr:row>111</xdr:row>
      <xdr:rowOff>2700</xdr:rowOff>
    </xdr:to>
    <xdr:pic>
      <xdr:nvPicPr>
        <xdr:cNvPr id="34" name="Рисунок 33" descr="Padparadscha90350-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580167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9525</xdr:rowOff>
    </xdr:from>
    <xdr:to>
      <xdr:col>1</xdr:col>
      <xdr:colOff>2700</xdr:colOff>
      <xdr:row>61</xdr:row>
      <xdr:rowOff>0</xdr:rowOff>
    </xdr:to>
    <xdr:pic>
      <xdr:nvPicPr>
        <xdr:cNvPr id="35" name="Рисунок 34" descr="Olivine50230-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0" y="288798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9525</xdr:rowOff>
    </xdr:from>
    <xdr:to>
      <xdr:col>1</xdr:col>
      <xdr:colOff>2700</xdr:colOff>
      <xdr:row>57</xdr:row>
      <xdr:rowOff>0</xdr:rowOff>
    </xdr:to>
    <xdr:pic>
      <xdr:nvPicPr>
        <xdr:cNvPr id="36" name="Рисунок 35" descr="Montana30340-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276129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1</xdr:col>
      <xdr:colOff>2700</xdr:colOff>
      <xdr:row>17</xdr:row>
      <xdr:rowOff>0</xdr:rowOff>
    </xdr:to>
    <xdr:pic>
      <xdr:nvPicPr>
        <xdr:cNvPr id="37" name="Рисунок 36" descr="Jet23980-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0" y="35433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9525</xdr:rowOff>
    </xdr:from>
    <xdr:to>
      <xdr:col>1</xdr:col>
      <xdr:colOff>2700</xdr:colOff>
      <xdr:row>55</xdr:row>
      <xdr:rowOff>0</xdr:rowOff>
    </xdr:to>
    <xdr:pic>
      <xdr:nvPicPr>
        <xdr:cNvPr id="38" name="Рисунок 37" descr="Light-Siam90070-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263461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9525</xdr:rowOff>
    </xdr:from>
    <xdr:to>
      <xdr:col>1</xdr:col>
      <xdr:colOff>2700</xdr:colOff>
      <xdr:row>27</xdr:row>
      <xdr:rowOff>0</xdr:rowOff>
    </xdr:to>
    <xdr:pic>
      <xdr:nvPicPr>
        <xdr:cNvPr id="39" name="Рисунок 38" descr="Light-Sapphire30020-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98774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107</xdr:row>
      <xdr:rowOff>9525</xdr:rowOff>
    </xdr:from>
    <xdr:to>
      <xdr:col>1</xdr:col>
      <xdr:colOff>2700</xdr:colOff>
      <xdr:row>109</xdr:row>
      <xdr:rowOff>2700</xdr:rowOff>
    </xdr:to>
    <xdr:pic>
      <xdr:nvPicPr>
        <xdr:cNvPr id="40" name="Рисунок 39" descr="Light-Sapphire-Opal31110-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567499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9525</xdr:rowOff>
    </xdr:from>
    <xdr:to>
      <xdr:col>1</xdr:col>
      <xdr:colOff>2700</xdr:colOff>
      <xdr:row>79</xdr:row>
      <xdr:rowOff>0</xdr:rowOff>
    </xdr:to>
    <xdr:pic>
      <xdr:nvPicPr>
        <xdr:cNvPr id="41" name="Рисунок 40" descr="Light-Colorado-Topaz10330-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377475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9525</xdr:rowOff>
    </xdr:from>
    <xdr:to>
      <xdr:col>1</xdr:col>
      <xdr:colOff>2700</xdr:colOff>
      <xdr:row>39</xdr:row>
      <xdr:rowOff>0</xdr:rowOff>
    </xdr:to>
    <xdr:pic>
      <xdr:nvPicPr>
        <xdr:cNvPr id="42" name="Рисунок 41" descr="Light-Burgundy-90095-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162115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9525</xdr:rowOff>
    </xdr:from>
    <xdr:to>
      <xdr:col>1</xdr:col>
      <xdr:colOff>2700</xdr:colOff>
      <xdr:row>25</xdr:row>
      <xdr:rowOff>0</xdr:rowOff>
    </xdr:to>
    <xdr:pic>
      <xdr:nvPicPr>
        <xdr:cNvPr id="43" name="Рисунок 42" descr="Light-Amethyst20020-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86106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1</xdr:col>
      <xdr:colOff>2700</xdr:colOff>
      <xdr:row>23</xdr:row>
      <xdr:rowOff>2700</xdr:rowOff>
    </xdr:to>
    <xdr:pic>
      <xdr:nvPicPr>
        <xdr:cNvPr id="44" name="Рисунок 43" descr="Light-Amethyst20020AB-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0" y="73437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1</xdr:col>
      <xdr:colOff>2700</xdr:colOff>
      <xdr:row>66</xdr:row>
      <xdr:rowOff>628650</xdr:rowOff>
    </xdr:to>
    <xdr:pic>
      <xdr:nvPicPr>
        <xdr:cNvPr id="46" name="Рисунок 45" descr="Rose70010-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0" y="314039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1</xdr:col>
      <xdr:colOff>2700</xdr:colOff>
      <xdr:row>84</xdr:row>
      <xdr:rowOff>628650</xdr:rowOff>
    </xdr:to>
    <xdr:pic>
      <xdr:nvPicPr>
        <xdr:cNvPr id="47" name="Рисунок 46" descr="Tanzanite20410-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415385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9525</xdr:rowOff>
    </xdr:from>
    <xdr:to>
      <xdr:col>1</xdr:col>
      <xdr:colOff>2700</xdr:colOff>
      <xdr:row>93</xdr:row>
      <xdr:rowOff>0</xdr:rowOff>
    </xdr:to>
    <xdr:pic>
      <xdr:nvPicPr>
        <xdr:cNvPr id="48" name="Рисунок 47" descr="Jet23980AB-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0" y="466153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93</xdr:row>
      <xdr:rowOff>9525</xdr:rowOff>
    </xdr:from>
    <xdr:to>
      <xdr:col>1</xdr:col>
      <xdr:colOff>2700</xdr:colOff>
      <xdr:row>95</xdr:row>
      <xdr:rowOff>2700</xdr:rowOff>
    </xdr:to>
    <xdr:pic>
      <xdr:nvPicPr>
        <xdr:cNvPr id="49" name="Рисунок 48" descr="Peridot50520-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478821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9525</xdr:rowOff>
    </xdr:from>
    <xdr:to>
      <xdr:col>1</xdr:col>
      <xdr:colOff>2700</xdr:colOff>
      <xdr:row>101</xdr:row>
      <xdr:rowOff>2700</xdr:rowOff>
    </xdr:to>
    <xdr:pic>
      <xdr:nvPicPr>
        <xdr:cNvPr id="50" name="Рисунок 49" descr="Deep-Tanzanite20480-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0" y="516826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115</xdr:row>
      <xdr:rowOff>9525</xdr:rowOff>
    </xdr:from>
    <xdr:to>
      <xdr:col>1</xdr:col>
      <xdr:colOff>2700</xdr:colOff>
      <xdr:row>117</xdr:row>
      <xdr:rowOff>2700</xdr:rowOff>
    </xdr:to>
    <xdr:pic>
      <xdr:nvPicPr>
        <xdr:cNvPr id="51" name="Рисунок 50" descr="Violet20310-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62615445"/>
          <a:ext cx="1298100" cy="1250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9525</xdr:rowOff>
    </xdr:from>
    <xdr:to>
      <xdr:col>1</xdr:col>
      <xdr:colOff>2700</xdr:colOff>
      <xdr:row>69</xdr:row>
      <xdr:rowOff>0</xdr:rowOff>
    </xdr:to>
    <xdr:pic>
      <xdr:nvPicPr>
        <xdr:cNvPr id="52" name="Рисунок 51" descr="Rose70010-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0" y="33697545"/>
          <a:ext cx="1298100" cy="1250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9525</xdr:rowOff>
    </xdr:from>
    <xdr:to>
      <xdr:col>1</xdr:col>
      <xdr:colOff>2700</xdr:colOff>
      <xdr:row>53</xdr:row>
      <xdr:rowOff>0</xdr:rowOff>
    </xdr:to>
    <xdr:pic>
      <xdr:nvPicPr>
        <xdr:cNvPr id="53" name="Рисунок 52" descr="Jonquil80100-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0" y="250793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9525</xdr:rowOff>
    </xdr:from>
    <xdr:to>
      <xdr:col>1</xdr:col>
      <xdr:colOff>2700</xdr:colOff>
      <xdr:row>71</xdr:row>
      <xdr:rowOff>0</xdr:rowOff>
    </xdr:to>
    <xdr:pic>
      <xdr:nvPicPr>
        <xdr:cNvPr id="54" name="Рисунок 53" descr="Rose-Opal-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0" y="339471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111</xdr:row>
      <xdr:rowOff>9525</xdr:rowOff>
    </xdr:from>
    <xdr:to>
      <xdr:col>1</xdr:col>
      <xdr:colOff>2700</xdr:colOff>
      <xdr:row>113</xdr:row>
      <xdr:rowOff>0</xdr:rowOff>
    </xdr:to>
    <xdr:pic>
      <xdr:nvPicPr>
        <xdr:cNvPr id="55" name="Рисунок 54" descr="Smoked-Topaz--10220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0" y="605504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105</xdr:row>
      <xdr:rowOff>9525</xdr:rowOff>
    </xdr:from>
    <xdr:to>
      <xdr:col>1</xdr:col>
      <xdr:colOff>2700</xdr:colOff>
      <xdr:row>107</xdr:row>
      <xdr:rowOff>2700</xdr:rowOff>
    </xdr:to>
    <xdr:pic>
      <xdr:nvPicPr>
        <xdr:cNvPr id="56" name="Рисунок 55" descr="Indian-Pink70040-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0" y="567499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9525</xdr:rowOff>
    </xdr:from>
    <xdr:to>
      <xdr:col>1</xdr:col>
      <xdr:colOff>2700</xdr:colOff>
      <xdr:row>75</xdr:row>
      <xdr:rowOff>0</xdr:rowOff>
    </xdr:to>
    <xdr:pic>
      <xdr:nvPicPr>
        <xdr:cNvPr id="57" name="Рисунок 56" descr="Pink-Sapphire70220-.jpg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0" y="364807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9525</xdr:rowOff>
    </xdr:from>
    <xdr:to>
      <xdr:col>1</xdr:col>
      <xdr:colOff>2700</xdr:colOff>
      <xdr:row>63</xdr:row>
      <xdr:rowOff>2700</xdr:rowOff>
    </xdr:to>
    <xdr:pic>
      <xdr:nvPicPr>
        <xdr:cNvPr id="58" name="Рисунок 57" descr="Peridot50520-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31182945"/>
          <a:ext cx="1298100" cy="1250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9525</xdr:rowOff>
    </xdr:from>
    <xdr:to>
      <xdr:col>1</xdr:col>
      <xdr:colOff>2700</xdr:colOff>
      <xdr:row>59</xdr:row>
      <xdr:rowOff>2700</xdr:rowOff>
    </xdr:to>
    <xdr:pic>
      <xdr:nvPicPr>
        <xdr:cNvPr id="60" name="Рисунок 59" descr="Limecicle-.jpg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0" y="299656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9525</xdr:rowOff>
    </xdr:from>
    <xdr:to>
      <xdr:col>1</xdr:col>
      <xdr:colOff>2700</xdr:colOff>
      <xdr:row>31</xdr:row>
      <xdr:rowOff>0</xdr:rowOff>
    </xdr:to>
    <xdr:pic>
      <xdr:nvPicPr>
        <xdr:cNvPr id="61" name="Рисунок 60" descr="Aqua-Bohemica60010-.jpg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0" y="14773275"/>
          <a:ext cx="1260000" cy="1257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9525</xdr:rowOff>
    </xdr:from>
    <xdr:to>
      <xdr:col>1</xdr:col>
      <xdr:colOff>2700</xdr:colOff>
      <xdr:row>33</xdr:row>
      <xdr:rowOff>2700</xdr:rowOff>
    </xdr:to>
    <xdr:pic>
      <xdr:nvPicPr>
        <xdr:cNvPr id="62" name="Рисунок 61" descr="Caribbian-Sea.jpg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0" y="14763750"/>
          <a:ext cx="1260000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topLeftCell="A4" workbookViewId="0">
      <selection activeCell="D60" sqref="D60:D61"/>
    </sheetView>
  </sheetViews>
  <sheetFormatPr defaultRowHeight="15"/>
  <cols>
    <col min="1" max="1" width="18.85546875" customWidth="1"/>
    <col min="2" max="2" width="6.140625" customWidth="1"/>
    <col min="3" max="3" width="16.7109375" customWidth="1"/>
    <col min="4" max="4" width="12.5703125" style="6" customWidth="1"/>
    <col min="5" max="5" width="10.7109375" customWidth="1"/>
    <col min="6" max="6" width="9.85546875" customWidth="1"/>
    <col min="7" max="7" width="11.28515625" customWidth="1"/>
    <col min="8" max="8" width="13" style="38" customWidth="1"/>
    <col min="9" max="9" width="5.5703125" style="39" hidden="1" customWidth="1"/>
    <col min="10" max="10" width="11.5703125" style="39" customWidth="1"/>
    <col min="11" max="11" width="5.5703125" style="39" hidden="1" customWidth="1"/>
    <col min="12" max="12" width="12.85546875" style="39" customWidth="1"/>
    <col min="13" max="13" width="2.5703125" style="40" hidden="1" customWidth="1"/>
    <col min="14" max="14" width="7.140625" style="40" customWidth="1"/>
    <col min="15" max="15" width="8.7109375" style="40" customWidth="1"/>
    <col min="16" max="17" width="8.7109375" customWidth="1"/>
  </cols>
  <sheetData>
    <row r="1" spans="1:19" ht="26.25" customHeight="1">
      <c r="A1" s="1" t="s">
        <v>0</v>
      </c>
      <c r="B1" s="1"/>
      <c r="C1" s="2"/>
      <c r="D1" s="77" t="s">
        <v>8</v>
      </c>
      <c r="E1" s="77"/>
      <c r="F1" s="77"/>
      <c r="G1" s="77"/>
      <c r="H1" s="22"/>
      <c r="I1" s="2"/>
      <c r="J1" s="25"/>
      <c r="K1" s="25"/>
      <c r="L1" s="73" t="s">
        <v>7</v>
      </c>
      <c r="M1" s="73"/>
      <c r="N1" s="73"/>
      <c r="O1" s="73"/>
    </row>
    <row r="2" spans="1:19" ht="26.25" customHeight="1">
      <c r="A2" s="1"/>
      <c r="B2" s="1"/>
      <c r="C2" s="3"/>
      <c r="D2" s="78"/>
      <c r="E2" s="78"/>
      <c r="F2" s="78"/>
      <c r="G2" s="78"/>
      <c r="H2" s="23"/>
      <c r="I2" s="3"/>
      <c r="J2" s="25"/>
      <c r="K2" s="25"/>
      <c r="L2" s="73"/>
      <c r="M2" s="73"/>
      <c r="N2" s="73"/>
      <c r="O2" s="73"/>
    </row>
    <row r="3" spans="1:19" ht="26.25" customHeight="1">
      <c r="A3" s="1"/>
      <c r="B3" s="1"/>
      <c r="C3" s="4"/>
      <c r="D3" s="79"/>
      <c r="E3" s="79"/>
      <c r="F3" s="79"/>
      <c r="G3" s="79"/>
      <c r="H3" s="24"/>
      <c r="I3" s="4"/>
      <c r="J3" s="26"/>
      <c r="K3" s="26"/>
      <c r="L3" s="74"/>
      <c r="M3" s="74"/>
      <c r="N3" s="74"/>
      <c r="O3" s="74"/>
    </row>
    <row r="4" spans="1:19" ht="18" customHeight="1">
      <c r="A4" s="80" t="s">
        <v>3</v>
      </c>
      <c r="B4" s="80"/>
      <c r="C4" s="80"/>
      <c r="D4" s="81" t="s">
        <v>66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9" ht="18" customHeight="1">
      <c r="A5" s="83" t="s">
        <v>4</v>
      </c>
      <c r="B5" s="83"/>
      <c r="C5" s="83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9" ht="18" customHeight="1" thickBot="1">
      <c r="A6" s="86" t="s">
        <v>5</v>
      </c>
      <c r="B6" s="86"/>
      <c r="C6" s="86"/>
      <c r="D6" s="84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9" ht="29.25" customHeight="1" thickTop="1">
      <c r="A7" s="5"/>
      <c r="B7" s="41" t="s">
        <v>69</v>
      </c>
      <c r="C7" s="5"/>
      <c r="D7" s="5"/>
      <c r="E7" s="5"/>
      <c r="F7" s="42"/>
      <c r="G7" s="42"/>
      <c r="H7" s="27"/>
      <c r="I7" s="28"/>
      <c r="J7" s="29"/>
      <c r="K7" s="29"/>
      <c r="L7" s="30" t="s">
        <v>68</v>
      </c>
      <c r="M7" s="31"/>
      <c r="N7" s="31"/>
      <c r="O7" s="32">
        <f>SUM(O14:O327)</f>
        <v>0</v>
      </c>
    </row>
    <row r="8" spans="1:19" ht="18" customHeight="1" thickBot="1">
      <c r="A8" s="87"/>
      <c r="B8" s="88"/>
      <c r="C8" s="88"/>
      <c r="D8" s="88"/>
      <c r="E8" s="88"/>
      <c r="F8" s="88"/>
      <c r="G8" s="89"/>
      <c r="H8" s="43">
        <f>SUM(I14:I250)</f>
        <v>0</v>
      </c>
      <c r="I8" s="44"/>
      <c r="J8" s="45">
        <f>SUM(K14:K250)</f>
        <v>0</v>
      </c>
      <c r="K8" s="44"/>
      <c r="L8" s="46">
        <f>SUM(M14:M250)</f>
        <v>0</v>
      </c>
      <c r="M8" s="47"/>
      <c r="N8" s="90" t="s">
        <v>70</v>
      </c>
      <c r="O8" s="48"/>
      <c r="P8" s="49"/>
      <c r="Q8" s="50"/>
      <c r="R8" s="50"/>
      <c r="S8" s="50"/>
    </row>
    <row r="9" spans="1:19" ht="18" customHeight="1" thickTop="1">
      <c r="A9" s="100" t="s">
        <v>71</v>
      </c>
      <c r="B9" s="103" t="s">
        <v>83</v>
      </c>
      <c r="C9" s="106" t="s">
        <v>1</v>
      </c>
      <c r="D9" s="109" t="s">
        <v>6</v>
      </c>
      <c r="E9" s="109" t="s">
        <v>72</v>
      </c>
      <c r="F9" s="112" t="s">
        <v>2</v>
      </c>
      <c r="G9" s="112" t="s">
        <v>73</v>
      </c>
      <c r="H9" s="92" t="s">
        <v>74</v>
      </c>
      <c r="I9" s="93"/>
      <c r="J9" s="93"/>
      <c r="K9" s="93"/>
      <c r="L9" s="94"/>
      <c r="M9" s="51"/>
      <c r="N9" s="90"/>
      <c r="O9" s="95" t="s">
        <v>75</v>
      </c>
      <c r="P9" s="49"/>
      <c r="Q9" s="50"/>
      <c r="R9" s="50"/>
      <c r="S9" s="50"/>
    </row>
    <row r="10" spans="1:19" ht="18.75" customHeight="1">
      <c r="A10" s="101"/>
      <c r="B10" s="104"/>
      <c r="C10" s="107"/>
      <c r="D10" s="110"/>
      <c r="E10" s="110"/>
      <c r="F10" s="113"/>
      <c r="G10" s="113"/>
      <c r="H10" s="52" t="s">
        <v>76</v>
      </c>
      <c r="I10" s="53"/>
      <c r="J10" s="54" t="s">
        <v>77</v>
      </c>
      <c r="K10" s="53"/>
      <c r="L10" s="54" t="s">
        <v>78</v>
      </c>
      <c r="M10" s="55"/>
      <c r="N10" s="90"/>
      <c r="O10" s="96"/>
      <c r="P10" s="49"/>
      <c r="Q10" s="50"/>
      <c r="R10" s="50"/>
      <c r="S10" s="50"/>
    </row>
    <row r="11" spans="1:19" ht="17.25" customHeight="1">
      <c r="A11" s="101"/>
      <c r="B11" s="104"/>
      <c r="C11" s="107"/>
      <c r="D11" s="110"/>
      <c r="E11" s="110"/>
      <c r="F11" s="113"/>
      <c r="G11" s="113"/>
      <c r="H11" s="92" t="s">
        <v>79</v>
      </c>
      <c r="I11" s="93"/>
      <c r="J11" s="93"/>
      <c r="K11" s="93"/>
      <c r="L11" s="94"/>
      <c r="M11" s="51"/>
      <c r="N11" s="90"/>
      <c r="O11" s="96"/>
      <c r="P11" s="49"/>
      <c r="Q11" s="50"/>
      <c r="R11" s="50"/>
      <c r="S11" s="50"/>
    </row>
    <row r="12" spans="1:19" ht="18" customHeight="1">
      <c r="A12" s="102"/>
      <c r="B12" s="105"/>
      <c r="C12" s="108"/>
      <c r="D12" s="111"/>
      <c r="E12" s="111"/>
      <c r="F12" s="114"/>
      <c r="G12" s="114"/>
      <c r="H12" s="56" t="s">
        <v>80</v>
      </c>
      <c r="I12" s="54"/>
      <c r="J12" s="54" t="s">
        <v>81</v>
      </c>
      <c r="K12" s="54"/>
      <c r="L12" s="54" t="s">
        <v>82</v>
      </c>
      <c r="M12" s="55"/>
      <c r="N12" s="91"/>
      <c r="O12" s="97"/>
      <c r="P12" s="49"/>
      <c r="Q12" s="50"/>
      <c r="R12" s="50"/>
      <c r="S12" s="50"/>
    </row>
    <row r="13" spans="1:19" ht="12" customHeight="1">
      <c r="A13" s="5"/>
      <c r="B13" s="5"/>
      <c r="C13" s="5"/>
      <c r="E13" s="5"/>
      <c r="F13" s="5"/>
      <c r="G13" s="5"/>
      <c r="H13" s="57"/>
      <c r="I13" s="57"/>
      <c r="J13" s="57"/>
      <c r="K13" s="57"/>
      <c r="L13" s="57"/>
      <c r="M13" s="57"/>
      <c r="N13" s="57"/>
      <c r="O13" s="58"/>
    </row>
    <row r="14" spans="1:19" s="6" customFormat="1" ht="49.5" customHeight="1">
      <c r="A14" s="69"/>
      <c r="B14" s="59"/>
      <c r="C14" s="71" t="s">
        <v>52</v>
      </c>
      <c r="D14" s="71" t="s">
        <v>41</v>
      </c>
      <c r="E14" s="18" t="s">
        <v>11</v>
      </c>
      <c r="F14" s="18" t="s">
        <v>55</v>
      </c>
      <c r="G14" s="60">
        <v>274</v>
      </c>
      <c r="H14" s="33">
        <v>3.1059999999999999</v>
      </c>
      <c r="I14" s="34">
        <f t="shared" ref="I14:I80" si="0">H14*O14</f>
        <v>0</v>
      </c>
      <c r="J14" s="35">
        <v>2.923</v>
      </c>
      <c r="K14" s="34">
        <f t="shared" ref="K14:K80" si="1">J14*O14</f>
        <v>0</v>
      </c>
      <c r="L14" s="36">
        <v>2.74</v>
      </c>
      <c r="M14" s="37">
        <f t="shared" ref="M14:M80" si="2">L14*O14</f>
        <v>0</v>
      </c>
      <c r="N14" s="68"/>
      <c r="O14" s="37"/>
    </row>
    <row r="15" spans="1:19" s="6" customFormat="1" ht="50.25" customHeight="1">
      <c r="A15" s="70"/>
      <c r="B15" s="11"/>
      <c r="C15" s="72"/>
      <c r="D15" s="72"/>
      <c r="E15" s="13" t="s">
        <v>9</v>
      </c>
      <c r="F15" s="15" t="s">
        <v>55</v>
      </c>
      <c r="G15" s="61">
        <v>274</v>
      </c>
      <c r="H15" s="33">
        <v>3.1059999999999999</v>
      </c>
      <c r="I15" s="34">
        <f t="shared" si="0"/>
        <v>0</v>
      </c>
      <c r="J15" s="35">
        <v>2.923</v>
      </c>
      <c r="K15" s="34">
        <f t="shared" si="1"/>
        <v>0</v>
      </c>
      <c r="L15" s="36">
        <v>2.74</v>
      </c>
      <c r="M15" s="37">
        <f t="shared" si="2"/>
        <v>0</v>
      </c>
      <c r="N15" s="7"/>
      <c r="O15" s="37"/>
    </row>
    <row r="16" spans="1:19" s="6" customFormat="1" ht="49.5" customHeight="1">
      <c r="A16" s="69"/>
      <c r="B16" s="9"/>
      <c r="C16" s="71" t="s">
        <v>53</v>
      </c>
      <c r="D16" s="71" t="s">
        <v>10</v>
      </c>
      <c r="E16" s="12" t="s">
        <v>11</v>
      </c>
      <c r="F16" s="14" t="s">
        <v>55</v>
      </c>
      <c r="G16" s="60">
        <v>274</v>
      </c>
      <c r="H16" s="33">
        <v>3.1059999999999999</v>
      </c>
      <c r="I16" s="34">
        <f t="shared" si="0"/>
        <v>0</v>
      </c>
      <c r="J16" s="35">
        <v>2.923</v>
      </c>
      <c r="K16" s="34">
        <f t="shared" si="1"/>
        <v>0</v>
      </c>
      <c r="L16" s="36">
        <v>2.74</v>
      </c>
      <c r="M16" s="37">
        <f t="shared" si="2"/>
        <v>0</v>
      </c>
      <c r="N16" s="68"/>
      <c r="O16" s="37"/>
    </row>
    <row r="17" spans="1:15" s="6" customFormat="1" ht="50.25" customHeight="1">
      <c r="A17" s="70"/>
      <c r="B17" s="11"/>
      <c r="C17" s="72"/>
      <c r="D17" s="72"/>
      <c r="E17" s="21" t="s">
        <v>9</v>
      </c>
      <c r="F17" s="21" t="s">
        <v>55</v>
      </c>
      <c r="G17" s="62">
        <v>274</v>
      </c>
      <c r="H17" s="33">
        <v>3.1059999999999999</v>
      </c>
      <c r="I17" s="34">
        <f t="shared" si="0"/>
        <v>0</v>
      </c>
      <c r="J17" s="35">
        <v>2.923</v>
      </c>
      <c r="K17" s="34">
        <f t="shared" si="1"/>
        <v>0</v>
      </c>
      <c r="L17" s="36">
        <v>2.74</v>
      </c>
      <c r="M17" s="37">
        <f t="shared" si="2"/>
        <v>0</v>
      </c>
      <c r="N17" s="7"/>
      <c r="O17" s="37"/>
    </row>
    <row r="18" spans="1:15" s="6" customFormat="1" ht="49.5" customHeight="1">
      <c r="A18" s="69"/>
      <c r="B18" s="9"/>
      <c r="C18" s="71" t="s">
        <v>53</v>
      </c>
      <c r="D18" s="71" t="s">
        <v>12</v>
      </c>
      <c r="E18" s="20"/>
      <c r="F18" s="20"/>
      <c r="G18" s="63"/>
      <c r="H18" s="33">
        <v>1.216</v>
      </c>
      <c r="I18" s="34">
        <f t="shared" si="0"/>
        <v>0</v>
      </c>
      <c r="J18" s="35">
        <v>1.1519999999999999</v>
      </c>
      <c r="K18" s="34">
        <f t="shared" si="1"/>
        <v>0</v>
      </c>
      <c r="L18" s="36">
        <v>1.0880000000000001</v>
      </c>
      <c r="M18" s="37">
        <f t="shared" si="2"/>
        <v>0</v>
      </c>
      <c r="N18" s="68"/>
      <c r="O18" s="37"/>
    </row>
    <row r="19" spans="1:15" s="6" customFormat="1" ht="50.25" customHeight="1">
      <c r="A19" s="70"/>
      <c r="B19" s="11"/>
      <c r="C19" s="72"/>
      <c r="D19" s="72"/>
      <c r="E19" s="20" t="s">
        <v>9</v>
      </c>
      <c r="F19" s="20" t="s">
        <v>55</v>
      </c>
      <c r="G19" s="63">
        <v>365</v>
      </c>
      <c r="H19" s="33">
        <v>4.1369999999999996</v>
      </c>
      <c r="I19" s="34">
        <f t="shared" si="0"/>
        <v>0</v>
      </c>
      <c r="J19" s="35">
        <v>3.8940000000000001</v>
      </c>
      <c r="K19" s="34">
        <f t="shared" si="1"/>
        <v>0</v>
      </c>
      <c r="L19" s="36">
        <v>3.65</v>
      </c>
      <c r="M19" s="37">
        <f t="shared" si="2"/>
        <v>0</v>
      </c>
      <c r="N19" s="7" t="s">
        <v>67</v>
      </c>
      <c r="O19" s="37"/>
    </row>
    <row r="20" spans="1:15" s="6" customFormat="1" ht="49.5" customHeight="1">
      <c r="A20" s="69"/>
      <c r="B20" s="9"/>
      <c r="C20" s="71" t="s">
        <v>52</v>
      </c>
      <c r="D20" s="71" t="s">
        <v>13</v>
      </c>
      <c r="E20" s="12" t="s">
        <v>11</v>
      </c>
      <c r="F20" s="14" t="s">
        <v>55</v>
      </c>
      <c r="G20" s="64">
        <v>342</v>
      </c>
      <c r="H20" s="33">
        <v>3.8759999999999999</v>
      </c>
      <c r="I20" s="34">
        <f t="shared" si="0"/>
        <v>0</v>
      </c>
      <c r="J20" s="35">
        <v>3.6480000000000001</v>
      </c>
      <c r="K20" s="34">
        <f t="shared" si="1"/>
        <v>0</v>
      </c>
      <c r="L20" s="36">
        <v>3.42</v>
      </c>
      <c r="M20" s="37">
        <f t="shared" si="2"/>
        <v>0</v>
      </c>
      <c r="N20" s="8"/>
      <c r="O20" s="37"/>
    </row>
    <row r="21" spans="1:15" s="6" customFormat="1" ht="50.25" customHeight="1">
      <c r="A21" s="70"/>
      <c r="B21" s="11"/>
      <c r="C21" s="72"/>
      <c r="D21" s="72"/>
      <c r="E21" s="13" t="s">
        <v>9</v>
      </c>
      <c r="F21" s="15" t="s">
        <v>55</v>
      </c>
      <c r="G21" s="64">
        <v>342</v>
      </c>
      <c r="H21" s="33">
        <v>3.8759999999999999</v>
      </c>
      <c r="I21" s="34">
        <f t="shared" si="0"/>
        <v>0</v>
      </c>
      <c r="J21" s="35">
        <v>3.6480000000000001</v>
      </c>
      <c r="K21" s="34">
        <f t="shared" si="1"/>
        <v>0</v>
      </c>
      <c r="L21" s="36">
        <v>3.42</v>
      </c>
      <c r="M21" s="37">
        <f t="shared" si="2"/>
        <v>0</v>
      </c>
      <c r="N21" s="7"/>
      <c r="O21" s="37"/>
    </row>
    <row r="22" spans="1:15" s="6" customFormat="1" ht="49.5" customHeight="1">
      <c r="A22" s="69"/>
      <c r="B22" s="9"/>
      <c r="C22" s="71" t="s">
        <v>52</v>
      </c>
      <c r="D22" s="71" t="s">
        <v>37</v>
      </c>
      <c r="E22" s="12" t="s">
        <v>11</v>
      </c>
      <c r="F22" s="14" t="s">
        <v>55</v>
      </c>
      <c r="G22" s="60">
        <v>422</v>
      </c>
      <c r="H22" s="33">
        <v>4.7830000000000004</v>
      </c>
      <c r="I22" s="34">
        <f t="shared" si="0"/>
        <v>0</v>
      </c>
      <c r="J22" s="35">
        <v>4.5019999999999998</v>
      </c>
      <c r="K22" s="34">
        <f t="shared" si="1"/>
        <v>0</v>
      </c>
      <c r="L22" s="36">
        <v>4.22</v>
      </c>
      <c r="M22" s="37">
        <f t="shared" si="2"/>
        <v>0</v>
      </c>
      <c r="N22" s="8"/>
      <c r="O22" s="37"/>
    </row>
    <row r="23" spans="1:15" s="6" customFormat="1" ht="50.25" customHeight="1">
      <c r="A23" s="70"/>
      <c r="B23" s="11"/>
      <c r="C23" s="72"/>
      <c r="D23" s="72"/>
      <c r="E23" s="13"/>
      <c r="F23" s="15"/>
      <c r="G23" s="62"/>
      <c r="H23" s="33">
        <v>1.216</v>
      </c>
      <c r="I23" s="34">
        <f t="shared" si="0"/>
        <v>0</v>
      </c>
      <c r="J23" s="35">
        <v>1.1519999999999999</v>
      </c>
      <c r="K23" s="34">
        <f t="shared" si="1"/>
        <v>0</v>
      </c>
      <c r="L23" s="36">
        <v>1.0880000000000001</v>
      </c>
      <c r="M23" s="37">
        <f t="shared" si="2"/>
        <v>0</v>
      </c>
      <c r="N23" s="7"/>
      <c r="O23" s="37"/>
    </row>
    <row r="24" spans="1:15" s="6" customFormat="1" ht="49.5" customHeight="1">
      <c r="A24" s="69"/>
      <c r="B24" s="9"/>
      <c r="C24" s="71" t="s">
        <v>52</v>
      </c>
      <c r="D24" s="71" t="s">
        <v>21</v>
      </c>
      <c r="E24" s="12" t="s">
        <v>11</v>
      </c>
      <c r="F24" s="14" t="s">
        <v>55</v>
      </c>
      <c r="G24" s="64">
        <v>342</v>
      </c>
      <c r="H24" s="33">
        <v>3.8759999999999999</v>
      </c>
      <c r="I24" s="34">
        <f t="shared" si="0"/>
        <v>0</v>
      </c>
      <c r="J24" s="35">
        <v>3.6480000000000001</v>
      </c>
      <c r="K24" s="34">
        <f t="shared" si="1"/>
        <v>0</v>
      </c>
      <c r="L24" s="36">
        <v>3.42</v>
      </c>
      <c r="M24" s="37">
        <f t="shared" si="2"/>
        <v>0</v>
      </c>
      <c r="N24" s="8" t="s">
        <v>67</v>
      </c>
      <c r="O24" s="37"/>
    </row>
    <row r="25" spans="1:15" s="6" customFormat="1" ht="50.25" customHeight="1">
      <c r="A25" s="70"/>
      <c r="B25" s="11"/>
      <c r="C25" s="72"/>
      <c r="D25" s="72"/>
      <c r="E25" s="13" t="s">
        <v>48</v>
      </c>
      <c r="F25" s="15" t="s">
        <v>55</v>
      </c>
      <c r="G25" s="64">
        <v>342</v>
      </c>
      <c r="H25" s="33">
        <v>3.8759999999999999</v>
      </c>
      <c r="I25" s="34">
        <f t="shared" si="0"/>
        <v>0</v>
      </c>
      <c r="J25" s="35">
        <v>3.6480000000000001</v>
      </c>
      <c r="K25" s="34">
        <f t="shared" si="1"/>
        <v>0</v>
      </c>
      <c r="L25" s="36">
        <v>3.42</v>
      </c>
      <c r="M25" s="37">
        <f t="shared" si="2"/>
        <v>0</v>
      </c>
      <c r="N25" s="7"/>
      <c r="O25" s="37"/>
    </row>
    <row r="26" spans="1:15" s="6" customFormat="1" ht="49.5" customHeight="1">
      <c r="A26" s="69"/>
      <c r="B26" s="9"/>
      <c r="C26" s="71" t="s">
        <v>52</v>
      </c>
      <c r="D26" s="71" t="s">
        <v>23</v>
      </c>
      <c r="E26" s="12" t="s">
        <v>11</v>
      </c>
      <c r="F26" s="14" t="s">
        <v>55</v>
      </c>
      <c r="G26" s="64">
        <v>342</v>
      </c>
      <c r="H26" s="33">
        <v>3.8759999999999999</v>
      </c>
      <c r="I26" s="34">
        <f t="shared" si="0"/>
        <v>0</v>
      </c>
      <c r="J26" s="35">
        <v>3.6480000000000001</v>
      </c>
      <c r="K26" s="34">
        <f t="shared" si="1"/>
        <v>0</v>
      </c>
      <c r="L26" s="36">
        <v>3.42</v>
      </c>
      <c r="M26" s="37">
        <f t="shared" si="2"/>
        <v>0</v>
      </c>
      <c r="N26" s="8"/>
      <c r="O26" s="37"/>
    </row>
    <row r="27" spans="1:15" s="6" customFormat="1" ht="50.25" customHeight="1">
      <c r="A27" s="70"/>
      <c r="B27" s="11"/>
      <c r="C27" s="72"/>
      <c r="D27" s="72"/>
      <c r="E27" s="13" t="s">
        <v>9</v>
      </c>
      <c r="F27" s="15" t="s">
        <v>55</v>
      </c>
      <c r="G27" s="64">
        <v>342</v>
      </c>
      <c r="H27" s="33">
        <v>3.8759999999999999</v>
      </c>
      <c r="I27" s="34">
        <f t="shared" si="0"/>
        <v>0</v>
      </c>
      <c r="J27" s="35">
        <v>3.6480000000000001</v>
      </c>
      <c r="K27" s="34">
        <f t="shared" si="1"/>
        <v>0</v>
      </c>
      <c r="L27" s="36">
        <v>3.42</v>
      </c>
      <c r="M27" s="37">
        <f t="shared" si="2"/>
        <v>0</v>
      </c>
      <c r="N27" s="7" t="s">
        <v>67</v>
      </c>
      <c r="O27" s="37"/>
    </row>
    <row r="28" spans="1:15" s="6" customFormat="1" ht="49.5" customHeight="1">
      <c r="A28" s="69"/>
      <c r="B28" s="9"/>
      <c r="C28" s="71" t="s">
        <v>52</v>
      </c>
      <c r="D28" s="71" t="s">
        <v>14</v>
      </c>
      <c r="E28" s="12" t="s">
        <v>11</v>
      </c>
      <c r="F28" s="14" t="s">
        <v>55</v>
      </c>
      <c r="G28" s="64">
        <v>342</v>
      </c>
      <c r="H28" s="33">
        <v>3.8759999999999999</v>
      </c>
      <c r="I28" s="34">
        <f t="shared" si="0"/>
        <v>0</v>
      </c>
      <c r="J28" s="35">
        <v>3.6480000000000001</v>
      </c>
      <c r="K28" s="34">
        <f t="shared" si="1"/>
        <v>0</v>
      </c>
      <c r="L28" s="36">
        <v>3.42</v>
      </c>
      <c r="M28" s="37">
        <f t="shared" si="2"/>
        <v>0</v>
      </c>
      <c r="N28" s="8"/>
      <c r="O28" s="37"/>
    </row>
    <row r="29" spans="1:15" s="6" customFormat="1" ht="50.25" customHeight="1">
      <c r="A29" s="70"/>
      <c r="B29" s="11"/>
      <c r="C29" s="72"/>
      <c r="D29" s="72"/>
      <c r="E29" s="20" t="s">
        <v>9</v>
      </c>
      <c r="F29" s="20" t="s">
        <v>55</v>
      </c>
      <c r="G29" s="64">
        <v>342</v>
      </c>
      <c r="H29" s="33">
        <v>3.8759999999999999</v>
      </c>
      <c r="I29" s="34">
        <f t="shared" si="0"/>
        <v>0</v>
      </c>
      <c r="J29" s="35">
        <v>3.6480000000000001</v>
      </c>
      <c r="K29" s="34">
        <f t="shared" si="1"/>
        <v>0</v>
      </c>
      <c r="L29" s="36">
        <v>3.42</v>
      </c>
      <c r="M29" s="37">
        <f t="shared" si="2"/>
        <v>0</v>
      </c>
      <c r="N29" s="7"/>
      <c r="O29" s="37"/>
    </row>
    <row r="30" spans="1:15" s="6" customFormat="1" ht="49.5" customHeight="1">
      <c r="A30" s="69"/>
      <c r="B30" s="9"/>
      <c r="C30" s="71" t="s">
        <v>52</v>
      </c>
      <c r="D30" s="71" t="s">
        <v>15</v>
      </c>
      <c r="E30" s="66" t="s">
        <v>11</v>
      </c>
      <c r="F30" s="66" t="s">
        <v>55</v>
      </c>
      <c r="G30" s="64">
        <v>342</v>
      </c>
      <c r="H30" s="33">
        <v>3.8759999999999999</v>
      </c>
      <c r="I30" s="34">
        <f t="shared" ref="I30:I31" si="3">H30*O30</f>
        <v>0</v>
      </c>
      <c r="J30" s="35">
        <v>3.6480000000000001</v>
      </c>
      <c r="K30" s="34">
        <f t="shared" ref="K30:K31" si="4">J30*O30</f>
        <v>0</v>
      </c>
      <c r="L30" s="36">
        <v>3.42</v>
      </c>
      <c r="M30" s="37">
        <f t="shared" ref="M30:M31" si="5">L30*O30</f>
        <v>0</v>
      </c>
      <c r="N30" s="8"/>
      <c r="O30" s="37"/>
    </row>
    <row r="31" spans="1:15" s="6" customFormat="1" ht="50.25" customHeight="1">
      <c r="A31" s="70"/>
      <c r="B31" s="11"/>
      <c r="C31" s="72"/>
      <c r="D31" s="72"/>
      <c r="E31" s="20" t="s">
        <v>9</v>
      </c>
      <c r="F31" s="20" t="s">
        <v>55</v>
      </c>
      <c r="G31" s="64">
        <v>342</v>
      </c>
      <c r="H31" s="33">
        <v>3.8759999999999999</v>
      </c>
      <c r="I31" s="34">
        <f t="shared" si="3"/>
        <v>0</v>
      </c>
      <c r="J31" s="35">
        <v>3.6480000000000001</v>
      </c>
      <c r="K31" s="34">
        <f t="shared" si="4"/>
        <v>0</v>
      </c>
      <c r="L31" s="36">
        <v>3.42</v>
      </c>
      <c r="M31" s="37">
        <f t="shared" si="5"/>
        <v>0</v>
      </c>
      <c r="N31" s="7"/>
      <c r="O31" s="37"/>
    </row>
    <row r="32" spans="1:15" s="6" customFormat="1" ht="49.5" customHeight="1">
      <c r="A32" s="69"/>
      <c r="B32" s="9"/>
      <c r="C32" s="71" t="s">
        <v>52</v>
      </c>
      <c r="D32" s="71" t="s">
        <v>86</v>
      </c>
      <c r="E32" s="18" t="s">
        <v>11</v>
      </c>
      <c r="F32" s="18" t="s">
        <v>55</v>
      </c>
      <c r="G32" s="64">
        <v>342</v>
      </c>
      <c r="H32" s="33">
        <v>3.8759999999999999</v>
      </c>
      <c r="I32" s="34">
        <f t="shared" si="0"/>
        <v>0</v>
      </c>
      <c r="J32" s="35">
        <v>3.6480000000000001</v>
      </c>
      <c r="K32" s="34">
        <f t="shared" si="1"/>
        <v>0</v>
      </c>
      <c r="L32" s="36">
        <v>3.42</v>
      </c>
      <c r="M32" s="37">
        <f t="shared" si="2"/>
        <v>0</v>
      </c>
      <c r="N32" s="8"/>
      <c r="O32" s="37"/>
    </row>
    <row r="33" spans="1:15" s="6" customFormat="1" ht="50.25" customHeight="1">
      <c r="A33" s="70"/>
      <c r="B33" s="11"/>
      <c r="C33" s="72"/>
      <c r="D33" s="72"/>
      <c r="E33" s="20" t="s">
        <v>9</v>
      </c>
      <c r="F33" s="20" t="s">
        <v>55</v>
      </c>
      <c r="G33" s="64">
        <v>342</v>
      </c>
      <c r="H33" s="33">
        <v>3.8759999999999999</v>
      </c>
      <c r="I33" s="34">
        <f t="shared" si="0"/>
        <v>0</v>
      </c>
      <c r="J33" s="35">
        <v>3.6480000000000001</v>
      </c>
      <c r="K33" s="34">
        <f t="shared" si="1"/>
        <v>0</v>
      </c>
      <c r="L33" s="36">
        <v>3.42</v>
      </c>
      <c r="M33" s="37">
        <f t="shared" si="2"/>
        <v>0</v>
      </c>
      <c r="N33" s="7"/>
      <c r="O33" s="37"/>
    </row>
    <row r="34" spans="1:15" s="6" customFormat="1" ht="49.5" customHeight="1">
      <c r="A34" s="69"/>
      <c r="B34" s="9"/>
      <c r="C34" s="71" t="s">
        <v>52</v>
      </c>
      <c r="D34" s="71" t="s">
        <v>60</v>
      </c>
      <c r="E34" s="12" t="s">
        <v>11</v>
      </c>
      <c r="F34" s="14" t="s">
        <v>55</v>
      </c>
      <c r="G34" s="64">
        <v>342</v>
      </c>
      <c r="H34" s="33">
        <v>3.8759999999999999</v>
      </c>
      <c r="I34" s="34">
        <f t="shared" si="0"/>
        <v>0</v>
      </c>
      <c r="J34" s="35">
        <v>3.6480000000000001</v>
      </c>
      <c r="K34" s="34">
        <f t="shared" si="1"/>
        <v>0</v>
      </c>
      <c r="L34" s="36">
        <v>3.42</v>
      </c>
      <c r="M34" s="37">
        <f t="shared" si="2"/>
        <v>0</v>
      </c>
      <c r="N34" s="8"/>
      <c r="O34" s="37"/>
    </row>
    <row r="35" spans="1:15" s="6" customFormat="1" ht="50.25" customHeight="1">
      <c r="A35" s="70"/>
      <c r="B35" s="11"/>
      <c r="C35" s="72"/>
      <c r="D35" s="72"/>
      <c r="E35" s="13" t="s">
        <v>9</v>
      </c>
      <c r="F35" s="15" t="s">
        <v>55</v>
      </c>
      <c r="G35" s="64">
        <v>342</v>
      </c>
      <c r="H35" s="33">
        <v>3.8759999999999999</v>
      </c>
      <c r="I35" s="34">
        <f t="shared" si="0"/>
        <v>0</v>
      </c>
      <c r="J35" s="35">
        <v>3.6480000000000001</v>
      </c>
      <c r="K35" s="34">
        <f t="shared" si="1"/>
        <v>0</v>
      </c>
      <c r="L35" s="36">
        <v>3.42</v>
      </c>
      <c r="M35" s="37">
        <f t="shared" si="2"/>
        <v>0</v>
      </c>
      <c r="N35" s="7"/>
      <c r="O35" s="37"/>
    </row>
    <row r="36" spans="1:15" s="6" customFormat="1" ht="49.5" customHeight="1">
      <c r="A36" s="69"/>
      <c r="B36" s="9"/>
      <c r="C36" s="71" t="s">
        <v>52</v>
      </c>
      <c r="D36" s="71" t="s">
        <v>59</v>
      </c>
      <c r="E36" s="12" t="s">
        <v>11</v>
      </c>
      <c r="F36" s="14" t="s">
        <v>55</v>
      </c>
      <c r="G36" s="64">
        <v>342</v>
      </c>
      <c r="H36" s="33">
        <v>3.8759999999999999</v>
      </c>
      <c r="I36" s="34">
        <f t="shared" si="0"/>
        <v>0</v>
      </c>
      <c r="J36" s="35">
        <v>3.6480000000000001</v>
      </c>
      <c r="K36" s="34">
        <f t="shared" si="1"/>
        <v>0</v>
      </c>
      <c r="L36" s="36">
        <v>3.42</v>
      </c>
      <c r="M36" s="37">
        <f t="shared" si="2"/>
        <v>0</v>
      </c>
      <c r="N36" s="8"/>
      <c r="O36" s="37"/>
    </row>
    <row r="37" spans="1:15" s="6" customFormat="1" ht="50.25" customHeight="1">
      <c r="A37" s="70"/>
      <c r="B37" s="11"/>
      <c r="C37" s="72"/>
      <c r="D37" s="72"/>
      <c r="E37" s="13" t="s">
        <v>9</v>
      </c>
      <c r="F37" s="15" t="s">
        <v>55</v>
      </c>
      <c r="G37" s="64">
        <v>342</v>
      </c>
      <c r="H37" s="33">
        <v>3.8759999999999999</v>
      </c>
      <c r="I37" s="34">
        <f t="shared" si="0"/>
        <v>0</v>
      </c>
      <c r="J37" s="35">
        <v>3.6480000000000001</v>
      </c>
      <c r="K37" s="34">
        <f t="shared" si="1"/>
        <v>0</v>
      </c>
      <c r="L37" s="36">
        <v>3.42</v>
      </c>
      <c r="M37" s="37">
        <f t="shared" si="2"/>
        <v>0</v>
      </c>
      <c r="N37" s="7"/>
      <c r="O37" s="37"/>
    </row>
    <row r="38" spans="1:15" s="6" customFormat="1" ht="49.5" customHeight="1">
      <c r="A38" s="69"/>
      <c r="B38" s="9"/>
      <c r="C38" s="71" t="s">
        <v>52</v>
      </c>
      <c r="D38" s="71" t="s">
        <v>22</v>
      </c>
      <c r="E38" s="12" t="s">
        <v>11</v>
      </c>
      <c r="F38" s="14" t="s">
        <v>55</v>
      </c>
      <c r="G38" s="64">
        <v>342</v>
      </c>
      <c r="H38" s="33">
        <v>3.8759999999999999</v>
      </c>
      <c r="I38" s="34">
        <f t="shared" si="0"/>
        <v>0</v>
      </c>
      <c r="J38" s="35">
        <v>3.6480000000000001</v>
      </c>
      <c r="K38" s="34">
        <f t="shared" si="1"/>
        <v>0</v>
      </c>
      <c r="L38" s="36">
        <v>3.42</v>
      </c>
      <c r="M38" s="37">
        <f t="shared" si="2"/>
        <v>0</v>
      </c>
      <c r="N38" s="8"/>
      <c r="O38" s="37"/>
    </row>
    <row r="39" spans="1:15" s="6" customFormat="1" ht="50.25" customHeight="1">
      <c r="A39" s="70"/>
      <c r="B39" s="11"/>
      <c r="C39" s="72"/>
      <c r="D39" s="72"/>
      <c r="E39" s="13" t="s">
        <v>9</v>
      </c>
      <c r="F39" s="15" t="s">
        <v>55</v>
      </c>
      <c r="G39" s="64">
        <v>342</v>
      </c>
      <c r="H39" s="33">
        <v>3.8759999999999999</v>
      </c>
      <c r="I39" s="34">
        <f t="shared" si="0"/>
        <v>0</v>
      </c>
      <c r="J39" s="35">
        <v>3.6480000000000001</v>
      </c>
      <c r="K39" s="34">
        <f t="shared" si="1"/>
        <v>0</v>
      </c>
      <c r="L39" s="36">
        <v>3.42</v>
      </c>
      <c r="M39" s="37">
        <f t="shared" si="2"/>
        <v>0</v>
      </c>
      <c r="N39" s="7"/>
      <c r="O39" s="37"/>
    </row>
    <row r="40" spans="1:15" s="6" customFormat="1" ht="49.5" customHeight="1">
      <c r="A40" s="69"/>
      <c r="B40" s="9"/>
      <c r="C40" s="71" t="s">
        <v>52</v>
      </c>
      <c r="D40" s="71" t="s">
        <v>16</v>
      </c>
      <c r="E40" s="10"/>
      <c r="F40" s="14"/>
      <c r="G40" s="60"/>
      <c r="H40" s="33">
        <v>1.216</v>
      </c>
      <c r="I40" s="34">
        <f t="shared" si="0"/>
        <v>0</v>
      </c>
      <c r="J40" s="35">
        <v>1.1519999999999999</v>
      </c>
      <c r="K40" s="34">
        <f t="shared" si="1"/>
        <v>0</v>
      </c>
      <c r="L40" s="36">
        <v>1.0880000000000001</v>
      </c>
      <c r="M40" s="37">
        <f t="shared" si="2"/>
        <v>0</v>
      </c>
      <c r="N40" s="8"/>
      <c r="O40" s="37"/>
    </row>
    <row r="41" spans="1:15" s="6" customFormat="1" ht="50.25" customHeight="1">
      <c r="A41" s="70"/>
      <c r="B41" s="11"/>
      <c r="C41" s="72"/>
      <c r="D41" s="72"/>
      <c r="E41" s="13" t="s">
        <v>9</v>
      </c>
      <c r="F41" s="15" t="s">
        <v>55</v>
      </c>
      <c r="G41" s="61">
        <v>342</v>
      </c>
      <c r="H41" s="33">
        <v>3.8759999999999999</v>
      </c>
      <c r="I41" s="34">
        <f t="shared" si="0"/>
        <v>0</v>
      </c>
      <c r="J41" s="35">
        <v>3.6480000000000001</v>
      </c>
      <c r="K41" s="34">
        <f t="shared" si="1"/>
        <v>0</v>
      </c>
      <c r="L41" s="36">
        <v>3.42</v>
      </c>
      <c r="M41" s="37">
        <f t="shared" si="2"/>
        <v>0</v>
      </c>
      <c r="N41" s="7"/>
      <c r="O41" s="37"/>
    </row>
    <row r="42" spans="1:15" s="6" customFormat="1" ht="49.5" customHeight="1">
      <c r="A42" s="69"/>
      <c r="B42" s="9"/>
      <c r="C42" s="71" t="s">
        <v>52</v>
      </c>
      <c r="D42" s="71" t="s">
        <v>17</v>
      </c>
      <c r="E42" s="12" t="s">
        <v>11</v>
      </c>
      <c r="F42" s="14" t="s">
        <v>55</v>
      </c>
      <c r="G42" s="60">
        <v>342</v>
      </c>
      <c r="H42" s="33">
        <v>3.8759999999999999</v>
      </c>
      <c r="I42" s="34">
        <f t="shared" si="0"/>
        <v>0</v>
      </c>
      <c r="J42" s="35">
        <v>3.6480000000000001</v>
      </c>
      <c r="K42" s="34">
        <f t="shared" si="1"/>
        <v>0</v>
      </c>
      <c r="L42" s="36">
        <v>3.42</v>
      </c>
      <c r="M42" s="37">
        <f t="shared" si="2"/>
        <v>0</v>
      </c>
      <c r="N42" s="8"/>
      <c r="O42" s="37"/>
    </row>
    <row r="43" spans="1:15" s="6" customFormat="1" ht="50.25" customHeight="1">
      <c r="A43" s="70"/>
      <c r="B43" s="11"/>
      <c r="C43" s="72"/>
      <c r="D43" s="72"/>
      <c r="E43" s="13" t="s">
        <v>9</v>
      </c>
      <c r="F43" s="15" t="s">
        <v>55</v>
      </c>
      <c r="G43" s="61">
        <v>342</v>
      </c>
      <c r="H43" s="33">
        <v>3.8759999999999999</v>
      </c>
      <c r="I43" s="34">
        <f t="shared" si="0"/>
        <v>0</v>
      </c>
      <c r="J43" s="35">
        <v>3.6480000000000001</v>
      </c>
      <c r="K43" s="34">
        <f t="shared" si="1"/>
        <v>0</v>
      </c>
      <c r="L43" s="36">
        <v>3.42</v>
      </c>
      <c r="M43" s="37">
        <f t="shared" si="2"/>
        <v>0</v>
      </c>
      <c r="N43" s="7"/>
      <c r="O43" s="37"/>
    </row>
    <row r="44" spans="1:15" s="6" customFormat="1" ht="49.5" customHeight="1">
      <c r="A44" s="69"/>
      <c r="B44" s="9"/>
      <c r="C44" s="71" t="s">
        <v>52</v>
      </c>
      <c r="D44" s="71" t="s">
        <v>54</v>
      </c>
      <c r="E44" s="12" t="s">
        <v>11</v>
      </c>
      <c r="F44" s="14" t="s">
        <v>55</v>
      </c>
      <c r="G44" s="63">
        <v>365</v>
      </c>
      <c r="H44" s="33">
        <v>4.1369999999999996</v>
      </c>
      <c r="I44" s="34">
        <f t="shared" si="0"/>
        <v>0</v>
      </c>
      <c r="J44" s="35">
        <v>3.8940000000000001</v>
      </c>
      <c r="K44" s="34">
        <f t="shared" si="1"/>
        <v>0</v>
      </c>
      <c r="L44" s="36">
        <v>3.65</v>
      </c>
      <c r="M44" s="37">
        <f t="shared" si="2"/>
        <v>0</v>
      </c>
      <c r="N44" s="8"/>
      <c r="O44" s="37"/>
    </row>
    <row r="45" spans="1:15" s="6" customFormat="1" ht="50.25" customHeight="1">
      <c r="A45" s="70"/>
      <c r="B45" s="11"/>
      <c r="C45" s="72"/>
      <c r="D45" s="72"/>
      <c r="E45" s="13" t="s">
        <v>9</v>
      </c>
      <c r="F45" s="15" t="s">
        <v>55</v>
      </c>
      <c r="G45" s="63">
        <v>365</v>
      </c>
      <c r="H45" s="33">
        <v>4.1369999999999996</v>
      </c>
      <c r="I45" s="34">
        <f t="shared" si="0"/>
        <v>0</v>
      </c>
      <c r="J45" s="35">
        <v>3.8940000000000001</v>
      </c>
      <c r="K45" s="34">
        <f t="shared" si="1"/>
        <v>0</v>
      </c>
      <c r="L45" s="36">
        <v>3.65</v>
      </c>
      <c r="M45" s="37">
        <f t="shared" si="2"/>
        <v>0</v>
      </c>
      <c r="N45" s="7"/>
      <c r="O45" s="37"/>
    </row>
    <row r="46" spans="1:15" s="6" customFormat="1" ht="49.5" customHeight="1">
      <c r="A46" s="69"/>
      <c r="B46" s="9"/>
      <c r="C46" s="71" t="s">
        <v>52</v>
      </c>
      <c r="D46" s="71" t="s">
        <v>18</v>
      </c>
      <c r="E46" s="12" t="s">
        <v>11</v>
      </c>
      <c r="F46" s="14" t="s">
        <v>55</v>
      </c>
      <c r="G46" s="64">
        <v>342</v>
      </c>
      <c r="H46" s="33">
        <v>3.8759999999999999</v>
      </c>
      <c r="I46" s="34">
        <f t="shared" si="0"/>
        <v>0</v>
      </c>
      <c r="J46" s="35">
        <v>3.6480000000000001</v>
      </c>
      <c r="K46" s="34">
        <f t="shared" si="1"/>
        <v>0</v>
      </c>
      <c r="L46" s="36">
        <v>3.42</v>
      </c>
      <c r="M46" s="37">
        <f t="shared" si="2"/>
        <v>0</v>
      </c>
      <c r="N46" s="8"/>
      <c r="O46" s="37"/>
    </row>
    <row r="47" spans="1:15" s="6" customFormat="1" ht="50.25" customHeight="1">
      <c r="A47" s="70"/>
      <c r="B47" s="11"/>
      <c r="C47" s="72"/>
      <c r="D47" s="72"/>
      <c r="E47" s="13" t="s">
        <v>9</v>
      </c>
      <c r="F47" s="15" t="s">
        <v>55</v>
      </c>
      <c r="G47" s="64">
        <v>342</v>
      </c>
      <c r="H47" s="33">
        <v>3.8759999999999999</v>
      </c>
      <c r="I47" s="34">
        <f t="shared" si="0"/>
        <v>0</v>
      </c>
      <c r="J47" s="35">
        <v>3.6480000000000001</v>
      </c>
      <c r="K47" s="34">
        <f t="shared" si="1"/>
        <v>0</v>
      </c>
      <c r="L47" s="36">
        <v>3.42</v>
      </c>
      <c r="M47" s="37">
        <f t="shared" si="2"/>
        <v>0</v>
      </c>
      <c r="N47" s="7"/>
      <c r="O47" s="37"/>
    </row>
    <row r="48" spans="1:15" s="6" customFormat="1" ht="49.5" customHeight="1">
      <c r="A48" s="69"/>
      <c r="B48" s="9"/>
      <c r="C48" s="71" t="s">
        <v>52</v>
      </c>
      <c r="D48" s="71" t="s">
        <v>19</v>
      </c>
      <c r="E48" s="12" t="s">
        <v>11</v>
      </c>
      <c r="F48" s="14" t="s">
        <v>55</v>
      </c>
      <c r="G48" s="64">
        <v>342</v>
      </c>
      <c r="H48" s="33">
        <v>3.8759999999999999</v>
      </c>
      <c r="I48" s="34">
        <f t="shared" si="0"/>
        <v>0</v>
      </c>
      <c r="J48" s="35">
        <v>3.6480000000000001</v>
      </c>
      <c r="K48" s="34">
        <f t="shared" si="1"/>
        <v>0</v>
      </c>
      <c r="L48" s="36">
        <v>3.42</v>
      </c>
      <c r="M48" s="37">
        <f t="shared" si="2"/>
        <v>0</v>
      </c>
      <c r="N48" s="8"/>
      <c r="O48" s="37"/>
    </row>
    <row r="49" spans="1:15" s="6" customFormat="1" ht="50.25" customHeight="1">
      <c r="A49" s="70"/>
      <c r="B49" s="11"/>
      <c r="C49" s="72"/>
      <c r="D49" s="72"/>
      <c r="E49" s="13" t="s">
        <v>9</v>
      </c>
      <c r="F49" s="15" t="s">
        <v>55</v>
      </c>
      <c r="G49" s="64">
        <v>342</v>
      </c>
      <c r="H49" s="33">
        <v>3.8759999999999999</v>
      </c>
      <c r="I49" s="34">
        <f t="shared" si="0"/>
        <v>0</v>
      </c>
      <c r="J49" s="35">
        <v>3.6480000000000001</v>
      </c>
      <c r="K49" s="34">
        <f t="shared" si="1"/>
        <v>0</v>
      </c>
      <c r="L49" s="36">
        <v>3.42</v>
      </c>
      <c r="M49" s="37">
        <f t="shared" si="2"/>
        <v>0</v>
      </c>
      <c r="N49" s="7"/>
      <c r="O49" s="37"/>
    </row>
    <row r="50" spans="1:15" s="6" customFormat="1" ht="49.5" customHeight="1">
      <c r="A50" s="69"/>
      <c r="B50" s="9"/>
      <c r="C50" s="71" t="s">
        <v>52</v>
      </c>
      <c r="D50" s="71" t="s">
        <v>20</v>
      </c>
      <c r="E50" s="12" t="s">
        <v>11</v>
      </c>
      <c r="F50" s="14" t="s">
        <v>55</v>
      </c>
      <c r="G50" s="60">
        <v>342</v>
      </c>
      <c r="H50" s="33">
        <v>3.8759999999999999</v>
      </c>
      <c r="I50" s="34">
        <f t="shared" si="0"/>
        <v>0</v>
      </c>
      <c r="J50" s="35">
        <v>3.6480000000000001</v>
      </c>
      <c r="K50" s="34">
        <f t="shared" si="1"/>
        <v>0</v>
      </c>
      <c r="L50" s="36">
        <v>3.42</v>
      </c>
      <c r="M50" s="37">
        <f t="shared" si="2"/>
        <v>0</v>
      </c>
      <c r="N50" s="8"/>
      <c r="O50" s="37"/>
    </row>
    <row r="51" spans="1:15" s="6" customFormat="1" ht="50.25" customHeight="1">
      <c r="A51" s="70"/>
      <c r="B51" s="11"/>
      <c r="C51" s="72"/>
      <c r="D51" s="72"/>
      <c r="E51" s="13" t="s">
        <v>9</v>
      </c>
      <c r="F51" s="15" t="s">
        <v>55</v>
      </c>
      <c r="G51" s="61">
        <v>342</v>
      </c>
      <c r="H51" s="33">
        <v>3.8759999999999999</v>
      </c>
      <c r="I51" s="34">
        <f t="shared" si="0"/>
        <v>0</v>
      </c>
      <c r="J51" s="35">
        <v>3.6480000000000001</v>
      </c>
      <c r="K51" s="34">
        <f t="shared" si="1"/>
        <v>0</v>
      </c>
      <c r="L51" s="36">
        <v>3.42</v>
      </c>
      <c r="M51" s="37">
        <f t="shared" si="2"/>
        <v>0</v>
      </c>
      <c r="N51" s="7"/>
      <c r="O51" s="37"/>
    </row>
    <row r="52" spans="1:15" s="6" customFormat="1" ht="49.5" customHeight="1">
      <c r="A52" s="69"/>
      <c r="B52" s="9"/>
      <c r="C52" s="71" t="s">
        <v>52</v>
      </c>
      <c r="D52" s="75" t="s">
        <v>62</v>
      </c>
      <c r="E52" s="12" t="s">
        <v>11</v>
      </c>
      <c r="F52" s="14" t="s">
        <v>55</v>
      </c>
      <c r="G52" s="63">
        <v>365</v>
      </c>
      <c r="H52" s="33">
        <v>4.1369999999999996</v>
      </c>
      <c r="I52" s="34">
        <f t="shared" si="0"/>
        <v>0</v>
      </c>
      <c r="J52" s="35">
        <v>3.8940000000000001</v>
      </c>
      <c r="K52" s="34">
        <f t="shared" si="1"/>
        <v>0</v>
      </c>
      <c r="L52" s="36">
        <v>3.65</v>
      </c>
      <c r="M52" s="37">
        <f t="shared" si="2"/>
        <v>0</v>
      </c>
      <c r="N52" s="8"/>
      <c r="O52" s="37"/>
    </row>
    <row r="53" spans="1:15" s="6" customFormat="1" ht="50.25" customHeight="1">
      <c r="A53" s="70"/>
      <c r="B53" s="11"/>
      <c r="C53" s="72"/>
      <c r="D53" s="72"/>
      <c r="E53" s="13" t="s">
        <v>9</v>
      </c>
      <c r="F53" s="15" t="s">
        <v>55</v>
      </c>
      <c r="G53" s="63">
        <v>365</v>
      </c>
      <c r="H53" s="33">
        <v>4.1369999999999996</v>
      </c>
      <c r="I53" s="34">
        <f t="shared" si="0"/>
        <v>0</v>
      </c>
      <c r="J53" s="35">
        <v>3.8940000000000001</v>
      </c>
      <c r="K53" s="34">
        <f t="shared" si="1"/>
        <v>0</v>
      </c>
      <c r="L53" s="36">
        <v>3.65</v>
      </c>
      <c r="M53" s="37">
        <f t="shared" si="2"/>
        <v>0</v>
      </c>
      <c r="N53" s="7"/>
      <c r="O53" s="37"/>
    </row>
    <row r="54" spans="1:15" s="6" customFormat="1" ht="49.5" customHeight="1">
      <c r="A54" s="69"/>
      <c r="B54" s="9"/>
      <c r="C54" s="71" t="s">
        <v>52</v>
      </c>
      <c r="D54" s="71" t="s">
        <v>24</v>
      </c>
      <c r="E54" s="12" t="s">
        <v>11</v>
      </c>
      <c r="F54" s="14" t="s">
        <v>55</v>
      </c>
      <c r="G54" s="64">
        <v>342</v>
      </c>
      <c r="H54" s="33">
        <v>3.8759999999999999</v>
      </c>
      <c r="I54" s="34">
        <f t="shared" si="0"/>
        <v>0</v>
      </c>
      <c r="J54" s="35">
        <v>3.6480000000000001</v>
      </c>
      <c r="K54" s="34">
        <f t="shared" si="1"/>
        <v>0</v>
      </c>
      <c r="L54" s="36">
        <v>3.42</v>
      </c>
      <c r="M54" s="37">
        <f t="shared" si="2"/>
        <v>0</v>
      </c>
      <c r="N54" s="8"/>
      <c r="O54" s="37"/>
    </row>
    <row r="55" spans="1:15" s="6" customFormat="1" ht="50.25" customHeight="1">
      <c r="A55" s="70"/>
      <c r="B55" s="11"/>
      <c r="C55" s="72"/>
      <c r="D55" s="72"/>
      <c r="E55" s="13" t="s">
        <v>48</v>
      </c>
      <c r="F55" s="15" t="s">
        <v>55</v>
      </c>
      <c r="G55" s="64">
        <v>342</v>
      </c>
      <c r="H55" s="33">
        <v>3.8759999999999999</v>
      </c>
      <c r="I55" s="34">
        <f t="shared" si="0"/>
        <v>0</v>
      </c>
      <c r="J55" s="35">
        <v>3.6480000000000001</v>
      </c>
      <c r="K55" s="34">
        <f t="shared" si="1"/>
        <v>0</v>
      </c>
      <c r="L55" s="36">
        <v>3.42</v>
      </c>
      <c r="M55" s="37">
        <f t="shared" si="2"/>
        <v>0</v>
      </c>
      <c r="N55" s="7"/>
      <c r="O55" s="37"/>
    </row>
    <row r="56" spans="1:15" s="6" customFormat="1" ht="49.5" customHeight="1">
      <c r="A56" s="69"/>
      <c r="B56" s="9"/>
      <c r="C56" s="71" t="s">
        <v>52</v>
      </c>
      <c r="D56" s="71" t="s">
        <v>25</v>
      </c>
      <c r="E56" s="12" t="s">
        <v>11</v>
      </c>
      <c r="F56" s="14" t="s">
        <v>55</v>
      </c>
      <c r="G56" s="64">
        <v>342</v>
      </c>
      <c r="H56" s="33">
        <v>3.8759999999999999</v>
      </c>
      <c r="I56" s="34">
        <f t="shared" si="0"/>
        <v>0</v>
      </c>
      <c r="J56" s="35">
        <v>3.6480000000000001</v>
      </c>
      <c r="K56" s="34">
        <f t="shared" si="1"/>
        <v>0</v>
      </c>
      <c r="L56" s="36">
        <v>3.42</v>
      </c>
      <c r="M56" s="37">
        <f t="shared" si="2"/>
        <v>0</v>
      </c>
      <c r="N56" s="8"/>
      <c r="O56" s="37"/>
    </row>
    <row r="57" spans="1:15" s="6" customFormat="1" ht="50.25" customHeight="1">
      <c r="A57" s="70"/>
      <c r="B57" s="11"/>
      <c r="C57" s="72"/>
      <c r="D57" s="72"/>
      <c r="E57" s="13" t="s">
        <v>48</v>
      </c>
      <c r="F57" s="15" t="s">
        <v>55</v>
      </c>
      <c r="G57" s="64">
        <v>342</v>
      </c>
      <c r="H57" s="33">
        <v>3.8759999999999999</v>
      </c>
      <c r="I57" s="34">
        <f t="shared" si="0"/>
        <v>0</v>
      </c>
      <c r="J57" s="35">
        <v>3.6480000000000001</v>
      </c>
      <c r="K57" s="34">
        <f t="shared" si="1"/>
        <v>0</v>
      </c>
      <c r="L57" s="36">
        <v>3.42</v>
      </c>
      <c r="M57" s="37">
        <f t="shared" si="2"/>
        <v>0</v>
      </c>
      <c r="N57" s="7"/>
      <c r="O57" s="37"/>
    </row>
    <row r="58" spans="1:15" s="6" customFormat="1" ht="49.5" customHeight="1">
      <c r="A58" s="69"/>
      <c r="B58" s="9"/>
      <c r="C58" s="71" t="s">
        <v>52</v>
      </c>
      <c r="D58" s="71" t="s">
        <v>85</v>
      </c>
      <c r="E58" s="66" t="s">
        <v>11</v>
      </c>
      <c r="F58" s="66" t="s">
        <v>55</v>
      </c>
      <c r="G58" s="63">
        <v>365</v>
      </c>
      <c r="H58" s="33">
        <v>4.1369999999999996</v>
      </c>
      <c r="I58" s="34">
        <f t="shared" ref="I58:I59" si="6">H58*O58</f>
        <v>0</v>
      </c>
      <c r="J58" s="35">
        <v>3.8940000000000001</v>
      </c>
      <c r="K58" s="34">
        <f t="shared" ref="K58:K59" si="7">J58*O58</f>
        <v>0</v>
      </c>
      <c r="L58" s="36">
        <v>3.65</v>
      </c>
      <c r="M58" s="37">
        <f t="shared" ref="M58:M59" si="8">L58*O58</f>
        <v>0</v>
      </c>
      <c r="N58" s="8"/>
      <c r="O58" s="37"/>
    </row>
    <row r="59" spans="1:15" s="6" customFormat="1" ht="50.25" customHeight="1">
      <c r="A59" s="70"/>
      <c r="B59" s="11"/>
      <c r="C59" s="72"/>
      <c r="D59" s="72"/>
      <c r="E59" s="67" t="s">
        <v>48</v>
      </c>
      <c r="F59" s="67" t="s">
        <v>55</v>
      </c>
      <c r="G59" s="63">
        <v>365</v>
      </c>
      <c r="H59" s="33">
        <v>4.1369999999999996</v>
      </c>
      <c r="I59" s="34">
        <f t="shared" si="6"/>
        <v>0</v>
      </c>
      <c r="J59" s="35">
        <v>3.8940000000000001</v>
      </c>
      <c r="K59" s="34">
        <f t="shared" si="7"/>
        <v>0</v>
      </c>
      <c r="L59" s="36">
        <v>3.65</v>
      </c>
      <c r="M59" s="37">
        <f t="shared" si="8"/>
        <v>0</v>
      </c>
      <c r="N59" s="7"/>
      <c r="O59" s="37"/>
    </row>
    <row r="60" spans="1:15" s="6" customFormat="1" ht="49.5" customHeight="1">
      <c r="A60" s="69"/>
      <c r="B60" s="9"/>
      <c r="C60" s="71" t="s">
        <v>52</v>
      </c>
      <c r="D60" s="71" t="s">
        <v>26</v>
      </c>
      <c r="E60" s="12" t="s">
        <v>11</v>
      </c>
      <c r="F60" s="14" t="s">
        <v>55</v>
      </c>
      <c r="G60" s="64">
        <v>342</v>
      </c>
      <c r="H60" s="33">
        <v>3.8759999999999999</v>
      </c>
      <c r="I60" s="34">
        <f t="shared" si="0"/>
        <v>0</v>
      </c>
      <c r="J60" s="35">
        <v>3.6480000000000001</v>
      </c>
      <c r="K60" s="34">
        <f t="shared" si="1"/>
        <v>0</v>
      </c>
      <c r="L60" s="36">
        <v>3.42</v>
      </c>
      <c r="M60" s="37">
        <f t="shared" si="2"/>
        <v>0</v>
      </c>
      <c r="N60" s="8"/>
      <c r="O60" s="37"/>
    </row>
    <row r="61" spans="1:15" s="6" customFormat="1" ht="50.25" customHeight="1">
      <c r="A61" s="70"/>
      <c r="B61" s="11"/>
      <c r="C61" s="72"/>
      <c r="D61" s="72"/>
      <c r="E61" s="13" t="s">
        <v>48</v>
      </c>
      <c r="F61" s="15" t="s">
        <v>55</v>
      </c>
      <c r="G61" s="64">
        <v>342</v>
      </c>
      <c r="H61" s="33">
        <v>3.8759999999999999</v>
      </c>
      <c r="I61" s="34">
        <f t="shared" si="0"/>
        <v>0</v>
      </c>
      <c r="J61" s="35">
        <v>3.6480000000000001</v>
      </c>
      <c r="K61" s="34">
        <f t="shared" si="1"/>
        <v>0</v>
      </c>
      <c r="L61" s="36">
        <v>3.42</v>
      </c>
      <c r="M61" s="37">
        <f t="shared" si="2"/>
        <v>0</v>
      </c>
      <c r="N61" s="7"/>
      <c r="O61" s="37"/>
    </row>
    <row r="62" spans="1:15" s="6" customFormat="1" ht="49.5" customHeight="1">
      <c r="A62" s="69"/>
      <c r="B62" s="9"/>
      <c r="C62" s="71" t="s">
        <v>52</v>
      </c>
      <c r="D62" s="71" t="s">
        <v>65</v>
      </c>
      <c r="E62" s="18" t="s">
        <v>11</v>
      </c>
      <c r="F62" s="18" t="s">
        <v>55</v>
      </c>
      <c r="G62" s="60">
        <v>422</v>
      </c>
      <c r="H62" s="33">
        <v>4.7830000000000004</v>
      </c>
      <c r="I62" s="34">
        <f t="shared" si="0"/>
        <v>0</v>
      </c>
      <c r="J62" s="35">
        <v>4.5019999999999998</v>
      </c>
      <c r="K62" s="34">
        <f t="shared" si="1"/>
        <v>0</v>
      </c>
      <c r="L62" s="36">
        <v>4.22</v>
      </c>
      <c r="M62" s="37">
        <f t="shared" si="2"/>
        <v>0</v>
      </c>
      <c r="N62" s="8"/>
      <c r="O62" s="37"/>
    </row>
    <row r="63" spans="1:15" s="6" customFormat="1" ht="50.25" customHeight="1">
      <c r="A63" s="70"/>
      <c r="B63" s="11"/>
      <c r="C63" s="72"/>
      <c r="D63" s="72"/>
      <c r="E63" s="19"/>
      <c r="F63" s="19"/>
      <c r="G63" s="62"/>
      <c r="H63" s="33">
        <v>1.216</v>
      </c>
      <c r="I63" s="34">
        <f t="shared" si="0"/>
        <v>0</v>
      </c>
      <c r="J63" s="35">
        <v>1.1519999999999999</v>
      </c>
      <c r="K63" s="34">
        <f t="shared" si="1"/>
        <v>0</v>
      </c>
      <c r="L63" s="36">
        <v>1.0880000000000001</v>
      </c>
      <c r="M63" s="37">
        <f t="shared" si="2"/>
        <v>0</v>
      </c>
      <c r="N63" s="7"/>
      <c r="O63" s="37"/>
    </row>
    <row r="64" spans="1:15" s="6" customFormat="1" ht="49.5" customHeight="1">
      <c r="A64" s="69"/>
      <c r="B64" s="9"/>
      <c r="C64" s="71" t="s">
        <v>52</v>
      </c>
      <c r="D64" s="71" t="s">
        <v>27</v>
      </c>
      <c r="E64" s="12" t="s">
        <v>11</v>
      </c>
      <c r="F64" s="14" t="s">
        <v>55</v>
      </c>
      <c r="G64" s="60">
        <v>342</v>
      </c>
      <c r="H64" s="33">
        <v>3.8759999999999999</v>
      </c>
      <c r="I64" s="34">
        <f t="shared" si="0"/>
        <v>0</v>
      </c>
      <c r="J64" s="35">
        <v>3.6480000000000001</v>
      </c>
      <c r="K64" s="34">
        <f t="shared" si="1"/>
        <v>0</v>
      </c>
      <c r="L64" s="36">
        <v>3.42</v>
      </c>
      <c r="M64" s="37">
        <f t="shared" si="2"/>
        <v>0</v>
      </c>
      <c r="N64" s="8"/>
      <c r="O64" s="37"/>
    </row>
    <row r="65" spans="1:15" s="6" customFormat="1" ht="50.25" customHeight="1">
      <c r="A65" s="70"/>
      <c r="B65" s="11"/>
      <c r="C65" s="72"/>
      <c r="D65" s="72"/>
      <c r="E65" s="13" t="s">
        <v>9</v>
      </c>
      <c r="F65" s="15" t="s">
        <v>55</v>
      </c>
      <c r="G65" s="61">
        <v>342</v>
      </c>
      <c r="H65" s="33">
        <v>3.8759999999999999</v>
      </c>
      <c r="I65" s="34">
        <f t="shared" si="0"/>
        <v>0</v>
      </c>
      <c r="J65" s="35">
        <v>3.6480000000000001</v>
      </c>
      <c r="K65" s="34">
        <f t="shared" si="1"/>
        <v>0</v>
      </c>
      <c r="L65" s="36">
        <v>3.42</v>
      </c>
      <c r="M65" s="37">
        <f t="shared" si="2"/>
        <v>0</v>
      </c>
      <c r="N65" s="7"/>
      <c r="O65" s="37"/>
    </row>
    <row r="66" spans="1:15" s="6" customFormat="1" ht="49.5" customHeight="1">
      <c r="A66" s="69"/>
      <c r="B66" s="9"/>
      <c r="C66" s="71" t="s">
        <v>52</v>
      </c>
      <c r="D66" s="71" t="s">
        <v>39</v>
      </c>
      <c r="E66" s="12" t="s">
        <v>11</v>
      </c>
      <c r="F66" s="14" t="s">
        <v>55</v>
      </c>
      <c r="G66" s="63">
        <v>445</v>
      </c>
      <c r="H66" s="33">
        <v>5.0439999999999996</v>
      </c>
      <c r="I66" s="34">
        <f t="shared" si="0"/>
        <v>0</v>
      </c>
      <c r="J66" s="35">
        <v>4.7469999999999999</v>
      </c>
      <c r="K66" s="34">
        <f t="shared" si="1"/>
        <v>0</v>
      </c>
      <c r="L66" s="36">
        <v>4.55</v>
      </c>
      <c r="M66" s="37">
        <f t="shared" si="2"/>
        <v>0</v>
      </c>
      <c r="N66" s="8"/>
      <c r="O66" s="37"/>
    </row>
    <row r="67" spans="1:15" s="6" customFormat="1" ht="50.25" customHeight="1">
      <c r="A67" s="70"/>
      <c r="B67" s="11"/>
      <c r="C67" s="72"/>
      <c r="D67" s="72"/>
      <c r="E67" s="13"/>
      <c r="F67" s="15"/>
      <c r="G67" s="65"/>
      <c r="H67" s="33">
        <v>1.216</v>
      </c>
      <c r="I67" s="34">
        <f t="shared" si="0"/>
        <v>0</v>
      </c>
      <c r="J67" s="35">
        <v>1.1519999999999999</v>
      </c>
      <c r="K67" s="34">
        <f t="shared" si="1"/>
        <v>0</v>
      </c>
      <c r="L67" s="36">
        <v>1.0880000000000001</v>
      </c>
      <c r="M67" s="37">
        <f t="shared" si="2"/>
        <v>0</v>
      </c>
      <c r="N67" s="7"/>
      <c r="O67" s="37"/>
    </row>
    <row r="68" spans="1:15" s="6" customFormat="1" ht="49.5" customHeight="1">
      <c r="A68" s="69"/>
      <c r="B68" s="9"/>
      <c r="C68" s="71" t="s">
        <v>52</v>
      </c>
      <c r="D68" s="71" t="s">
        <v>28</v>
      </c>
      <c r="E68" s="16" t="s">
        <v>11</v>
      </c>
      <c r="F68" s="16" t="s">
        <v>55</v>
      </c>
      <c r="G68" s="60">
        <v>365</v>
      </c>
      <c r="H68" s="33">
        <v>4.1369999999999996</v>
      </c>
      <c r="I68" s="34">
        <f t="shared" si="0"/>
        <v>0</v>
      </c>
      <c r="J68" s="35">
        <v>3.8940000000000001</v>
      </c>
      <c r="K68" s="34">
        <f t="shared" si="1"/>
        <v>0</v>
      </c>
      <c r="L68" s="36">
        <v>3.65</v>
      </c>
      <c r="M68" s="37">
        <f t="shared" si="2"/>
        <v>0</v>
      </c>
      <c r="N68" s="8"/>
      <c r="O68" s="37"/>
    </row>
    <row r="69" spans="1:15" s="6" customFormat="1" ht="50.25" customHeight="1">
      <c r="A69" s="70"/>
      <c r="B69" s="11"/>
      <c r="C69" s="72"/>
      <c r="D69" s="72"/>
      <c r="E69" s="17" t="s">
        <v>9</v>
      </c>
      <c r="F69" s="17" t="s">
        <v>55</v>
      </c>
      <c r="G69" s="62">
        <v>365</v>
      </c>
      <c r="H69" s="33">
        <v>4.1369999999999996</v>
      </c>
      <c r="I69" s="34">
        <f t="shared" si="0"/>
        <v>0</v>
      </c>
      <c r="J69" s="35">
        <v>3.8940000000000001</v>
      </c>
      <c r="K69" s="34">
        <f t="shared" si="1"/>
        <v>0</v>
      </c>
      <c r="L69" s="36">
        <v>3.65</v>
      </c>
      <c r="M69" s="37">
        <f t="shared" si="2"/>
        <v>0</v>
      </c>
      <c r="N69" s="7"/>
      <c r="O69" s="37"/>
    </row>
    <row r="70" spans="1:15" s="6" customFormat="1" ht="49.5" customHeight="1">
      <c r="A70" s="69"/>
      <c r="B70" s="9"/>
      <c r="C70" s="71" t="s">
        <v>52</v>
      </c>
      <c r="D70" s="71" t="s">
        <v>57</v>
      </c>
      <c r="E70" s="12"/>
      <c r="F70" s="14"/>
      <c r="G70" s="63"/>
      <c r="H70" s="33">
        <v>1.216</v>
      </c>
      <c r="I70" s="34">
        <f t="shared" si="0"/>
        <v>0</v>
      </c>
      <c r="J70" s="35">
        <v>1.1519999999999999</v>
      </c>
      <c r="K70" s="34">
        <f t="shared" si="1"/>
        <v>0</v>
      </c>
      <c r="L70" s="36">
        <v>1.0880000000000001</v>
      </c>
      <c r="M70" s="37">
        <f t="shared" si="2"/>
        <v>0</v>
      </c>
      <c r="N70" s="8"/>
      <c r="O70" s="37"/>
    </row>
    <row r="71" spans="1:15" s="6" customFormat="1" ht="50.25" customHeight="1">
      <c r="A71" s="70"/>
      <c r="B71" s="11"/>
      <c r="C71" s="72"/>
      <c r="D71" s="72"/>
      <c r="E71" s="13" t="s">
        <v>9</v>
      </c>
      <c r="F71" s="15" t="s">
        <v>55</v>
      </c>
      <c r="G71" s="63">
        <v>365</v>
      </c>
      <c r="H71" s="33">
        <v>4.1369999999999996</v>
      </c>
      <c r="I71" s="34">
        <f t="shared" si="0"/>
        <v>0</v>
      </c>
      <c r="J71" s="35">
        <v>3.8940000000000001</v>
      </c>
      <c r="K71" s="34">
        <f t="shared" si="1"/>
        <v>0</v>
      </c>
      <c r="L71" s="36">
        <v>3.65</v>
      </c>
      <c r="M71" s="37">
        <f t="shared" si="2"/>
        <v>0</v>
      </c>
      <c r="N71" s="7" t="s">
        <v>67</v>
      </c>
      <c r="O71" s="37"/>
    </row>
    <row r="72" spans="1:15" s="6" customFormat="1" ht="49.5" customHeight="1">
      <c r="A72" s="69"/>
      <c r="B72" s="9"/>
      <c r="C72" s="71" t="s">
        <v>52</v>
      </c>
      <c r="D72" s="71" t="s">
        <v>29</v>
      </c>
      <c r="E72" s="12" t="s">
        <v>11</v>
      </c>
      <c r="F72" s="14" t="s">
        <v>55</v>
      </c>
      <c r="G72" s="60">
        <v>342</v>
      </c>
      <c r="H72" s="33">
        <v>3.8759999999999999</v>
      </c>
      <c r="I72" s="34">
        <f t="shared" si="0"/>
        <v>0</v>
      </c>
      <c r="J72" s="35">
        <v>3.6480000000000001</v>
      </c>
      <c r="K72" s="34">
        <f t="shared" si="1"/>
        <v>0</v>
      </c>
      <c r="L72" s="36">
        <v>3.42</v>
      </c>
      <c r="M72" s="37">
        <f t="shared" si="2"/>
        <v>0</v>
      </c>
      <c r="N72" s="8"/>
      <c r="O72" s="37"/>
    </row>
    <row r="73" spans="1:15" s="6" customFormat="1" ht="50.25" customHeight="1">
      <c r="A73" s="70"/>
      <c r="B73" s="11"/>
      <c r="C73" s="72"/>
      <c r="D73" s="72"/>
      <c r="E73" s="13" t="s">
        <v>9</v>
      </c>
      <c r="F73" s="15" t="s">
        <v>55</v>
      </c>
      <c r="G73" s="61">
        <v>342</v>
      </c>
      <c r="H73" s="33">
        <v>3.8759999999999999</v>
      </c>
      <c r="I73" s="34">
        <f t="shared" si="0"/>
        <v>0</v>
      </c>
      <c r="J73" s="35">
        <v>3.6480000000000001</v>
      </c>
      <c r="K73" s="34">
        <f t="shared" si="1"/>
        <v>0</v>
      </c>
      <c r="L73" s="36">
        <v>3.42</v>
      </c>
      <c r="M73" s="37">
        <f t="shared" si="2"/>
        <v>0</v>
      </c>
      <c r="N73" s="7"/>
      <c r="O73" s="37"/>
    </row>
    <row r="74" spans="1:15" s="6" customFormat="1" ht="49.5" customHeight="1">
      <c r="A74" s="69"/>
      <c r="B74" s="9"/>
      <c r="C74" s="71" t="s">
        <v>52</v>
      </c>
      <c r="D74" s="76" t="s">
        <v>64</v>
      </c>
      <c r="E74" s="12"/>
      <c r="F74" s="14"/>
      <c r="G74" s="63"/>
      <c r="H74" s="33">
        <v>1.216</v>
      </c>
      <c r="I74" s="34">
        <f t="shared" si="0"/>
        <v>0</v>
      </c>
      <c r="J74" s="35">
        <v>1.1519999999999999</v>
      </c>
      <c r="K74" s="34">
        <f t="shared" si="1"/>
        <v>0</v>
      </c>
      <c r="L74" s="36">
        <v>1.0880000000000001</v>
      </c>
      <c r="M74" s="37">
        <f t="shared" si="2"/>
        <v>0</v>
      </c>
      <c r="N74" s="8"/>
      <c r="O74" s="37"/>
    </row>
    <row r="75" spans="1:15" s="6" customFormat="1" ht="50.25" customHeight="1">
      <c r="A75" s="70"/>
      <c r="B75" s="11"/>
      <c r="C75" s="72"/>
      <c r="D75" s="72"/>
      <c r="E75" s="13" t="s">
        <v>9</v>
      </c>
      <c r="F75" s="15" t="s">
        <v>55</v>
      </c>
      <c r="G75" s="64">
        <v>342</v>
      </c>
      <c r="H75" s="33">
        <v>3.8759999999999999</v>
      </c>
      <c r="I75" s="34">
        <f t="shared" si="0"/>
        <v>0</v>
      </c>
      <c r="J75" s="35">
        <v>3.6480000000000001</v>
      </c>
      <c r="K75" s="34">
        <f t="shared" si="1"/>
        <v>0</v>
      </c>
      <c r="L75" s="36">
        <v>3.42</v>
      </c>
      <c r="M75" s="37">
        <f t="shared" si="2"/>
        <v>0</v>
      </c>
      <c r="N75" s="7" t="s">
        <v>67</v>
      </c>
      <c r="O75" s="37"/>
    </row>
    <row r="76" spans="1:15" s="6" customFormat="1" ht="49.5" customHeight="1">
      <c r="A76" s="69"/>
      <c r="B76" s="9"/>
      <c r="C76" s="71" t="s">
        <v>52</v>
      </c>
      <c r="D76" s="71" t="s">
        <v>30</v>
      </c>
      <c r="E76" s="12" t="s">
        <v>11</v>
      </c>
      <c r="F76" s="14" t="s">
        <v>55</v>
      </c>
      <c r="G76" s="64">
        <v>342</v>
      </c>
      <c r="H76" s="33">
        <v>3.8759999999999999</v>
      </c>
      <c r="I76" s="34">
        <f t="shared" si="0"/>
        <v>0</v>
      </c>
      <c r="J76" s="35">
        <v>3.6480000000000001</v>
      </c>
      <c r="K76" s="34">
        <f t="shared" si="1"/>
        <v>0</v>
      </c>
      <c r="L76" s="36">
        <v>3.42</v>
      </c>
      <c r="M76" s="37">
        <f t="shared" si="2"/>
        <v>0</v>
      </c>
      <c r="N76" s="8"/>
      <c r="O76" s="37"/>
    </row>
    <row r="77" spans="1:15" s="6" customFormat="1" ht="50.25" customHeight="1">
      <c r="A77" s="70"/>
      <c r="B77" s="11"/>
      <c r="C77" s="72"/>
      <c r="D77" s="72"/>
      <c r="E77" s="13" t="s">
        <v>9</v>
      </c>
      <c r="F77" s="15" t="s">
        <v>55</v>
      </c>
      <c r="G77" s="64">
        <v>342</v>
      </c>
      <c r="H77" s="33">
        <v>3.8759999999999999</v>
      </c>
      <c r="I77" s="34">
        <f t="shared" si="0"/>
        <v>0</v>
      </c>
      <c r="J77" s="35">
        <v>3.6480000000000001</v>
      </c>
      <c r="K77" s="34">
        <f t="shared" si="1"/>
        <v>0</v>
      </c>
      <c r="L77" s="36">
        <v>3.42</v>
      </c>
      <c r="M77" s="37">
        <f t="shared" si="2"/>
        <v>0</v>
      </c>
      <c r="N77" s="7"/>
      <c r="O77" s="37"/>
    </row>
    <row r="78" spans="1:15" s="6" customFormat="1" ht="49.5" customHeight="1">
      <c r="A78" s="69"/>
      <c r="B78" s="9"/>
      <c r="C78" s="71" t="s">
        <v>52</v>
      </c>
      <c r="D78" s="71" t="s">
        <v>31</v>
      </c>
      <c r="E78" s="12" t="s">
        <v>11</v>
      </c>
      <c r="F78" s="14" t="s">
        <v>55</v>
      </c>
      <c r="G78" s="64">
        <v>342</v>
      </c>
      <c r="H78" s="33">
        <v>3.8759999999999999</v>
      </c>
      <c r="I78" s="34">
        <f t="shared" si="0"/>
        <v>0</v>
      </c>
      <c r="J78" s="35">
        <v>3.6480000000000001</v>
      </c>
      <c r="K78" s="34">
        <f t="shared" si="1"/>
        <v>0</v>
      </c>
      <c r="L78" s="36">
        <v>3.42</v>
      </c>
      <c r="M78" s="37">
        <f t="shared" si="2"/>
        <v>0</v>
      </c>
      <c r="N78" s="8"/>
      <c r="O78" s="37"/>
    </row>
    <row r="79" spans="1:15" s="6" customFormat="1" ht="50.25" customHeight="1">
      <c r="A79" s="70"/>
      <c r="B79" s="11"/>
      <c r="C79" s="72"/>
      <c r="D79" s="72"/>
      <c r="E79" s="13" t="s">
        <v>9</v>
      </c>
      <c r="F79" s="15" t="s">
        <v>55</v>
      </c>
      <c r="G79" s="64">
        <v>342</v>
      </c>
      <c r="H79" s="33">
        <v>3.8759999999999999</v>
      </c>
      <c r="I79" s="34">
        <f t="shared" si="0"/>
        <v>0</v>
      </c>
      <c r="J79" s="35">
        <v>3.6480000000000001</v>
      </c>
      <c r="K79" s="34">
        <f t="shared" si="1"/>
        <v>0</v>
      </c>
      <c r="L79" s="36">
        <v>3.42</v>
      </c>
      <c r="M79" s="37">
        <f t="shared" si="2"/>
        <v>0</v>
      </c>
      <c r="N79" s="7"/>
      <c r="O79" s="37"/>
    </row>
    <row r="80" spans="1:15" s="6" customFormat="1" ht="49.5" customHeight="1">
      <c r="A80" s="69"/>
      <c r="B80" s="9"/>
      <c r="C80" s="71" t="s">
        <v>52</v>
      </c>
      <c r="D80" s="71" t="s">
        <v>58</v>
      </c>
      <c r="E80" s="12" t="s">
        <v>11</v>
      </c>
      <c r="F80" s="14" t="s">
        <v>55</v>
      </c>
      <c r="G80" s="60">
        <v>365</v>
      </c>
      <c r="H80" s="33">
        <v>4.1369999999999996</v>
      </c>
      <c r="I80" s="34">
        <f t="shared" si="0"/>
        <v>0</v>
      </c>
      <c r="J80" s="35">
        <v>3.8940000000000001</v>
      </c>
      <c r="K80" s="34">
        <f t="shared" si="1"/>
        <v>0</v>
      </c>
      <c r="L80" s="36">
        <v>3.65</v>
      </c>
      <c r="M80" s="37">
        <f t="shared" si="2"/>
        <v>0</v>
      </c>
      <c r="N80" s="8"/>
      <c r="O80" s="37"/>
    </row>
    <row r="81" spans="1:15" s="6" customFormat="1" ht="50.25" customHeight="1">
      <c r="A81" s="70"/>
      <c r="B81" s="11"/>
      <c r="C81" s="72"/>
      <c r="D81" s="72"/>
      <c r="E81" s="13" t="s">
        <v>9</v>
      </c>
      <c r="F81" s="15" t="s">
        <v>55</v>
      </c>
      <c r="G81" s="62">
        <v>365</v>
      </c>
      <c r="H81" s="33">
        <v>4.1369999999999996</v>
      </c>
      <c r="I81" s="34">
        <f t="shared" ref="I81:I119" si="9">H81*O81</f>
        <v>0</v>
      </c>
      <c r="J81" s="35">
        <v>3.8940000000000001</v>
      </c>
      <c r="K81" s="34">
        <f t="shared" ref="K81:K119" si="10">J81*O81</f>
        <v>0</v>
      </c>
      <c r="L81" s="36">
        <v>3.65</v>
      </c>
      <c r="M81" s="37">
        <f t="shared" ref="M81:M119" si="11">L81*O81</f>
        <v>0</v>
      </c>
      <c r="N81" s="7"/>
      <c r="O81" s="37"/>
    </row>
    <row r="82" spans="1:15" s="6" customFormat="1" ht="49.5" customHeight="1">
      <c r="A82" s="69"/>
      <c r="B82" s="9"/>
      <c r="C82" s="71" t="s">
        <v>52</v>
      </c>
      <c r="D82" s="71" t="s">
        <v>32</v>
      </c>
      <c r="E82" s="12" t="s">
        <v>11</v>
      </c>
      <c r="F82" s="14" t="s">
        <v>55</v>
      </c>
      <c r="G82" s="60">
        <v>342</v>
      </c>
      <c r="H82" s="33">
        <v>3.8759999999999999</v>
      </c>
      <c r="I82" s="34">
        <f t="shared" si="9"/>
        <v>0</v>
      </c>
      <c r="J82" s="35">
        <v>3.6480000000000001</v>
      </c>
      <c r="K82" s="34">
        <f t="shared" si="10"/>
        <v>0</v>
      </c>
      <c r="L82" s="36">
        <v>3.42</v>
      </c>
      <c r="M82" s="37">
        <f t="shared" si="11"/>
        <v>0</v>
      </c>
      <c r="N82" s="8"/>
      <c r="O82" s="37"/>
    </row>
    <row r="83" spans="1:15" s="6" customFormat="1" ht="50.25" customHeight="1">
      <c r="A83" s="70"/>
      <c r="B83" s="11"/>
      <c r="C83" s="72"/>
      <c r="D83" s="72"/>
      <c r="E83" s="13" t="s">
        <v>9</v>
      </c>
      <c r="F83" s="15" t="s">
        <v>55</v>
      </c>
      <c r="G83" s="61">
        <v>342</v>
      </c>
      <c r="H83" s="33">
        <v>3.8759999999999999</v>
      </c>
      <c r="I83" s="34">
        <f t="shared" si="9"/>
        <v>0</v>
      </c>
      <c r="J83" s="35">
        <v>3.6480000000000001</v>
      </c>
      <c r="K83" s="34">
        <f t="shared" si="10"/>
        <v>0</v>
      </c>
      <c r="L83" s="36">
        <v>3.42</v>
      </c>
      <c r="M83" s="37">
        <f t="shared" si="11"/>
        <v>0</v>
      </c>
      <c r="N83" s="7"/>
      <c r="O83" s="37"/>
    </row>
    <row r="84" spans="1:15" s="6" customFormat="1" ht="49.5" customHeight="1">
      <c r="A84" s="69"/>
      <c r="B84" s="9"/>
      <c r="C84" s="71" t="s">
        <v>52</v>
      </c>
      <c r="D84" s="71" t="s">
        <v>40</v>
      </c>
      <c r="E84" s="12" t="s">
        <v>11</v>
      </c>
      <c r="F84" s="14" t="s">
        <v>55</v>
      </c>
      <c r="G84" s="63">
        <v>422</v>
      </c>
      <c r="H84" s="33">
        <v>4.7830000000000004</v>
      </c>
      <c r="I84" s="34">
        <f t="shared" si="9"/>
        <v>0</v>
      </c>
      <c r="J84" s="35">
        <v>4.5019999999999998</v>
      </c>
      <c r="K84" s="34">
        <f t="shared" si="10"/>
        <v>0</v>
      </c>
      <c r="L84" s="36">
        <v>4.22</v>
      </c>
      <c r="M84" s="37">
        <f t="shared" si="11"/>
        <v>0</v>
      </c>
      <c r="N84" s="8"/>
      <c r="O84" s="37"/>
    </row>
    <row r="85" spans="1:15" s="6" customFormat="1" ht="50.25" customHeight="1">
      <c r="A85" s="70"/>
      <c r="B85" s="11"/>
      <c r="C85" s="72"/>
      <c r="D85" s="72"/>
      <c r="E85" s="13"/>
      <c r="F85" s="15"/>
      <c r="G85" s="65"/>
      <c r="H85" s="33">
        <v>1.216</v>
      </c>
      <c r="I85" s="34">
        <f t="shared" si="9"/>
        <v>0</v>
      </c>
      <c r="J85" s="35">
        <v>1.1519999999999999</v>
      </c>
      <c r="K85" s="34">
        <f t="shared" si="10"/>
        <v>0</v>
      </c>
      <c r="L85" s="36">
        <v>1.0880000000000001</v>
      </c>
      <c r="M85" s="37">
        <f t="shared" si="11"/>
        <v>0</v>
      </c>
      <c r="N85" s="7"/>
      <c r="O85" s="37"/>
    </row>
    <row r="86" spans="1:15" s="6" customFormat="1" ht="49.5" customHeight="1">
      <c r="A86" s="69"/>
      <c r="B86" s="9"/>
      <c r="C86" s="71" t="s">
        <v>52</v>
      </c>
      <c r="D86" s="71" t="s">
        <v>33</v>
      </c>
      <c r="E86" s="12" t="s">
        <v>11</v>
      </c>
      <c r="F86" s="14" t="s">
        <v>55</v>
      </c>
      <c r="G86" s="60">
        <v>342</v>
      </c>
      <c r="H86" s="33">
        <v>3.8759999999999999</v>
      </c>
      <c r="I86" s="34">
        <f t="shared" si="9"/>
        <v>0</v>
      </c>
      <c r="J86" s="35">
        <v>3.6480000000000001</v>
      </c>
      <c r="K86" s="34">
        <f t="shared" si="10"/>
        <v>0</v>
      </c>
      <c r="L86" s="36">
        <v>3.42</v>
      </c>
      <c r="M86" s="37">
        <f t="shared" si="11"/>
        <v>0</v>
      </c>
      <c r="N86" s="8"/>
      <c r="O86" s="37"/>
    </row>
    <row r="87" spans="1:15" s="6" customFormat="1" ht="50.25" customHeight="1">
      <c r="A87" s="70"/>
      <c r="B87" s="11"/>
      <c r="C87" s="72"/>
      <c r="D87" s="72"/>
      <c r="E87" s="13" t="s">
        <v>9</v>
      </c>
      <c r="F87" s="15" t="s">
        <v>55</v>
      </c>
      <c r="G87" s="61">
        <v>342</v>
      </c>
      <c r="H87" s="33">
        <v>3.8759999999999999</v>
      </c>
      <c r="I87" s="34">
        <f t="shared" si="9"/>
        <v>0</v>
      </c>
      <c r="J87" s="35">
        <v>3.6480000000000001</v>
      </c>
      <c r="K87" s="34">
        <f t="shared" si="10"/>
        <v>0</v>
      </c>
      <c r="L87" s="36">
        <v>3.42</v>
      </c>
      <c r="M87" s="37">
        <f t="shared" si="11"/>
        <v>0</v>
      </c>
      <c r="N87" s="7"/>
      <c r="O87" s="37"/>
    </row>
    <row r="88" spans="1:15" s="6" customFormat="1" ht="49.5" customHeight="1">
      <c r="A88" s="69"/>
      <c r="B88" s="9"/>
      <c r="C88" s="71" t="s">
        <v>52</v>
      </c>
      <c r="D88" s="71" t="s">
        <v>34</v>
      </c>
      <c r="E88" s="12"/>
      <c r="F88" s="14"/>
      <c r="G88" s="60"/>
      <c r="H88" s="33">
        <v>1.216</v>
      </c>
      <c r="I88" s="34">
        <f t="shared" si="9"/>
        <v>0</v>
      </c>
      <c r="J88" s="35">
        <v>1.1519999999999999</v>
      </c>
      <c r="K88" s="34">
        <f t="shared" si="10"/>
        <v>0</v>
      </c>
      <c r="L88" s="36">
        <v>1.0880000000000001</v>
      </c>
      <c r="M88" s="37">
        <f t="shared" si="11"/>
        <v>0</v>
      </c>
      <c r="N88" s="8"/>
      <c r="O88" s="37"/>
    </row>
    <row r="89" spans="1:15" s="6" customFormat="1" ht="50.25" customHeight="1">
      <c r="A89" s="70"/>
      <c r="B89" s="11"/>
      <c r="C89" s="72"/>
      <c r="D89" s="72"/>
      <c r="E89" s="13" t="s">
        <v>9</v>
      </c>
      <c r="F89" s="15" t="s">
        <v>55</v>
      </c>
      <c r="G89" s="62">
        <v>365</v>
      </c>
      <c r="H89" s="33">
        <v>4.1369999999999996</v>
      </c>
      <c r="I89" s="34">
        <f t="shared" si="9"/>
        <v>0</v>
      </c>
      <c r="J89" s="35">
        <v>3.8940000000000001</v>
      </c>
      <c r="K89" s="34">
        <f t="shared" si="10"/>
        <v>0</v>
      </c>
      <c r="L89" s="36">
        <v>3.65</v>
      </c>
      <c r="M89" s="37">
        <f t="shared" si="11"/>
        <v>0</v>
      </c>
      <c r="N89" s="7" t="s">
        <v>67</v>
      </c>
      <c r="O89" s="37"/>
    </row>
    <row r="90" spans="1:15" s="6" customFormat="1" ht="49.5" customHeight="1">
      <c r="A90" s="69"/>
      <c r="B90" s="9"/>
      <c r="C90" s="71" t="s">
        <v>52</v>
      </c>
      <c r="D90" s="71" t="s">
        <v>35</v>
      </c>
      <c r="E90" s="12" t="s">
        <v>11</v>
      </c>
      <c r="F90" s="14" t="s">
        <v>55</v>
      </c>
      <c r="G90" s="63">
        <v>365</v>
      </c>
      <c r="H90" s="33">
        <v>4.1369999999999996</v>
      </c>
      <c r="I90" s="34">
        <f t="shared" si="9"/>
        <v>0</v>
      </c>
      <c r="J90" s="35">
        <v>3.8940000000000001</v>
      </c>
      <c r="K90" s="34">
        <f t="shared" si="10"/>
        <v>0</v>
      </c>
      <c r="L90" s="36">
        <v>3.65</v>
      </c>
      <c r="M90" s="37">
        <f t="shared" si="11"/>
        <v>0</v>
      </c>
      <c r="N90" s="8" t="s">
        <v>67</v>
      </c>
      <c r="O90" s="37"/>
    </row>
    <row r="91" spans="1:15" s="6" customFormat="1" ht="50.25" customHeight="1">
      <c r="A91" s="70"/>
      <c r="B91" s="11"/>
      <c r="C91" s="72"/>
      <c r="D91" s="72"/>
      <c r="E91" s="13"/>
      <c r="F91" s="15"/>
      <c r="G91" s="65"/>
      <c r="H91" s="33">
        <v>1.216</v>
      </c>
      <c r="I91" s="34">
        <f t="shared" si="9"/>
        <v>0</v>
      </c>
      <c r="J91" s="35">
        <v>1.1519999999999999</v>
      </c>
      <c r="K91" s="34">
        <f t="shared" si="10"/>
        <v>0</v>
      </c>
      <c r="L91" s="36">
        <v>1.0880000000000001</v>
      </c>
      <c r="M91" s="37">
        <f t="shared" si="11"/>
        <v>0</v>
      </c>
      <c r="N91" s="7"/>
      <c r="O91" s="37"/>
    </row>
    <row r="92" spans="1:15" s="6" customFormat="1" ht="49.5" customHeight="1">
      <c r="A92" s="69"/>
      <c r="B92" s="9"/>
      <c r="C92" s="71" t="s">
        <v>52</v>
      </c>
      <c r="D92" s="71" t="s">
        <v>36</v>
      </c>
      <c r="E92" s="12" t="s">
        <v>11</v>
      </c>
      <c r="F92" s="14" t="s">
        <v>55</v>
      </c>
      <c r="G92" s="64">
        <v>342</v>
      </c>
      <c r="H92" s="33">
        <v>3.8759999999999999</v>
      </c>
      <c r="I92" s="34">
        <f t="shared" si="9"/>
        <v>0</v>
      </c>
      <c r="J92" s="35">
        <v>3.6480000000000001</v>
      </c>
      <c r="K92" s="34">
        <f t="shared" si="10"/>
        <v>0</v>
      </c>
      <c r="L92" s="36">
        <v>3.42</v>
      </c>
      <c r="M92" s="37">
        <f t="shared" si="11"/>
        <v>0</v>
      </c>
      <c r="N92" s="8" t="s">
        <v>67</v>
      </c>
      <c r="O92" s="37"/>
    </row>
    <row r="93" spans="1:15" s="6" customFormat="1" ht="50.25" customHeight="1">
      <c r="A93" s="70"/>
      <c r="B93" s="11"/>
      <c r="C93" s="72"/>
      <c r="D93" s="72"/>
      <c r="E93" s="13"/>
      <c r="F93" s="15"/>
      <c r="G93" s="65"/>
      <c r="H93" s="33">
        <v>1.216</v>
      </c>
      <c r="I93" s="34">
        <f t="shared" si="9"/>
        <v>0</v>
      </c>
      <c r="J93" s="35">
        <v>1.1519999999999999</v>
      </c>
      <c r="K93" s="34">
        <f t="shared" si="10"/>
        <v>0</v>
      </c>
      <c r="L93" s="36">
        <v>1.0880000000000001</v>
      </c>
      <c r="M93" s="37">
        <f t="shared" si="11"/>
        <v>0</v>
      </c>
      <c r="N93" s="7"/>
      <c r="O93" s="37"/>
    </row>
    <row r="94" spans="1:15" s="6" customFormat="1" ht="49.5" customHeight="1">
      <c r="A94" s="69"/>
      <c r="B94" s="9"/>
      <c r="C94" s="71" t="s">
        <v>52</v>
      </c>
      <c r="D94" s="71" t="s">
        <v>38</v>
      </c>
      <c r="E94" s="12" t="s">
        <v>11</v>
      </c>
      <c r="F94" s="14" t="s">
        <v>55</v>
      </c>
      <c r="G94" s="63">
        <v>422</v>
      </c>
      <c r="H94" s="33">
        <v>4.7830000000000004</v>
      </c>
      <c r="I94" s="34">
        <f t="shared" si="9"/>
        <v>0</v>
      </c>
      <c r="J94" s="35">
        <v>4.5019999999999998</v>
      </c>
      <c r="K94" s="34">
        <f t="shared" si="10"/>
        <v>0</v>
      </c>
      <c r="L94" s="36">
        <v>4.22</v>
      </c>
      <c r="M94" s="37">
        <f t="shared" si="11"/>
        <v>0</v>
      </c>
      <c r="N94" s="8"/>
      <c r="O94" s="37"/>
    </row>
    <row r="95" spans="1:15" s="6" customFormat="1" ht="50.25" customHeight="1">
      <c r="A95" s="70"/>
      <c r="B95" s="11"/>
      <c r="C95" s="72"/>
      <c r="D95" s="72"/>
      <c r="E95" s="13"/>
      <c r="F95" s="15"/>
      <c r="G95" s="65"/>
      <c r="H95" s="33">
        <v>1.216</v>
      </c>
      <c r="I95" s="34">
        <f t="shared" si="9"/>
        <v>0</v>
      </c>
      <c r="J95" s="35">
        <v>1.1519999999999999</v>
      </c>
      <c r="K95" s="34">
        <f t="shared" si="10"/>
        <v>0</v>
      </c>
      <c r="L95" s="36">
        <v>1.0880000000000001</v>
      </c>
      <c r="M95" s="37">
        <f t="shared" si="11"/>
        <v>0</v>
      </c>
      <c r="N95" s="7"/>
      <c r="O95" s="37"/>
    </row>
    <row r="96" spans="1:15" s="6" customFormat="1" ht="49.5" customHeight="1">
      <c r="A96" s="69"/>
      <c r="B96" s="9"/>
      <c r="C96" s="71" t="s">
        <v>52</v>
      </c>
      <c r="D96" s="71" t="s">
        <v>42</v>
      </c>
      <c r="E96" s="12"/>
      <c r="F96" s="14"/>
      <c r="G96" s="60"/>
      <c r="H96" s="33">
        <v>1.216</v>
      </c>
      <c r="I96" s="34">
        <f t="shared" si="9"/>
        <v>0</v>
      </c>
      <c r="J96" s="35">
        <v>1.1519999999999999</v>
      </c>
      <c r="K96" s="34">
        <f t="shared" si="10"/>
        <v>0</v>
      </c>
      <c r="L96" s="36">
        <v>1.0880000000000001</v>
      </c>
      <c r="M96" s="37">
        <f t="shared" si="11"/>
        <v>0</v>
      </c>
      <c r="N96" s="8"/>
      <c r="O96" s="37"/>
    </row>
    <row r="97" spans="1:15" s="6" customFormat="1" ht="50.25" customHeight="1">
      <c r="A97" s="70"/>
      <c r="B97" s="11"/>
      <c r="C97" s="72"/>
      <c r="D97" s="72"/>
      <c r="E97" s="13" t="s">
        <v>9</v>
      </c>
      <c r="F97" s="15" t="s">
        <v>55</v>
      </c>
      <c r="G97" s="61">
        <v>342</v>
      </c>
      <c r="H97" s="33">
        <v>3.8759999999999999</v>
      </c>
      <c r="I97" s="34">
        <f t="shared" si="9"/>
        <v>0</v>
      </c>
      <c r="J97" s="35">
        <v>3.6480000000000001</v>
      </c>
      <c r="K97" s="34">
        <f t="shared" si="10"/>
        <v>0</v>
      </c>
      <c r="L97" s="36">
        <v>3.42</v>
      </c>
      <c r="M97" s="37">
        <f t="shared" si="11"/>
        <v>0</v>
      </c>
      <c r="N97" s="7"/>
      <c r="O97" s="37"/>
    </row>
    <row r="98" spans="1:15" s="6" customFormat="1" ht="49.5" customHeight="1">
      <c r="A98" s="69"/>
      <c r="B98" s="9"/>
      <c r="C98" s="71" t="s">
        <v>52</v>
      </c>
      <c r="D98" s="71" t="s">
        <v>43</v>
      </c>
      <c r="E98" s="12"/>
      <c r="F98" s="14"/>
      <c r="G98" s="60"/>
      <c r="H98" s="33">
        <v>1.216</v>
      </c>
      <c r="I98" s="34">
        <f t="shared" si="9"/>
        <v>0</v>
      </c>
      <c r="J98" s="35">
        <v>1.1519999999999999</v>
      </c>
      <c r="K98" s="34">
        <f t="shared" si="10"/>
        <v>0</v>
      </c>
      <c r="L98" s="36">
        <v>1.0880000000000001</v>
      </c>
      <c r="M98" s="37">
        <f t="shared" si="11"/>
        <v>0</v>
      </c>
      <c r="N98" s="8"/>
      <c r="O98" s="37"/>
    </row>
    <row r="99" spans="1:15" s="6" customFormat="1" ht="50.25" customHeight="1">
      <c r="A99" s="70"/>
      <c r="B99" s="11"/>
      <c r="C99" s="72"/>
      <c r="D99" s="72"/>
      <c r="E99" s="13" t="s">
        <v>9</v>
      </c>
      <c r="F99" s="15" t="s">
        <v>55</v>
      </c>
      <c r="G99" s="62">
        <v>365</v>
      </c>
      <c r="H99" s="33">
        <v>4.1369999999999996</v>
      </c>
      <c r="I99" s="34">
        <f t="shared" si="9"/>
        <v>0</v>
      </c>
      <c r="J99" s="35">
        <v>3.8940000000000001</v>
      </c>
      <c r="K99" s="34">
        <f t="shared" si="10"/>
        <v>0</v>
      </c>
      <c r="L99" s="36">
        <v>3.65</v>
      </c>
      <c r="M99" s="37">
        <f t="shared" si="11"/>
        <v>0</v>
      </c>
      <c r="N99" s="7"/>
      <c r="O99" s="37"/>
    </row>
    <row r="100" spans="1:15" s="6" customFormat="1" ht="49.5" customHeight="1">
      <c r="A100" s="69"/>
      <c r="B100" s="9"/>
      <c r="C100" s="71" t="s">
        <v>52</v>
      </c>
      <c r="D100" s="71" t="s">
        <v>44</v>
      </c>
      <c r="E100" s="12"/>
      <c r="F100" s="14"/>
      <c r="G100" s="60"/>
      <c r="H100" s="33">
        <v>1.216</v>
      </c>
      <c r="I100" s="34">
        <f t="shared" si="9"/>
        <v>0</v>
      </c>
      <c r="J100" s="35">
        <v>1.1519999999999999</v>
      </c>
      <c r="K100" s="34">
        <f t="shared" si="10"/>
        <v>0</v>
      </c>
      <c r="L100" s="36">
        <v>1.0880000000000001</v>
      </c>
      <c r="M100" s="37">
        <f t="shared" si="11"/>
        <v>0</v>
      </c>
      <c r="N100" s="8"/>
      <c r="O100" s="37"/>
    </row>
    <row r="101" spans="1:15" s="6" customFormat="1" ht="50.25" customHeight="1">
      <c r="A101" s="70"/>
      <c r="B101" s="11"/>
      <c r="C101" s="72"/>
      <c r="D101" s="72"/>
      <c r="E101" s="13" t="s">
        <v>9</v>
      </c>
      <c r="F101" s="15" t="s">
        <v>55</v>
      </c>
      <c r="G101" s="61">
        <v>342</v>
      </c>
      <c r="H101" s="33">
        <v>3.8759999999999999</v>
      </c>
      <c r="I101" s="34">
        <f t="shared" si="9"/>
        <v>0</v>
      </c>
      <c r="J101" s="35">
        <v>3.6480000000000001</v>
      </c>
      <c r="K101" s="34">
        <f t="shared" si="10"/>
        <v>0</v>
      </c>
      <c r="L101" s="36">
        <v>3.42</v>
      </c>
      <c r="M101" s="37">
        <f t="shared" si="11"/>
        <v>0</v>
      </c>
      <c r="N101" s="7"/>
      <c r="O101" s="37"/>
    </row>
    <row r="102" spans="1:15" s="6" customFormat="1" ht="49.5" customHeight="1">
      <c r="A102" s="69"/>
      <c r="B102" s="9"/>
      <c r="C102" s="71" t="s">
        <v>52</v>
      </c>
      <c r="D102" s="71" t="s">
        <v>45</v>
      </c>
      <c r="E102" s="12"/>
      <c r="F102" s="14"/>
      <c r="G102" s="60"/>
      <c r="H102" s="33">
        <v>1.216</v>
      </c>
      <c r="I102" s="34">
        <f t="shared" si="9"/>
        <v>0</v>
      </c>
      <c r="J102" s="35">
        <v>1.1519999999999999</v>
      </c>
      <c r="K102" s="34">
        <f t="shared" si="10"/>
        <v>0</v>
      </c>
      <c r="L102" s="36">
        <v>1.0880000000000001</v>
      </c>
      <c r="M102" s="37">
        <f t="shared" si="11"/>
        <v>0</v>
      </c>
      <c r="N102" s="8"/>
      <c r="O102" s="37"/>
    </row>
    <row r="103" spans="1:15" s="6" customFormat="1" ht="50.25" customHeight="1">
      <c r="A103" s="70"/>
      <c r="B103" s="11"/>
      <c r="C103" s="72"/>
      <c r="D103" s="72"/>
      <c r="E103" s="13" t="s">
        <v>9</v>
      </c>
      <c r="F103" s="15" t="s">
        <v>55</v>
      </c>
      <c r="G103" s="61">
        <v>342</v>
      </c>
      <c r="H103" s="33">
        <v>3.8759999999999999</v>
      </c>
      <c r="I103" s="34">
        <f t="shared" si="9"/>
        <v>0</v>
      </c>
      <c r="J103" s="35">
        <v>3.6480000000000001</v>
      </c>
      <c r="K103" s="34">
        <f t="shared" si="10"/>
        <v>0</v>
      </c>
      <c r="L103" s="36">
        <v>3.42</v>
      </c>
      <c r="M103" s="37">
        <f t="shared" si="11"/>
        <v>0</v>
      </c>
      <c r="N103" s="7"/>
      <c r="O103" s="37"/>
    </row>
    <row r="104" spans="1:15" s="6" customFormat="1" ht="49.5" customHeight="1">
      <c r="A104" s="69"/>
      <c r="B104" s="9"/>
      <c r="C104" s="71" t="s">
        <v>52</v>
      </c>
      <c r="D104" s="71" t="s">
        <v>46</v>
      </c>
      <c r="E104" s="12"/>
      <c r="F104" s="14"/>
      <c r="G104" s="60"/>
      <c r="H104" s="33">
        <v>1.571</v>
      </c>
      <c r="I104" s="34">
        <f t="shared" si="9"/>
        <v>0</v>
      </c>
      <c r="J104" s="35">
        <v>1.488</v>
      </c>
      <c r="K104" s="34">
        <f t="shared" si="10"/>
        <v>0</v>
      </c>
      <c r="L104" s="36">
        <v>1.4059999999999999</v>
      </c>
      <c r="M104" s="37">
        <f t="shared" si="11"/>
        <v>0</v>
      </c>
      <c r="N104" s="8"/>
      <c r="O104" s="37"/>
    </row>
    <row r="105" spans="1:15" s="6" customFormat="1" ht="50.25" customHeight="1">
      <c r="A105" s="70"/>
      <c r="B105" s="11"/>
      <c r="C105" s="72"/>
      <c r="D105" s="72"/>
      <c r="E105" s="13" t="s">
        <v>9</v>
      </c>
      <c r="F105" s="15" t="s">
        <v>55</v>
      </c>
      <c r="G105" s="61">
        <v>342</v>
      </c>
      <c r="H105" s="33">
        <v>3.8759999999999999</v>
      </c>
      <c r="I105" s="34">
        <f t="shared" si="9"/>
        <v>0</v>
      </c>
      <c r="J105" s="35">
        <v>3.6480000000000001</v>
      </c>
      <c r="K105" s="34">
        <f t="shared" si="10"/>
        <v>0</v>
      </c>
      <c r="L105" s="36">
        <v>3.42</v>
      </c>
      <c r="M105" s="37">
        <f t="shared" si="11"/>
        <v>0</v>
      </c>
      <c r="N105" s="7"/>
      <c r="O105" s="37"/>
    </row>
    <row r="106" spans="1:15" s="6" customFormat="1" ht="49.5" customHeight="1">
      <c r="A106" s="69"/>
      <c r="B106" s="9"/>
      <c r="C106" s="71" t="s">
        <v>52</v>
      </c>
      <c r="D106" s="75" t="s">
        <v>63</v>
      </c>
      <c r="E106" s="12"/>
      <c r="F106" s="14"/>
      <c r="G106" s="63"/>
      <c r="H106" s="33">
        <v>1.571</v>
      </c>
      <c r="I106" s="34">
        <f t="shared" si="9"/>
        <v>0</v>
      </c>
      <c r="J106" s="35">
        <v>1.488</v>
      </c>
      <c r="K106" s="34">
        <f t="shared" si="10"/>
        <v>0</v>
      </c>
      <c r="L106" s="36">
        <v>1.4059999999999999</v>
      </c>
      <c r="M106" s="37">
        <f t="shared" si="11"/>
        <v>0</v>
      </c>
      <c r="N106" s="8"/>
      <c r="O106" s="37"/>
    </row>
    <row r="107" spans="1:15" s="6" customFormat="1" ht="50.25" customHeight="1">
      <c r="A107" s="70"/>
      <c r="B107" s="11"/>
      <c r="C107" s="72"/>
      <c r="D107" s="72"/>
      <c r="E107" s="13" t="s">
        <v>9</v>
      </c>
      <c r="F107" s="15" t="s">
        <v>55</v>
      </c>
      <c r="G107" s="63">
        <v>365</v>
      </c>
      <c r="H107" s="33">
        <v>4.1369999999999996</v>
      </c>
      <c r="I107" s="34">
        <f t="shared" si="9"/>
        <v>0</v>
      </c>
      <c r="J107" s="35">
        <v>3.8940000000000001</v>
      </c>
      <c r="K107" s="34">
        <f t="shared" si="10"/>
        <v>0</v>
      </c>
      <c r="L107" s="36">
        <v>3.65</v>
      </c>
      <c r="M107" s="37">
        <f t="shared" si="11"/>
        <v>0</v>
      </c>
      <c r="N107" s="7"/>
      <c r="O107" s="37"/>
    </row>
    <row r="108" spans="1:15" s="6" customFormat="1" ht="49.5" customHeight="1">
      <c r="A108" s="69"/>
      <c r="B108" s="9"/>
      <c r="C108" s="71" t="s">
        <v>52</v>
      </c>
      <c r="D108" s="71" t="s">
        <v>47</v>
      </c>
      <c r="E108" s="12"/>
      <c r="F108" s="14"/>
      <c r="G108" s="60"/>
      <c r="H108" s="33">
        <v>1.571</v>
      </c>
      <c r="I108" s="34">
        <f t="shared" si="9"/>
        <v>0</v>
      </c>
      <c r="J108" s="35">
        <v>1.488</v>
      </c>
      <c r="K108" s="34">
        <f t="shared" si="10"/>
        <v>0</v>
      </c>
      <c r="L108" s="36">
        <v>1.4059999999999999</v>
      </c>
      <c r="M108" s="37">
        <f t="shared" si="11"/>
        <v>0</v>
      </c>
      <c r="N108" s="8"/>
      <c r="O108" s="37"/>
    </row>
    <row r="109" spans="1:15" s="6" customFormat="1" ht="50.25" customHeight="1">
      <c r="A109" s="70"/>
      <c r="B109" s="11"/>
      <c r="C109" s="72"/>
      <c r="D109" s="72"/>
      <c r="E109" s="13" t="s">
        <v>9</v>
      </c>
      <c r="F109" s="15" t="s">
        <v>55</v>
      </c>
      <c r="G109" s="62">
        <v>365</v>
      </c>
      <c r="H109" s="33">
        <v>4.1369999999999996</v>
      </c>
      <c r="I109" s="34">
        <f t="shared" si="9"/>
        <v>0</v>
      </c>
      <c r="J109" s="35">
        <v>3.8940000000000001</v>
      </c>
      <c r="K109" s="34">
        <f t="shared" si="10"/>
        <v>0</v>
      </c>
      <c r="L109" s="36">
        <v>3.65</v>
      </c>
      <c r="M109" s="37">
        <f t="shared" si="11"/>
        <v>0</v>
      </c>
      <c r="N109" s="7"/>
      <c r="O109" s="37"/>
    </row>
    <row r="110" spans="1:15" s="6" customFormat="1" ht="49.5" customHeight="1">
      <c r="A110" s="69"/>
      <c r="B110" s="9"/>
      <c r="C110" s="71" t="s">
        <v>52</v>
      </c>
      <c r="D110" s="71" t="s">
        <v>49</v>
      </c>
      <c r="E110" s="12"/>
      <c r="F110" s="14"/>
      <c r="G110" s="63"/>
      <c r="H110" s="33">
        <v>1.571</v>
      </c>
      <c r="I110" s="34">
        <f t="shared" si="9"/>
        <v>0</v>
      </c>
      <c r="J110" s="35">
        <v>1.488</v>
      </c>
      <c r="K110" s="34">
        <f t="shared" si="10"/>
        <v>0</v>
      </c>
      <c r="L110" s="36">
        <v>1.4059999999999999</v>
      </c>
      <c r="M110" s="37">
        <f t="shared" si="11"/>
        <v>0</v>
      </c>
      <c r="N110" s="8"/>
      <c r="O110" s="37"/>
    </row>
    <row r="111" spans="1:15" s="6" customFormat="1" ht="50.25" customHeight="1">
      <c r="A111" s="70"/>
      <c r="B111" s="11"/>
      <c r="C111" s="72"/>
      <c r="D111" s="72"/>
      <c r="E111" s="13" t="s">
        <v>9</v>
      </c>
      <c r="F111" s="15" t="s">
        <v>55</v>
      </c>
      <c r="G111" s="63">
        <v>365</v>
      </c>
      <c r="H111" s="33">
        <v>4.1369999999999996</v>
      </c>
      <c r="I111" s="34">
        <f t="shared" si="9"/>
        <v>0</v>
      </c>
      <c r="J111" s="35">
        <v>3.8940000000000001</v>
      </c>
      <c r="K111" s="34">
        <f t="shared" si="10"/>
        <v>0</v>
      </c>
      <c r="L111" s="36">
        <v>3.65</v>
      </c>
      <c r="M111" s="37">
        <f t="shared" si="11"/>
        <v>0</v>
      </c>
      <c r="N111" s="7"/>
      <c r="O111" s="37"/>
    </row>
    <row r="112" spans="1:15" s="6" customFormat="1" ht="49.5" customHeight="1">
      <c r="A112" s="69"/>
      <c r="B112" s="9"/>
      <c r="C112" s="71" t="s">
        <v>52</v>
      </c>
      <c r="D112" s="71" t="s">
        <v>61</v>
      </c>
      <c r="E112" s="18" t="s">
        <v>11</v>
      </c>
      <c r="F112" s="18" t="s">
        <v>55</v>
      </c>
      <c r="G112" s="60">
        <v>342</v>
      </c>
      <c r="H112" s="33">
        <v>3.8759999999999999</v>
      </c>
      <c r="I112" s="34">
        <f t="shared" si="9"/>
        <v>0</v>
      </c>
      <c r="J112" s="35">
        <v>3.6480000000000001</v>
      </c>
      <c r="K112" s="34">
        <f t="shared" si="10"/>
        <v>0</v>
      </c>
      <c r="L112" s="36">
        <v>3.42</v>
      </c>
      <c r="M112" s="37">
        <f t="shared" si="11"/>
        <v>0</v>
      </c>
      <c r="N112" s="8"/>
      <c r="O112" s="37"/>
    </row>
    <row r="113" spans="1:15" s="6" customFormat="1" ht="50.25" customHeight="1">
      <c r="A113" s="70"/>
      <c r="B113" s="11"/>
      <c r="C113" s="72"/>
      <c r="D113" s="72"/>
      <c r="E113" s="13" t="s">
        <v>9</v>
      </c>
      <c r="F113" s="15" t="s">
        <v>55</v>
      </c>
      <c r="G113" s="61">
        <v>342</v>
      </c>
      <c r="H113" s="33">
        <v>3.8759999999999999</v>
      </c>
      <c r="I113" s="34">
        <f t="shared" si="9"/>
        <v>0</v>
      </c>
      <c r="J113" s="35">
        <v>3.6480000000000001</v>
      </c>
      <c r="K113" s="34">
        <f t="shared" si="10"/>
        <v>0</v>
      </c>
      <c r="L113" s="36">
        <v>3.42</v>
      </c>
      <c r="M113" s="37">
        <f t="shared" si="11"/>
        <v>0</v>
      </c>
      <c r="N113" s="7"/>
      <c r="O113" s="37"/>
    </row>
    <row r="114" spans="1:15" s="6" customFormat="1" ht="49.5" customHeight="1">
      <c r="A114" s="69"/>
      <c r="B114" s="9"/>
      <c r="C114" s="71" t="s">
        <v>52</v>
      </c>
      <c r="D114" s="71" t="s">
        <v>50</v>
      </c>
      <c r="E114" s="12"/>
      <c r="F114" s="14"/>
      <c r="G114" s="60"/>
      <c r="H114" s="33">
        <v>1.571</v>
      </c>
      <c r="I114" s="34">
        <f t="shared" si="9"/>
        <v>0</v>
      </c>
      <c r="J114" s="35">
        <v>1.488</v>
      </c>
      <c r="K114" s="34">
        <f t="shared" si="10"/>
        <v>0</v>
      </c>
      <c r="L114" s="36">
        <v>1.4059999999999999</v>
      </c>
      <c r="M114" s="37">
        <f t="shared" si="11"/>
        <v>0</v>
      </c>
      <c r="N114" s="8"/>
      <c r="O114" s="37"/>
    </row>
    <row r="115" spans="1:15" s="6" customFormat="1" ht="50.25" customHeight="1">
      <c r="A115" s="70"/>
      <c r="B115" s="11"/>
      <c r="C115" s="72"/>
      <c r="D115" s="72"/>
      <c r="E115" s="13" t="s">
        <v>9</v>
      </c>
      <c r="F115" s="15" t="s">
        <v>55</v>
      </c>
      <c r="G115" s="61">
        <v>342</v>
      </c>
      <c r="H115" s="33">
        <v>3.8759999999999999</v>
      </c>
      <c r="I115" s="34">
        <f t="shared" ref="I115" si="12">H115*O115</f>
        <v>0</v>
      </c>
      <c r="J115" s="35">
        <v>3.6480000000000001</v>
      </c>
      <c r="K115" s="34">
        <f t="shared" ref="K115" si="13">J115*O115</f>
        <v>0</v>
      </c>
      <c r="L115" s="36">
        <v>3.42</v>
      </c>
      <c r="M115" s="37">
        <f t="shared" ref="M115" si="14">L115*O115</f>
        <v>0</v>
      </c>
      <c r="N115" s="8"/>
      <c r="O115" s="37"/>
    </row>
    <row r="116" spans="1:15" s="6" customFormat="1" ht="49.5" customHeight="1">
      <c r="A116" s="69"/>
      <c r="B116" s="9"/>
      <c r="C116" s="71" t="s">
        <v>52</v>
      </c>
      <c r="D116" s="71" t="s">
        <v>51</v>
      </c>
      <c r="E116" s="16"/>
      <c r="F116" s="16"/>
      <c r="G116" s="60"/>
      <c r="H116" s="33">
        <v>1.571</v>
      </c>
      <c r="I116" s="34">
        <f t="shared" si="9"/>
        <v>0</v>
      </c>
      <c r="J116" s="35">
        <v>1.488</v>
      </c>
      <c r="K116" s="34">
        <f t="shared" si="10"/>
        <v>0</v>
      </c>
      <c r="L116" s="36">
        <v>1.4059999999999999</v>
      </c>
      <c r="M116" s="37">
        <f t="shared" si="11"/>
        <v>0</v>
      </c>
      <c r="N116" s="8"/>
      <c r="O116" s="37"/>
    </row>
    <row r="117" spans="1:15" s="6" customFormat="1" ht="50.25" customHeight="1">
      <c r="A117" s="70"/>
      <c r="B117" s="11"/>
      <c r="C117" s="72"/>
      <c r="D117" s="72"/>
      <c r="E117" s="17" t="s">
        <v>9</v>
      </c>
      <c r="F117" s="17" t="s">
        <v>55</v>
      </c>
      <c r="G117" s="62">
        <v>365</v>
      </c>
      <c r="H117" s="33">
        <v>4.1369999999999996</v>
      </c>
      <c r="I117" s="34">
        <f t="shared" si="9"/>
        <v>0</v>
      </c>
      <c r="J117" s="35">
        <v>3.8940000000000001</v>
      </c>
      <c r="K117" s="34">
        <f t="shared" si="10"/>
        <v>0</v>
      </c>
      <c r="L117" s="36">
        <v>3.65</v>
      </c>
      <c r="M117" s="37">
        <f t="shared" si="11"/>
        <v>0</v>
      </c>
      <c r="N117" s="7"/>
      <c r="O117" s="37"/>
    </row>
    <row r="118" spans="1:15" s="6" customFormat="1" ht="49.5" customHeight="1">
      <c r="A118" s="69"/>
      <c r="B118" s="9"/>
      <c r="C118" s="71" t="s">
        <v>52</v>
      </c>
      <c r="D118" s="71" t="s">
        <v>56</v>
      </c>
      <c r="E118" s="16" t="s">
        <v>11</v>
      </c>
      <c r="F118" s="14" t="s">
        <v>55</v>
      </c>
      <c r="G118" s="63">
        <v>422</v>
      </c>
      <c r="H118" s="33">
        <v>4.7830000000000004</v>
      </c>
      <c r="I118" s="34">
        <f t="shared" si="9"/>
        <v>0</v>
      </c>
      <c r="J118" s="35">
        <v>4.5019999999999998</v>
      </c>
      <c r="K118" s="34">
        <f t="shared" si="10"/>
        <v>0</v>
      </c>
      <c r="L118" s="36">
        <v>4.22</v>
      </c>
      <c r="M118" s="37">
        <f t="shared" si="11"/>
        <v>0</v>
      </c>
      <c r="N118" s="8" t="s">
        <v>67</v>
      </c>
      <c r="O118" s="37"/>
    </row>
    <row r="119" spans="1:15" s="6" customFormat="1" ht="50.25" customHeight="1">
      <c r="A119" s="70"/>
      <c r="B119" s="11"/>
      <c r="C119" s="72"/>
      <c r="D119" s="72"/>
      <c r="E119" s="17"/>
      <c r="F119" s="15"/>
      <c r="G119" s="65"/>
      <c r="H119" s="33">
        <v>1.216</v>
      </c>
      <c r="I119" s="34">
        <f t="shared" si="9"/>
        <v>0</v>
      </c>
      <c r="J119" s="35">
        <v>1.1519999999999999</v>
      </c>
      <c r="K119" s="34">
        <f t="shared" si="10"/>
        <v>0</v>
      </c>
      <c r="L119" s="36">
        <v>1.0880000000000001</v>
      </c>
      <c r="M119" s="37">
        <f t="shared" si="11"/>
        <v>0</v>
      </c>
      <c r="N119" s="7" t="s">
        <v>67</v>
      </c>
      <c r="O119" s="37"/>
    </row>
    <row r="121" spans="1:15" ht="18.75">
      <c r="A121" s="98" t="s">
        <v>84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9"/>
    </row>
  </sheetData>
  <autoFilter ref="G13:O120"/>
  <mergeCells count="180">
    <mergeCell ref="A8:G8"/>
    <mergeCell ref="N8:N12"/>
    <mergeCell ref="H9:L9"/>
    <mergeCell ref="O9:O12"/>
    <mergeCell ref="H11:L11"/>
    <mergeCell ref="A121:O121"/>
    <mergeCell ref="A9:A12"/>
    <mergeCell ref="B9:B12"/>
    <mergeCell ref="C9:C12"/>
    <mergeCell ref="D9:D12"/>
    <mergeCell ref="E9:E12"/>
    <mergeCell ref="F9:F12"/>
    <mergeCell ref="G9:G12"/>
    <mergeCell ref="A62:A63"/>
    <mergeCell ref="C62:C63"/>
    <mergeCell ref="D62:D63"/>
    <mergeCell ref="A20:A21"/>
    <mergeCell ref="C20:C21"/>
    <mergeCell ref="D20:D21"/>
    <mergeCell ref="A118:A119"/>
    <mergeCell ref="C118:C119"/>
    <mergeCell ref="D118:D119"/>
    <mergeCell ref="A52:A53"/>
    <mergeCell ref="C52:C53"/>
    <mergeCell ref="A6:C6"/>
    <mergeCell ref="D6:O6"/>
    <mergeCell ref="A44:A45"/>
    <mergeCell ref="A48:A49"/>
    <mergeCell ref="A46:A47"/>
    <mergeCell ref="C46:C47"/>
    <mergeCell ref="D46:D47"/>
    <mergeCell ref="C48:C49"/>
    <mergeCell ref="D48:D49"/>
    <mergeCell ref="A42:A43"/>
    <mergeCell ref="C42:C43"/>
    <mergeCell ref="D42:D43"/>
    <mergeCell ref="C44:C45"/>
    <mergeCell ref="D44:D45"/>
    <mergeCell ref="C32:C33"/>
    <mergeCell ref="D32:D33"/>
    <mergeCell ref="C34:C35"/>
    <mergeCell ref="C36:C37"/>
    <mergeCell ref="D36:D37"/>
    <mergeCell ref="A24:A25"/>
    <mergeCell ref="C24:C25"/>
    <mergeCell ref="D24:D25"/>
    <mergeCell ref="A38:A39"/>
    <mergeCell ref="C38:C39"/>
    <mergeCell ref="D1:G3"/>
    <mergeCell ref="A4:C4"/>
    <mergeCell ref="D4:O4"/>
    <mergeCell ref="A5:C5"/>
    <mergeCell ref="D5:O5"/>
    <mergeCell ref="A34:A35"/>
    <mergeCell ref="A36:A37"/>
    <mergeCell ref="A40:A41"/>
    <mergeCell ref="A16:A17"/>
    <mergeCell ref="A18:A19"/>
    <mergeCell ref="D16:D17"/>
    <mergeCell ref="C16:C17"/>
    <mergeCell ref="C18:C19"/>
    <mergeCell ref="D18:D19"/>
    <mergeCell ref="C26:C27"/>
    <mergeCell ref="C40:C41"/>
    <mergeCell ref="D40:D41"/>
    <mergeCell ref="A26:A27"/>
    <mergeCell ref="A28:A29"/>
    <mergeCell ref="A32:A33"/>
    <mergeCell ref="D26:D27"/>
    <mergeCell ref="C28:C29"/>
    <mergeCell ref="D28:D29"/>
    <mergeCell ref="D34:D35"/>
    <mergeCell ref="A114:A115"/>
    <mergeCell ref="A70:A71"/>
    <mergeCell ref="C70:C71"/>
    <mergeCell ref="D70:D71"/>
    <mergeCell ref="A60:A61"/>
    <mergeCell ref="C60:C61"/>
    <mergeCell ref="D60:D61"/>
    <mergeCell ref="A64:A65"/>
    <mergeCell ref="C64:C65"/>
    <mergeCell ref="D64:D65"/>
    <mergeCell ref="A74:A75"/>
    <mergeCell ref="C74:C75"/>
    <mergeCell ref="C114:C115"/>
    <mergeCell ref="D114:D115"/>
    <mergeCell ref="D74:D75"/>
    <mergeCell ref="C102:C103"/>
    <mergeCell ref="D102:D103"/>
    <mergeCell ref="A90:A91"/>
    <mergeCell ref="A94:A95"/>
    <mergeCell ref="C94:C95"/>
    <mergeCell ref="D94:D95"/>
    <mergeCell ref="C90:C91"/>
    <mergeCell ref="D90:D91"/>
    <mergeCell ref="A92:A93"/>
    <mergeCell ref="C108:C109"/>
    <mergeCell ref="D108:D109"/>
    <mergeCell ref="D38:D39"/>
    <mergeCell ref="A56:A57"/>
    <mergeCell ref="C56:C57"/>
    <mergeCell ref="D56:D57"/>
    <mergeCell ref="A80:A81"/>
    <mergeCell ref="C80:C81"/>
    <mergeCell ref="D80:D81"/>
    <mergeCell ref="A84:A85"/>
    <mergeCell ref="C84:C85"/>
    <mergeCell ref="D84:D85"/>
    <mergeCell ref="A76:A77"/>
    <mergeCell ref="C76:C77"/>
    <mergeCell ref="D76:D77"/>
    <mergeCell ref="A78:A79"/>
    <mergeCell ref="C66:C67"/>
    <mergeCell ref="C78:C79"/>
    <mergeCell ref="D78:D79"/>
    <mergeCell ref="D66:D67"/>
    <mergeCell ref="D52:D53"/>
    <mergeCell ref="A54:A55"/>
    <mergeCell ref="C54:C55"/>
    <mergeCell ref="D54:D55"/>
    <mergeCell ref="A66:A67"/>
    <mergeCell ref="A58:A59"/>
    <mergeCell ref="C58:C59"/>
    <mergeCell ref="C92:C93"/>
    <mergeCell ref="D92:D93"/>
    <mergeCell ref="A86:A87"/>
    <mergeCell ref="C86:C87"/>
    <mergeCell ref="D86:D87"/>
    <mergeCell ref="A88:A89"/>
    <mergeCell ref="C88:C89"/>
    <mergeCell ref="D88:D89"/>
    <mergeCell ref="D58:D59"/>
    <mergeCell ref="C112:C113"/>
    <mergeCell ref="D112:D113"/>
    <mergeCell ref="A108:A109"/>
    <mergeCell ref="A110:A111"/>
    <mergeCell ref="C110:C111"/>
    <mergeCell ref="D110:D111"/>
    <mergeCell ref="A14:A15"/>
    <mergeCell ref="C14:C15"/>
    <mergeCell ref="D14:D15"/>
    <mergeCell ref="A96:A97"/>
    <mergeCell ref="C96:C97"/>
    <mergeCell ref="D96:D97"/>
    <mergeCell ref="A50:A51"/>
    <mergeCell ref="C50:C51"/>
    <mergeCell ref="D50:D51"/>
    <mergeCell ref="A72:A73"/>
    <mergeCell ref="C72:C73"/>
    <mergeCell ref="D72:D73"/>
    <mergeCell ref="A22:A23"/>
    <mergeCell ref="C22:C23"/>
    <mergeCell ref="D22:D23"/>
    <mergeCell ref="A82:A83"/>
    <mergeCell ref="C82:C83"/>
    <mergeCell ref="D82:D83"/>
    <mergeCell ref="A30:A31"/>
    <mergeCell ref="C30:C31"/>
    <mergeCell ref="D30:D31"/>
    <mergeCell ref="L1:O3"/>
    <mergeCell ref="A116:A117"/>
    <mergeCell ref="C116:C117"/>
    <mergeCell ref="D116:D117"/>
    <mergeCell ref="A68:A69"/>
    <mergeCell ref="C68:C69"/>
    <mergeCell ref="D68:D69"/>
    <mergeCell ref="A104:A105"/>
    <mergeCell ref="C104:C105"/>
    <mergeCell ref="D104:D105"/>
    <mergeCell ref="A106:A107"/>
    <mergeCell ref="C106:C107"/>
    <mergeCell ref="D106:D107"/>
    <mergeCell ref="A98:A99"/>
    <mergeCell ref="C98:C99"/>
    <mergeCell ref="D98:D99"/>
    <mergeCell ref="A100:A101"/>
    <mergeCell ref="C100:C101"/>
    <mergeCell ref="D100:D101"/>
    <mergeCell ref="A102:A103"/>
    <mergeCell ref="A112:A1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Andre-PC</cp:lastModifiedBy>
  <dcterms:created xsi:type="dcterms:W3CDTF">2016-10-20T14:27:03Z</dcterms:created>
  <dcterms:modified xsi:type="dcterms:W3CDTF">2023-01-18T10:14:14Z</dcterms:modified>
</cp:coreProperties>
</file>