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900" yWindow="510" windowWidth="15570" windowHeight="7455"/>
  </bookViews>
  <sheets>
    <sheet name="Лист1" sheetId="1" r:id="rId1"/>
    <sheet name="Лист3" sheetId="3" r:id="rId2"/>
  </sheets>
  <externalReferences>
    <externalReference r:id="rId3"/>
  </externalReferences>
  <definedNames>
    <definedName name="_xlnm._FilterDatabase" localSheetId="0" hidden="1">Лист1!$C$15:$L$285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4525"/>
</workbook>
</file>

<file path=xl/calcChain.xml><?xml version="1.0" encoding="utf-8"?>
<calcChain xmlns="http://schemas.openxmlformats.org/spreadsheetml/2006/main">
  <c r="H23" i="1"/>
  <c r="F23"/>
  <c r="H22" l="1"/>
  <c r="F22"/>
  <c r="H21" l="1"/>
  <c r="F21"/>
  <c r="M21"/>
  <c r="J21"/>
  <c r="H39"/>
  <c r="F39"/>
  <c r="H20"/>
  <c r="F20"/>
  <c r="H19"/>
  <c r="F19"/>
  <c r="H17"/>
  <c r="F17"/>
  <c r="H16"/>
  <c r="F16"/>
  <c r="M79"/>
  <c r="J79"/>
  <c r="H79"/>
  <c r="F79"/>
  <c r="M78"/>
  <c r="J78"/>
  <c r="H78"/>
  <c r="F78"/>
  <c r="M77"/>
  <c r="J77"/>
  <c r="H77"/>
  <c r="F77"/>
  <c r="M76"/>
  <c r="J76"/>
  <c r="H76"/>
  <c r="F76"/>
  <c r="M75"/>
  <c r="J75"/>
  <c r="H75"/>
  <c r="F75"/>
  <c r="M114"/>
  <c r="J114"/>
  <c r="H114"/>
  <c r="F114"/>
  <c r="M113"/>
  <c r="J113"/>
  <c r="H113"/>
  <c r="F113"/>
  <c r="M112"/>
  <c r="J112"/>
  <c r="H112"/>
  <c r="F112"/>
  <c r="M111"/>
  <c r="J111"/>
  <c r="H111"/>
  <c r="F111"/>
  <c r="M110"/>
  <c r="J110"/>
  <c r="H110"/>
  <c r="F110"/>
  <c r="M104"/>
  <c r="J104"/>
  <c r="H104"/>
  <c r="F104"/>
  <c r="M103"/>
  <c r="J103"/>
  <c r="H103"/>
  <c r="F103"/>
  <c r="M102"/>
  <c r="J102"/>
  <c r="H102"/>
  <c r="F102"/>
  <c r="M101"/>
  <c r="J101"/>
  <c r="H101"/>
  <c r="F101"/>
  <c r="M100"/>
  <c r="J100"/>
  <c r="H100"/>
  <c r="F100"/>
  <c r="M139"/>
  <c r="J139"/>
  <c r="H139"/>
  <c r="F139"/>
  <c r="M138"/>
  <c r="J138"/>
  <c r="H138"/>
  <c r="F138"/>
  <c r="M137"/>
  <c r="J137"/>
  <c r="H137"/>
  <c r="F137"/>
  <c r="M136"/>
  <c r="J136"/>
  <c r="H136"/>
  <c r="F136"/>
  <c r="M135"/>
  <c r="J135"/>
  <c r="H135"/>
  <c r="F135"/>
  <c r="M59"/>
  <c r="J59"/>
  <c r="H59"/>
  <c r="F59"/>
  <c r="M58"/>
  <c r="J58"/>
  <c r="H58"/>
  <c r="F58"/>
  <c r="M57"/>
  <c r="J57"/>
  <c r="H57"/>
  <c r="F57"/>
  <c r="M56"/>
  <c r="J56"/>
  <c r="H56"/>
  <c r="F56"/>
  <c r="M55"/>
  <c r="J55"/>
  <c r="H55"/>
  <c r="F55"/>
  <c r="M239"/>
  <c r="J239"/>
  <c r="H239"/>
  <c r="F239"/>
  <c r="M238"/>
  <c r="J238"/>
  <c r="H238"/>
  <c r="F238"/>
  <c r="M237"/>
  <c r="J237"/>
  <c r="H237"/>
  <c r="F237"/>
  <c r="M236"/>
  <c r="J236"/>
  <c r="H236"/>
  <c r="F236"/>
  <c r="M235"/>
  <c r="J235"/>
  <c r="H235"/>
  <c r="F235"/>
  <c r="H157" l="1"/>
  <c r="F157"/>
  <c r="H156"/>
  <c r="F156"/>
  <c r="H263"/>
  <c r="F263"/>
  <c r="H234"/>
  <c r="F234"/>
  <c r="H233"/>
  <c r="F233"/>
  <c r="H232"/>
  <c r="F232"/>
  <c r="H231"/>
  <c r="F231"/>
  <c r="H230"/>
  <c r="F230"/>
  <c r="L8" l="1"/>
  <c r="H28"/>
  <c r="F28"/>
  <c r="H27"/>
  <c r="F27"/>
  <c r="H26"/>
  <c r="F26"/>
  <c r="H25"/>
  <c r="F25"/>
  <c r="H24"/>
  <c r="F24"/>
  <c r="H269"/>
  <c r="F269"/>
  <c r="H268"/>
  <c r="F268"/>
  <c r="H267"/>
  <c r="F267"/>
  <c r="H266"/>
  <c r="F266"/>
  <c r="H265"/>
  <c r="F265"/>
  <c r="H204"/>
  <c r="F204"/>
  <c r="H203"/>
  <c r="F203"/>
  <c r="H202"/>
  <c r="F202"/>
  <c r="H201"/>
  <c r="F201"/>
  <c r="H200"/>
  <c r="F200"/>
  <c r="J179"/>
  <c r="H179"/>
  <c r="F179"/>
  <c r="J178"/>
  <c r="H178"/>
  <c r="F178"/>
  <c r="J177"/>
  <c r="H177"/>
  <c r="F177"/>
  <c r="J176"/>
  <c r="H176"/>
  <c r="F176"/>
  <c r="J175"/>
  <c r="H175"/>
  <c r="F175"/>
  <c r="J144"/>
  <c r="H144"/>
  <c r="F144"/>
  <c r="J143"/>
  <c r="H143"/>
  <c r="F143"/>
  <c r="J142"/>
  <c r="H142"/>
  <c r="F142"/>
  <c r="J141"/>
  <c r="H141"/>
  <c r="F141"/>
  <c r="J140"/>
  <c r="H140"/>
  <c r="F140"/>
  <c r="J95"/>
  <c r="H95"/>
  <c r="F95"/>
  <c r="J35"/>
  <c r="H35"/>
  <c r="F35"/>
  <c r="J174"/>
  <c r="H174"/>
  <c r="F174"/>
  <c r="J173"/>
  <c r="H173"/>
  <c r="F173"/>
  <c r="J172"/>
  <c r="H172"/>
  <c r="F172"/>
  <c r="J171"/>
  <c r="H171"/>
  <c r="F171"/>
  <c r="J170"/>
  <c r="H170"/>
  <c r="F170"/>
  <c r="J154"/>
  <c r="H154"/>
  <c r="F154"/>
  <c r="J153"/>
  <c r="H153"/>
  <c r="F153"/>
  <c r="J152"/>
  <c r="H152"/>
  <c r="F152"/>
  <c r="J151"/>
  <c r="H151"/>
  <c r="F151"/>
  <c r="J150"/>
  <c r="H150"/>
  <c r="F150"/>
  <c r="J119"/>
  <c r="H119"/>
  <c r="F119"/>
  <c r="J259"/>
  <c r="H259"/>
  <c r="F259"/>
  <c r="J54"/>
  <c r="H54"/>
  <c r="F54"/>
  <c r="J53"/>
  <c r="H53"/>
  <c r="F53"/>
  <c r="J52"/>
  <c r="H52"/>
  <c r="F52"/>
  <c r="J51"/>
  <c r="H51"/>
  <c r="F51"/>
  <c r="J50"/>
  <c r="H50"/>
  <c r="F50"/>
  <c r="M284" l="1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09"/>
  <c r="M108"/>
  <c r="M107"/>
  <c r="M106"/>
  <c r="M105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4"/>
  <c r="M73"/>
  <c r="M72"/>
  <c r="M71"/>
  <c r="M70"/>
  <c r="M69"/>
  <c r="M68"/>
  <c r="M67"/>
  <c r="M66"/>
  <c r="M65"/>
  <c r="M64"/>
  <c r="M63"/>
  <c r="M62"/>
  <c r="M61"/>
  <c r="M60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0"/>
  <c r="M19"/>
  <c r="M18"/>
  <c r="M17"/>
  <c r="M16"/>
  <c r="H207"/>
  <c r="F207"/>
  <c r="H206"/>
  <c r="F206"/>
  <c r="H80"/>
  <c r="F80"/>
  <c r="J44"/>
  <c r="H44"/>
  <c r="F44"/>
  <c r="J43"/>
  <c r="H43"/>
  <c r="F43"/>
  <c r="J39"/>
  <c r="J162"/>
  <c r="H162"/>
  <c r="F162"/>
  <c r="J161"/>
  <c r="H161"/>
  <c r="F161"/>
  <c r="H282"/>
  <c r="F282"/>
  <c r="H281"/>
  <c r="F281"/>
  <c r="H250"/>
  <c r="F250"/>
  <c r="H227"/>
  <c r="F227"/>
  <c r="H226"/>
  <c r="F226"/>
  <c r="H222"/>
  <c r="F222"/>
  <c r="H221"/>
  <c r="F221"/>
  <c r="H220"/>
  <c r="F220"/>
  <c r="H219"/>
  <c r="F219"/>
  <c r="J218"/>
  <c r="H218"/>
  <c r="F218"/>
  <c r="H216"/>
  <c r="F216"/>
  <c r="H212"/>
  <c r="F212"/>
  <c r="H211"/>
  <c r="F211"/>
  <c r="H210"/>
  <c r="F210"/>
  <c r="H160"/>
  <c r="F160"/>
  <c r="H127"/>
  <c r="F127"/>
  <c r="H122"/>
  <c r="F122"/>
  <c r="H121"/>
  <c r="F121"/>
  <c r="H67"/>
  <c r="F67"/>
  <c r="H66"/>
  <c r="F66"/>
  <c r="H65"/>
  <c r="F65"/>
  <c r="H64"/>
  <c r="F64"/>
  <c r="H63"/>
  <c r="F63"/>
  <c r="H62"/>
  <c r="F62"/>
  <c r="H61"/>
  <c r="F61"/>
  <c r="H72"/>
  <c r="F72"/>
  <c r="H71"/>
  <c r="F71"/>
  <c r="H70"/>
  <c r="F70"/>
  <c r="J274" l="1"/>
  <c r="H274"/>
  <c r="F274"/>
  <c r="J273"/>
  <c r="H273"/>
  <c r="F273"/>
  <c r="J272"/>
  <c r="H272"/>
  <c r="F272"/>
  <c r="J271"/>
  <c r="H271"/>
  <c r="F271"/>
  <c r="J270"/>
  <c r="H270"/>
  <c r="F270"/>
  <c r="J279"/>
  <c r="H279"/>
  <c r="F279"/>
  <c r="J278"/>
  <c r="H278"/>
  <c r="F278"/>
  <c r="J277"/>
  <c r="H277"/>
  <c r="F277"/>
  <c r="J276"/>
  <c r="H276"/>
  <c r="F276"/>
  <c r="J275"/>
  <c r="H275"/>
  <c r="F275"/>
  <c r="J189"/>
  <c r="H189"/>
  <c r="F189"/>
  <c r="J188"/>
  <c r="H188"/>
  <c r="F188"/>
  <c r="J187"/>
  <c r="H187"/>
  <c r="F187"/>
  <c r="J186"/>
  <c r="H186"/>
  <c r="F186"/>
  <c r="J185"/>
  <c r="H185"/>
  <c r="F185"/>
  <c r="J244"/>
  <c r="H244"/>
  <c r="F244"/>
  <c r="J243"/>
  <c r="H243"/>
  <c r="F243"/>
  <c r="J242"/>
  <c r="H242"/>
  <c r="F242"/>
  <c r="J241"/>
  <c r="H241"/>
  <c r="F241"/>
  <c r="J240"/>
  <c r="H240"/>
  <c r="F240"/>
  <c r="J194"/>
  <c r="H194"/>
  <c r="F194"/>
  <c r="J193"/>
  <c r="H193"/>
  <c r="F193"/>
  <c r="J192"/>
  <c r="H192"/>
  <c r="F192"/>
  <c r="J191"/>
  <c r="H191"/>
  <c r="F191"/>
  <c r="J190"/>
  <c r="H190"/>
  <c r="F190"/>
  <c r="F245" l="1"/>
  <c r="H245"/>
  <c r="J20" l="1"/>
  <c r="H284" l="1"/>
  <c r="F284"/>
  <c r="H283"/>
  <c r="F283"/>
  <c r="H280"/>
  <c r="F280"/>
  <c r="H258"/>
  <c r="F258"/>
  <c r="H257"/>
  <c r="F257"/>
  <c r="H256"/>
  <c r="F256"/>
  <c r="H255"/>
  <c r="F255"/>
  <c r="H254"/>
  <c r="F254"/>
  <c r="H253"/>
  <c r="F253"/>
  <c r="H252"/>
  <c r="F252"/>
  <c r="H251"/>
  <c r="F251"/>
  <c r="H249"/>
  <c r="F249"/>
  <c r="H248"/>
  <c r="F248"/>
  <c r="H247"/>
  <c r="F247"/>
  <c r="H246"/>
  <c r="F246"/>
  <c r="H229"/>
  <c r="F229"/>
  <c r="H228"/>
  <c r="F228"/>
  <c r="H225"/>
  <c r="F225"/>
  <c r="H224"/>
  <c r="F224"/>
  <c r="H223"/>
  <c r="F223"/>
  <c r="H217"/>
  <c r="F217"/>
  <c r="H215"/>
  <c r="F215"/>
  <c r="H214"/>
  <c r="F214"/>
  <c r="H213"/>
  <c r="F213"/>
  <c r="H209"/>
  <c r="F209"/>
  <c r="H208"/>
  <c r="F208"/>
  <c r="H205"/>
  <c r="F205"/>
  <c r="H198"/>
  <c r="F198"/>
  <c r="H184"/>
  <c r="F184"/>
  <c r="H183"/>
  <c r="F183"/>
  <c r="H182"/>
  <c r="F182"/>
  <c r="H181"/>
  <c r="F181"/>
  <c r="H180"/>
  <c r="F180"/>
  <c r="H169"/>
  <c r="F169"/>
  <c r="H168"/>
  <c r="F168"/>
  <c r="H167"/>
  <c r="F167"/>
  <c r="H166"/>
  <c r="F166"/>
  <c r="H165"/>
  <c r="F165"/>
  <c r="H164"/>
  <c r="F164"/>
  <c r="H163"/>
  <c r="F163"/>
  <c r="H159"/>
  <c r="F159"/>
  <c r="H158"/>
  <c r="F158"/>
  <c r="H155"/>
  <c r="F155"/>
  <c r="H149"/>
  <c r="F149"/>
  <c r="H148"/>
  <c r="F148"/>
  <c r="H147"/>
  <c r="F147"/>
  <c r="H146"/>
  <c r="F146"/>
  <c r="H145"/>
  <c r="F145"/>
  <c r="H134"/>
  <c r="F134"/>
  <c r="H133"/>
  <c r="F133"/>
  <c r="H131"/>
  <c r="F131"/>
  <c r="H130"/>
  <c r="F130"/>
  <c r="H129"/>
  <c r="F129"/>
  <c r="H128"/>
  <c r="F128"/>
  <c r="H126"/>
  <c r="F126"/>
  <c r="H125"/>
  <c r="F125"/>
  <c r="H124"/>
  <c r="F124"/>
  <c r="H123"/>
  <c r="F123"/>
  <c r="H120"/>
  <c r="F120"/>
  <c r="H118"/>
  <c r="F118"/>
  <c r="H117"/>
  <c r="F117"/>
  <c r="H116"/>
  <c r="F116"/>
  <c r="H115"/>
  <c r="F115"/>
  <c r="H109"/>
  <c r="F109"/>
  <c r="H108"/>
  <c r="F108"/>
  <c r="H107"/>
  <c r="F107"/>
  <c r="H106"/>
  <c r="F106"/>
  <c r="H105"/>
  <c r="F105"/>
  <c r="H99"/>
  <c r="F99"/>
  <c r="H98"/>
  <c r="F98"/>
  <c r="H97"/>
  <c r="F97"/>
  <c r="H96"/>
  <c r="F96"/>
  <c r="H94"/>
  <c r="F94"/>
  <c r="H93"/>
  <c r="F93"/>
  <c r="H92"/>
  <c r="F92"/>
  <c r="H91"/>
  <c r="F91"/>
  <c r="H90"/>
  <c r="F90"/>
  <c r="H89"/>
  <c r="F89"/>
  <c r="H88"/>
  <c r="F88"/>
  <c r="H85"/>
  <c r="F85"/>
  <c r="H84"/>
  <c r="F84"/>
  <c r="H83"/>
  <c r="F83"/>
  <c r="H82"/>
  <c r="F82"/>
  <c r="H81"/>
  <c r="F81"/>
  <c r="H74"/>
  <c r="F74"/>
  <c r="H73"/>
  <c r="F73"/>
  <c r="H69"/>
  <c r="F69"/>
  <c r="H68"/>
  <c r="F68"/>
  <c r="H60"/>
  <c r="F60"/>
  <c r="H49"/>
  <c r="F49"/>
  <c r="H48"/>
  <c r="F48"/>
  <c r="H47"/>
  <c r="F47"/>
  <c r="H46"/>
  <c r="F46"/>
  <c r="H45"/>
  <c r="F45"/>
  <c r="H42"/>
  <c r="F42"/>
  <c r="H41"/>
  <c r="F41"/>
  <c r="H40"/>
  <c r="F40"/>
  <c r="H38"/>
  <c r="F38"/>
  <c r="H37"/>
  <c r="F37"/>
  <c r="H36"/>
  <c r="F36"/>
  <c r="H34"/>
  <c r="F34"/>
  <c r="H33"/>
  <c r="F33"/>
  <c r="H32"/>
  <c r="F32"/>
  <c r="H31"/>
  <c r="F31"/>
  <c r="H30"/>
  <c r="F30"/>
  <c r="H29"/>
  <c r="F29"/>
  <c r="H18"/>
  <c r="F18"/>
  <c r="J180"/>
  <c r="J181"/>
  <c r="J182"/>
  <c r="J183"/>
  <c r="J184"/>
  <c r="H264" l="1"/>
  <c r="F264"/>
  <c r="H262"/>
  <c r="F262"/>
  <c r="H261"/>
  <c r="F261"/>
  <c r="H260"/>
  <c r="G9" s="1"/>
  <c r="F260"/>
  <c r="E9" s="1"/>
  <c r="J284"/>
  <c r="J280"/>
  <c r="J268"/>
  <c r="J267"/>
  <c r="J266"/>
  <c r="J265"/>
  <c r="J264"/>
  <c r="J263"/>
  <c r="J262"/>
  <c r="J261"/>
  <c r="J260"/>
  <c r="J257"/>
  <c r="J256"/>
  <c r="J255"/>
  <c r="J254"/>
  <c r="J253"/>
  <c r="J252"/>
  <c r="J251"/>
  <c r="J249"/>
  <c r="J248"/>
  <c r="J247"/>
  <c r="J246"/>
  <c r="J245"/>
  <c r="J233"/>
  <c r="J232"/>
  <c r="J231"/>
  <c r="J230"/>
  <c r="J229"/>
  <c r="J228"/>
  <c r="J225"/>
  <c r="J224"/>
  <c r="J223"/>
  <c r="J217"/>
  <c r="J215"/>
  <c r="J213"/>
  <c r="J209"/>
  <c r="J208"/>
  <c r="J205"/>
  <c r="J204"/>
  <c r="J203"/>
  <c r="J200"/>
  <c r="J199"/>
  <c r="J198"/>
  <c r="J197"/>
  <c r="J196"/>
  <c r="J195"/>
  <c r="J169"/>
  <c r="J168"/>
  <c r="J167"/>
  <c r="J166"/>
  <c r="J165"/>
  <c r="J164"/>
  <c r="J159"/>
  <c r="J157"/>
  <c r="J156"/>
  <c r="J90"/>
  <c r="J91"/>
  <c r="J92"/>
  <c r="J93"/>
  <c r="J94"/>
  <c r="J98"/>
  <c r="J99"/>
  <c r="J105"/>
  <c r="J106"/>
  <c r="J107"/>
  <c r="J108"/>
  <c r="J109"/>
  <c r="J115"/>
  <c r="J116"/>
  <c r="J117"/>
  <c r="J118"/>
  <c r="J120"/>
  <c r="J123"/>
  <c r="J124"/>
  <c r="J125"/>
  <c r="J126"/>
  <c r="J128"/>
  <c r="J129"/>
  <c r="J132"/>
  <c r="J134"/>
  <c r="J145"/>
  <c r="J146"/>
  <c r="J147"/>
  <c r="J148"/>
  <c r="J149"/>
  <c r="J87"/>
  <c r="J86"/>
  <c r="J84"/>
  <c r="J83"/>
  <c r="J74"/>
  <c r="J73"/>
  <c r="J69"/>
  <c r="J68"/>
  <c r="J49"/>
  <c r="J48"/>
  <c r="J47"/>
  <c r="J46"/>
  <c r="J45"/>
  <c r="J42"/>
  <c r="J41"/>
  <c r="J40"/>
  <c r="J38"/>
  <c r="J37"/>
  <c r="J36"/>
  <c r="J34"/>
  <c r="J33"/>
  <c r="J32"/>
  <c r="J31"/>
  <c r="J30"/>
  <c r="J29"/>
  <c r="J23"/>
  <c r="J19"/>
  <c r="J18"/>
  <c r="J17"/>
  <c r="J28" l="1"/>
  <c r="J27"/>
  <c r="J26"/>
  <c r="J25"/>
  <c r="J24"/>
  <c r="I9" l="1"/>
  <c r="A1" i="3"/>
</calcChain>
</file>

<file path=xl/sharedStrings.xml><?xml version="1.0" encoding="utf-8"?>
<sst xmlns="http://schemas.openxmlformats.org/spreadsheetml/2006/main" count="349" uniqueCount="86">
  <si>
    <t xml:space="preserve"> в начало &gt;&gt;</t>
  </si>
  <si>
    <t>Артикул</t>
  </si>
  <si>
    <t>Картинка</t>
  </si>
  <si>
    <t>кг</t>
  </si>
  <si>
    <t xml:space="preserve">Контактный телефон:  </t>
  </si>
  <si>
    <t>ФИО, организация, адрес:</t>
  </si>
  <si>
    <t xml:space="preserve">Бланк заказа:  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</si>
  <si>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0"/>
        <color rgb="FFFF0000"/>
        <rFont val="Arial"/>
        <family val="2"/>
        <charset val="204"/>
      </rPr>
      <t>http://biser-businka-strass-18.com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</t>
    </r>
    <r>
      <rPr>
        <sz val="10"/>
        <color rgb="FF0070C0"/>
        <rFont val="Arial"/>
        <family val="2"/>
        <charset val="204"/>
      </rPr>
      <t>http://okeanbusin.ru</t>
    </r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</si>
  <si>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</si>
  <si>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</si>
  <si>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</si>
  <si>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Заказ</t>
  </si>
  <si>
    <t>Валюта расчёта: Доллар</t>
  </si>
  <si>
    <t xml:space="preserve">Всего заказано на сумму (в долларах): </t>
  </si>
  <si>
    <t>от 30 т.р.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</si>
  <si>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20 т.р.</t>
    </r>
  </si>
  <si>
    <t>от 50 т.р.</t>
  </si>
  <si>
    <t>Размер / диаметр</t>
  </si>
  <si>
    <t>Жемчужные бусины Preciosa</t>
  </si>
  <si>
    <t>Цена при покупке вместе с бисером:</t>
  </si>
  <si>
    <t>Цена при покупке только жемчуга на сумму:</t>
  </si>
  <si>
    <r>
      <rPr>
        <b/>
        <sz val="12"/>
        <color indexed="8"/>
        <rFont val="Calibri"/>
        <family val="2"/>
        <charset val="204"/>
      </rPr>
      <t xml:space="preserve">6 мм </t>
    </r>
    <r>
      <rPr>
        <sz val="12"/>
        <color indexed="8"/>
        <rFont val="Calibri"/>
        <family val="2"/>
        <charset val="204"/>
      </rPr>
      <t>/ 48 см / 80 шт</t>
    </r>
  </si>
  <si>
    <r>
      <rPr>
        <b/>
        <sz val="12"/>
        <color indexed="8"/>
        <rFont val="Calibri"/>
        <family val="2"/>
        <charset val="204"/>
      </rPr>
      <t xml:space="preserve"> 4 мм</t>
    </r>
    <r>
      <rPr>
        <sz val="12"/>
        <color indexed="8"/>
        <rFont val="Calibri"/>
        <family val="2"/>
        <charset val="204"/>
      </rPr>
      <t xml:space="preserve"> / 46 см / 120 шт</t>
    </r>
  </si>
  <si>
    <r>
      <rPr>
        <b/>
        <sz val="12"/>
        <color indexed="8"/>
        <rFont val="Calibri"/>
        <family val="2"/>
        <charset val="204"/>
      </rPr>
      <t xml:space="preserve"> 3 мм </t>
    </r>
    <r>
      <rPr>
        <sz val="12"/>
        <color indexed="8"/>
        <rFont val="Calibri"/>
        <family val="2"/>
        <charset val="204"/>
      </rPr>
      <t>/ 46 см / 150 шт</t>
    </r>
  </si>
  <si>
    <r>
      <rPr>
        <b/>
        <sz val="12"/>
        <color indexed="8"/>
        <rFont val="Calibri"/>
        <family val="2"/>
        <charset val="204"/>
      </rPr>
      <t xml:space="preserve"> 2 мм</t>
    </r>
    <r>
      <rPr>
        <sz val="12"/>
        <color indexed="8"/>
        <rFont val="Calibri"/>
        <family val="2"/>
        <charset val="204"/>
      </rPr>
      <t xml:space="preserve"> / 43 см / 150 шт</t>
    </r>
  </si>
  <si>
    <r>
      <rPr>
        <b/>
        <sz val="12"/>
        <color indexed="8"/>
        <rFont val="Calibri"/>
        <family val="2"/>
        <charset val="204"/>
      </rPr>
      <t xml:space="preserve"> 5 мм </t>
    </r>
    <r>
      <rPr>
        <sz val="12"/>
        <color indexed="8"/>
        <rFont val="Calibri"/>
        <family val="2"/>
        <charset val="204"/>
      </rPr>
      <t>/ 48 см / 100 шт</t>
    </r>
  </si>
  <si>
    <t>70502               белый</t>
  </si>
  <si>
    <t>70105               дымчатая сирень</t>
  </si>
  <si>
    <t>70112              персиковый</t>
  </si>
  <si>
    <t>70113     сливочный</t>
  </si>
  <si>
    <t>70115                бежевый</t>
  </si>
  <si>
    <t>70126                 фуксия</t>
  </si>
  <si>
    <t>70135                 морской волны</t>
  </si>
  <si>
    <t>70138 фиолетовый</t>
  </si>
  <si>
    <t>70141             серый светлый</t>
  </si>
  <si>
    <t>70545            серый светлый</t>
  </si>
  <si>
    <t>70153       золотистый</t>
  </si>
  <si>
    <t>70158                    хаки</t>
  </si>
  <si>
    <t>70172                светло-розовый</t>
  </si>
  <si>
    <t>70189             медно-коричневый</t>
  </si>
  <si>
    <t>70516       холодный кофе</t>
  </si>
  <si>
    <t>70518        кофейный</t>
  </si>
  <si>
    <t>70518(а)        кофейно - зоотистый</t>
  </si>
  <si>
    <t>70127                  светлло-дымчато-сиреневый</t>
  </si>
  <si>
    <t>70523                  нежно-лавандавый</t>
  </si>
  <si>
    <t>70527         розовая сирень</t>
  </si>
  <si>
    <t>70528         сиреневый</t>
  </si>
  <si>
    <t>70536                     голубой</t>
  </si>
  <si>
    <t>70533                     нежно-голубой</t>
  </si>
  <si>
    <t>70554                     зелёный</t>
  </si>
  <si>
    <t>70558                     серо-зелёный</t>
  </si>
  <si>
    <t>70573                     темно-голубой</t>
  </si>
  <si>
    <t>70537                    сине - голубой</t>
  </si>
  <si>
    <t>70538                     тёмно-синий</t>
  </si>
  <si>
    <t>70539                     синий</t>
  </si>
  <si>
    <t>70540                серо - сиреневый</t>
  </si>
  <si>
    <t>70543                     пыльный беж</t>
  </si>
  <si>
    <t>70544                    серый</t>
  </si>
  <si>
    <t>70548                  графитовый</t>
  </si>
  <si>
    <t>70549                   чёрный</t>
  </si>
  <si>
    <t>70551             зелёный чай</t>
  </si>
  <si>
    <t>70555             зелёный мел</t>
  </si>
  <si>
    <t>70574             кремовая роза</t>
  </si>
  <si>
    <t>70575                     ярко розовый</t>
  </si>
  <si>
    <t>70584            персиковый</t>
  </si>
  <si>
    <t>70585             жёлтый</t>
  </si>
  <si>
    <t>70588             лососевый</t>
  </si>
  <si>
    <t>70589             пыльная роза</t>
  </si>
  <si>
    <t>70599             бордовый</t>
  </si>
  <si>
    <t>70686             дижонская горчица</t>
  </si>
  <si>
    <t>70598 красный</t>
  </si>
  <si>
    <t>70128            розово-сиреневый</t>
  </si>
  <si>
    <t>70519             тёмно-коричневый</t>
  </si>
  <si>
    <r>
      <rPr>
        <b/>
        <sz val="12"/>
        <color indexed="8"/>
        <rFont val="Calibri"/>
        <family val="2"/>
        <charset val="204"/>
      </rPr>
      <t xml:space="preserve">8 мм </t>
    </r>
    <r>
      <rPr>
        <sz val="12"/>
        <color indexed="8"/>
        <rFont val="Calibri"/>
        <family val="2"/>
        <charset val="204"/>
      </rPr>
      <t>/ 56 см / 75 шт</t>
    </r>
  </si>
  <si>
    <t xml:space="preserve">Розничная цена </t>
  </si>
  <si>
    <t>70120            свекольный</t>
  </si>
  <si>
    <t>нет</t>
  </si>
  <si>
    <t>Наличие</t>
  </si>
  <si>
    <t>опт: +7 499 157-74,2890                                       опт: +7 499 157-3151                                       заказ отправлять на:                        optotdel18@yandex.ru</t>
  </si>
  <si>
    <t>70176                светло-розовый</t>
  </si>
  <si>
    <t xml:space="preserve">70196  фиолетовый              </t>
  </si>
  <si>
    <t>70572             розовый</t>
  </si>
  <si>
    <t>70556             зелёный</t>
  </si>
  <si>
    <t xml:space="preserve">70140     серый                </t>
  </si>
  <si>
    <r>
      <rPr>
        <b/>
        <sz val="11"/>
        <color indexed="8"/>
        <rFont val="Calibri"/>
        <family val="2"/>
        <charset val="204"/>
      </rPr>
      <t>7 мм</t>
    </r>
    <r>
      <rPr>
        <sz val="11"/>
        <color indexed="8"/>
        <rFont val="Calibri"/>
        <family val="2"/>
        <charset val="204"/>
      </rPr>
      <t xml:space="preserve"> / 52 см / 75 шт</t>
    </r>
  </si>
  <si>
    <r>
      <rPr>
        <b/>
        <sz val="12"/>
        <color indexed="8"/>
        <rFont val="Calibri"/>
        <family val="2"/>
        <charset val="204"/>
      </rPr>
      <t>10</t>
    </r>
    <r>
      <rPr>
        <sz val="11"/>
        <color theme="1"/>
        <rFont val="Calibri"/>
        <family val="2"/>
        <charset val="204"/>
        <scheme val="minor"/>
      </rPr>
      <t xml:space="preserve"> мм </t>
    </r>
    <r>
      <rPr>
        <sz val="12"/>
        <color indexed="8"/>
        <rFont val="Calibri"/>
        <family val="2"/>
        <charset val="204"/>
      </rPr>
      <t>/  см /  50 шт</t>
    </r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</si>
</sst>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[$$-409]* #,##0.00_ ;_-[$$-409]* \-#,##0.00\ ;_-[$$-409]* &quot;-&quot;??_ ;_-@_ "/>
  </numFmts>
  <fonts count="36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5"/>
      <color theme="4" tint="-0.499984740745262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b/>
      <sz val="12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b/>
      <sz val="10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0"/>
      <name val="Cambria"/>
      <family val="1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Verdana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ck">
        <color theme="2" tint="-0.499984740745262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>
      <alignment horizontal="left"/>
    </xf>
    <xf numFmtId="0" fontId="4" fillId="5" borderId="5">
      <alignment horizontal="centerContinuous" vertical="center" wrapText="1"/>
    </xf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189">
    <xf numFmtId="0" fontId="0" fillId="0" borderId="0" xfId="0"/>
    <xf numFmtId="0" fontId="1" fillId="2" borderId="0" xfId="0" applyFont="1" applyFill="1"/>
    <xf numFmtId="0" fontId="11" fillId="2" borderId="0" xfId="0" applyFont="1" applyFill="1"/>
    <xf numFmtId="0" fontId="15" fillId="0" borderId="7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8" fillId="2" borderId="14" xfId="0" applyFont="1" applyFill="1" applyBorder="1"/>
    <xf numFmtId="0" fontId="3" fillId="2" borderId="15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49" fontId="22" fillId="2" borderId="0" xfId="0" applyNumberFormat="1" applyFont="1" applyFill="1"/>
    <xf numFmtId="49" fontId="22" fillId="2" borderId="0" xfId="0" applyNumberFormat="1" applyFont="1" applyFill="1" applyBorder="1" applyAlignment="1">
      <alignment horizontal="right" vertical="center" wrapText="1"/>
    </xf>
    <xf numFmtId="164" fontId="3" fillId="2" borderId="15" xfId="5" applyNumberFormat="1" applyFont="1" applyFill="1" applyBorder="1" applyAlignment="1">
      <alignment horizontal="left" vertical="center" wrapText="1"/>
    </xf>
    <xf numFmtId="164" fontId="1" fillId="2" borderId="0" xfId="5" applyNumberFormat="1" applyFont="1" applyFill="1"/>
    <xf numFmtId="164" fontId="1" fillId="2" borderId="0" xfId="0" applyNumberFormat="1" applyFont="1" applyFill="1"/>
    <xf numFmtId="164" fontId="3" fillId="2" borderId="15" xfId="0" applyNumberFormat="1" applyFont="1" applyFill="1" applyBorder="1" applyAlignment="1">
      <alignment horizontal="left" vertical="center" wrapText="1"/>
    </xf>
    <xf numFmtId="164" fontId="17" fillId="2" borderId="14" xfId="0" applyNumberFormat="1" applyFont="1" applyFill="1" applyBorder="1" applyAlignment="1">
      <alignment vertical="center"/>
    </xf>
    <xf numFmtId="164" fontId="17" fillId="2" borderId="14" xfId="0" applyNumberFormat="1" applyFont="1" applyFill="1" applyBorder="1" applyAlignment="1">
      <alignment horizontal="right" vertical="center"/>
    </xf>
    <xf numFmtId="164" fontId="15" fillId="4" borderId="12" xfId="0" applyNumberFormat="1" applyFont="1" applyFill="1" applyBorder="1" applyAlignment="1">
      <alignment horizontal="center" vertical="center"/>
    </xf>
    <xf numFmtId="164" fontId="15" fillId="0" borderId="13" xfId="0" applyNumberFormat="1" applyFont="1" applyFill="1" applyBorder="1" applyAlignment="1">
      <alignment horizontal="center" vertical="center"/>
    </xf>
    <xf numFmtId="164" fontId="15" fillId="3" borderId="12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1" fillId="2" borderId="0" xfId="0" applyFont="1" applyFill="1" applyBorder="1"/>
    <xf numFmtId="0" fontId="3" fillId="2" borderId="7" xfId="0" applyFont="1" applyFill="1" applyBorder="1" applyAlignment="1">
      <alignment horizontal="left" vertical="center" wrapText="1"/>
    </xf>
    <xf numFmtId="49" fontId="27" fillId="2" borderId="0" xfId="0" applyNumberFormat="1" applyFont="1" applyFill="1"/>
    <xf numFmtId="0" fontId="28" fillId="2" borderId="0" xfId="0" applyFont="1" applyFill="1"/>
    <xf numFmtId="49" fontId="27" fillId="2" borderId="13" xfId="0" applyNumberFormat="1" applyFont="1" applyFill="1" applyBorder="1"/>
    <xf numFmtId="0" fontId="3" fillId="0" borderId="1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9" borderId="3" xfId="5" applyNumberFormat="1" applyFont="1" applyFill="1" applyBorder="1" applyAlignment="1">
      <alignment horizontal="center" vertical="center" wrapText="1" shrinkToFit="1"/>
    </xf>
    <xf numFmtId="164" fontId="3" fillId="9" borderId="3" xfId="0" applyNumberFormat="1" applyFont="1" applyFill="1" applyBorder="1" applyAlignment="1">
      <alignment horizontal="center" vertical="center" wrapText="1"/>
    </xf>
    <xf numFmtId="164" fontId="6" fillId="9" borderId="3" xfId="0" applyNumberFormat="1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164" fontId="1" fillId="4" borderId="8" xfId="0" applyNumberFormat="1" applyFont="1" applyFill="1" applyBorder="1" applyAlignment="1">
      <alignment horizontal="center" vertical="center" wrapText="1"/>
    </xf>
    <xf numFmtId="164" fontId="1" fillId="4" borderId="8" xfId="0" applyNumberFormat="1" applyFont="1" applyFill="1" applyBorder="1" applyAlignment="1" applyProtection="1">
      <alignment horizontal="center" vertical="center" wrapText="1"/>
    </xf>
    <xf numFmtId="164" fontId="1" fillId="3" borderId="8" xfId="0" applyNumberFormat="1" applyFont="1" applyFill="1" applyBorder="1" applyAlignment="1">
      <alignment horizontal="center" vertical="center" wrapText="1"/>
    </xf>
    <xf numFmtId="164" fontId="1" fillId="4" borderId="20" xfId="0" applyNumberFormat="1" applyFont="1" applyFill="1" applyBorder="1" applyAlignment="1">
      <alignment horizontal="center" vertical="center" wrapText="1"/>
    </xf>
    <xf numFmtId="164" fontId="1" fillId="4" borderId="20" xfId="0" applyNumberFormat="1" applyFont="1" applyFill="1" applyBorder="1" applyAlignment="1" applyProtection="1">
      <alignment horizontal="center" vertical="center" wrapText="1"/>
    </xf>
    <xf numFmtId="164" fontId="1" fillId="3" borderId="20" xfId="0" applyNumberFormat="1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 shrinkToFit="1"/>
    </xf>
    <xf numFmtId="0" fontId="31" fillId="0" borderId="23" xfId="0" applyFont="1" applyFill="1" applyBorder="1" applyAlignment="1">
      <alignment horizontal="center" vertical="center" wrapText="1" shrinkToFit="1"/>
    </xf>
    <xf numFmtId="164" fontId="1" fillId="4" borderId="26" xfId="0" applyNumberFormat="1" applyFont="1" applyFill="1" applyBorder="1" applyAlignment="1">
      <alignment horizontal="center" vertical="center" wrapText="1"/>
    </xf>
    <xf numFmtId="164" fontId="1" fillId="4" borderId="26" xfId="0" applyNumberFormat="1" applyFont="1" applyFill="1" applyBorder="1" applyAlignment="1" applyProtection="1">
      <alignment horizontal="center" vertical="center" wrapText="1"/>
    </xf>
    <xf numFmtId="164" fontId="1" fillId="3" borderId="26" xfId="0" applyNumberFormat="1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164" fontId="1" fillId="4" borderId="27" xfId="0" applyNumberFormat="1" applyFont="1" applyFill="1" applyBorder="1" applyAlignment="1">
      <alignment horizontal="center" vertical="center" wrapText="1"/>
    </xf>
    <xf numFmtId="164" fontId="1" fillId="3" borderId="27" xfId="0" applyNumberFormat="1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164" fontId="1" fillId="4" borderId="21" xfId="0" applyNumberFormat="1" applyFont="1" applyFill="1" applyBorder="1" applyAlignment="1">
      <alignment horizontal="center" vertical="center" wrapText="1"/>
    </xf>
    <xf numFmtId="164" fontId="1" fillId="4" borderId="25" xfId="0" applyNumberFormat="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43" fontId="3" fillId="2" borderId="27" xfId="6" applyFont="1" applyFill="1" applyBorder="1" applyAlignment="1">
      <alignment horizontal="center" vertical="center" wrapText="1"/>
    </xf>
    <xf numFmtId="43" fontId="1" fillId="2" borderId="0" xfId="6" applyFont="1" applyFill="1"/>
    <xf numFmtId="0" fontId="33" fillId="0" borderId="28" xfId="0" applyFont="1" applyFill="1" applyBorder="1" applyAlignment="1">
      <alignment horizontal="center" vertical="center" wrapText="1" shrinkToFit="1"/>
    </xf>
    <xf numFmtId="164" fontId="1" fillId="4" borderId="30" xfId="0" applyNumberFormat="1" applyFont="1" applyFill="1" applyBorder="1" applyAlignment="1">
      <alignment horizontal="center" vertical="center" wrapText="1"/>
    </xf>
    <xf numFmtId="164" fontId="1" fillId="4" borderId="30" xfId="0" applyNumberFormat="1" applyFont="1" applyFill="1" applyBorder="1" applyAlignment="1" applyProtection="1">
      <alignment horizontal="center" vertical="center" wrapText="1"/>
    </xf>
    <xf numFmtId="164" fontId="1" fillId="3" borderId="30" xfId="0" applyNumberFormat="1" applyFont="1" applyFill="1" applyBorder="1" applyAlignment="1">
      <alignment horizontal="center" vertical="center" wrapText="1"/>
    </xf>
    <xf numFmtId="164" fontId="1" fillId="4" borderId="31" xfId="0" applyNumberFormat="1" applyFont="1" applyFill="1" applyBorder="1" applyAlignment="1">
      <alignment horizontal="center" vertical="center" wrapText="1"/>
    </xf>
    <xf numFmtId="164" fontId="1" fillId="4" borderId="29" xfId="0" applyNumberFormat="1" applyFont="1" applyFill="1" applyBorder="1" applyAlignment="1" applyProtection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164" fontId="1" fillId="4" borderId="32" xfId="0" applyNumberFormat="1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 shrinkToFit="1"/>
    </xf>
    <xf numFmtId="164" fontId="1" fillId="4" borderId="34" xfId="0" applyNumberFormat="1" applyFont="1" applyFill="1" applyBorder="1" applyAlignment="1">
      <alignment horizontal="center" vertical="center" wrapText="1"/>
    </xf>
    <xf numFmtId="164" fontId="1" fillId="4" borderId="6" xfId="0" applyNumberFormat="1" applyFont="1" applyFill="1" applyBorder="1" applyAlignment="1">
      <alignment horizontal="center" vertical="center" wrapText="1"/>
    </xf>
    <xf numFmtId="164" fontId="1" fillId="3" borderId="6" xfId="0" applyNumberFormat="1" applyFont="1" applyFill="1" applyBorder="1" applyAlignment="1">
      <alignment horizontal="center" vertical="center" wrapText="1"/>
    </xf>
    <xf numFmtId="164" fontId="1" fillId="3" borderId="32" xfId="0" applyNumberFormat="1" applyFont="1" applyFill="1" applyBorder="1" applyAlignment="1">
      <alignment horizontal="center" vertical="center" wrapText="1"/>
    </xf>
    <xf numFmtId="164" fontId="1" fillId="4" borderId="17" xfId="0" applyNumberFormat="1" applyFont="1" applyFill="1" applyBorder="1" applyAlignment="1">
      <alignment horizontal="center" vertical="center" wrapText="1"/>
    </xf>
    <xf numFmtId="164" fontId="1" fillId="4" borderId="4" xfId="0" applyNumberFormat="1" applyFont="1" applyFill="1" applyBorder="1" applyAlignment="1">
      <alignment horizontal="center" vertical="center" wrapText="1"/>
    </xf>
    <xf numFmtId="164" fontId="1" fillId="4" borderId="4" xfId="0" applyNumberFormat="1" applyFont="1" applyFill="1" applyBorder="1" applyAlignment="1" applyProtection="1">
      <alignment horizontal="center" vertical="center" wrapText="1"/>
    </xf>
    <xf numFmtId="164" fontId="1" fillId="3" borderId="4" xfId="0" applyNumberFormat="1" applyFont="1" applyFill="1" applyBorder="1" applyAlignment="1">
      <alignment horizontal="center" vertical="center" wrapText="1"/>
    </xf>
    <xf numFmtId="44" fontId="16" fillId="2" borderId="15" xfId="0" applyNumberFormat="1" applyFont="1" applyFill="1" applyBorder="1" applyAlignment="1">
      <alignment horizontal="left" vertical="center" wrapText="1"/>
    </xf>
    <xf numFmtId="44" fontId="27" fillId="2" borderId="13" xfId="0" applyNumberFormat="1" applyFont="1" applyFill="1" applyBorder="1"/>
    <xf numFmtId="44" fontId="24" fillId="2" borderId="16" xfId="0" applyNumberFormat="1" applyFont="1" applyFill="1" applyBorder="1" applyAlignment="1">
      <alignment horizontal="right" vertical="center"/>
    </xf>
    <xf numFmtId="44" fontId="7" fillId="2" borderId="0" xfId="0" applyNumberFormat="1" applyFont="1" applyFill="1"/>
    <xf numFmtId="164" fontId="1" fillId="4" borderId="24" xfId="0" applyNumberFormat="1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164" fontId="3" fillId="2" borderId="24" xfId="0" applyNumberFormat="1" applyFont="1" applyFill="1" applyBorder="1" applyAlignment="1">
      <alignment horizontal="center" vertical="center" wrapText="1"/>
    </xf>
    <xf numFmtId="0" fontId="31" fillId="10" borderId="22" xfId="0" applyFont="1" applyFill="1" applyBorder="1" applyAlignment="1">
      <alignment horizontal="center" vertical="center" wrapText="1" shrinkToFit="1"/>
    </xf>
    <xf numFmtId="0" fontId="31" fillId="10" borderId="23" xfId="0" applyFont="1" applyFill="1" applyBorder="1" applyAlignment="1">
      <alignment horizontal="center" vertical="center" wrapText="1" shrinkToFit="1"/>
    </xf>
    <xf numFmtId="44" fontId="31" fillId="0" borderId="37" xfId="0" applyNumberFormat="1" applyFont="1" applyFill="1" applyBorder="1" applyAlignment="1">
      <alignment horizontal="center" vertical="center" wrapText="1" shrinkToFit="1"/>
    </xf>
    <xf numFmtId="0" fontId="3" fillId="2" borderId="38" xfId="0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vertical="center"/>
    </xf>
    <xf numFmtId="0" fontId="11" fillId="2" borderId="0" xfId="0" applyFont="1" applyFill="1" applyBorder="1"/>
    <xf numFmtId="164" fontId="1" fillId="3" borderId="31" xfId="0" applyNumberFormat="1" applyFont="1" applyFill="1" applyBorder="1" applyAlignment="1">
      <alignment horizontal="center" vertical="center" wrapText="1"/>
    </xf>
    <xf numFmtId="164" fontId="1" fillId="4" borderId="15" xfId="0" applyNumberFormat="1" applyFont="1" applyFill="1" applyBorder="1" applyAlignment="1">
      <alignment horizontal="center" vertical="center" wrapText="1"/>
    </xf>
    <xf numFmtId="164" fontId="1" fillId="4" borderId="37" xfId="0" applyNumberFormat="1" applyFont="1" applyFill="1" applyBorder="1" applyAlignment="1" applyProtection="1">
      <alignment horizontal="center" vertical="center" wrapText="1"/>
    </xf>
    <xf numFmtId="164" fontId="1" fillId="3" borderId="37" xfId="0" applyNumberFormat="1" applyFont="1" applyFill="1" applyBorder="1" applyAlignment="1">
      <alignment horizontal="center" vertical="center" wrapText="1"/>
    </xf>
    <xf numFmtId="44" fontId="31" fillId="0" borderId="32" xfId="0" applyNumberFormat="1" applyFont="1" applyFill="1" applyBorder="1" applyAlignment="1">
      <alignment horizontal="center" vertical="center" wrapText="1" shrinkToFit="1"/>
    </xf>
    <xf numFmtId="164" fontId="1" fillId="6" borderId="4" xfId="0" applyNumberFormat="1" applyFont="1" applyFill="1" applyBorder="1" applyAlignment="1" applyProtection="1">
      <alignment horizontal="center" vertical="center" wrapText="1"/>
    </xf>
    <xf numFmtId="164" fontId="1" fillId="6" borderId="26" xfId="0" applyNumberFormat="1" applyFont="1" applyFill="1" applyBorder="1" applyAlignment="1" applyProtection="1">
      <alignment horizontal="center" vertical="center" wrapText="1"/>
    </xf>
    <xf numFmtId="164" fontId="1" fillId="6" borderId="20" xfId="0" applyNumberFormat="1" applyFont="1" applyFill="1" applyBorder="1" applyAlignment="1" applyProtection="1">
      <alignment horizontal="center" vertical="center" wrapText="1"/>
    </xf>
    <xf numFmtId="164" fontId="1" fillId="6" borderId="27" xfId="0" applyNumberFormat="1" applyFont="1" applyFill="1" applyBorder="1" applyAlignment="1" applyProtection="1">
      <alignment horizontal="center" vertical="center" wrapText="1"/>
    </xf>
    <xf numFmtId="164" fontId="1" fillId="6" borderId="30" xfId="0" applyNumberFormat="1" applyFont="1" applyFill="1" applyBorder="1" applyAlignment="1" applyProtection="1">
      <alignment horizontal="center" vertical="center" wrapText="1"/>
    </xf>
    <xf numFmtId="164" fontId="1" fillId="6" borderId="8" xfId="0" applyNumberFormat="1" applyFont="1" applyFill="1" applyBorder="1" applyAlignment="1" applyProtection="1">
      <alignment horizontal="center" vertical="center" wrapText="1"/>
    </xf>
    <xf numFmtId="164" fontId="1" fillId="6" borderId="6" xfId="0" applyNumberFormat="1" applyFont="1" applyFill="1" applyBorder="1" applyAlignment="1" applyProtection="1">
      <alignment horizontal="center" vertical="center" wrapText="1"/>
    </xf>
    <xf numFmtId="164" fontId="1" fillId="6" borderId="37" xfId="0" applyNumberFormat="1" applyFont="1" applyFill="1" applyBorder="1" applyAlignment="1" applyProtection="1">
      <alignment horizontal="center" vertical="center" wrapText="1"/>
    </xf>
    <xf numFmtId="44" fontId="31" fillId="0" borderId="31" xfId="0" applyNumberFormat="1" applyFont="1" applyFill="1" applyBorder="1" applyAlignment="1">
      <alignment horizontal="center" vertical="center" wrapText="1" shrinkToFit="1"/>
    </xf>
    <xf numFmtId="0" fontId="3" fillId="2" borderId="6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49" fontId="27" fillId="0" borderId="13" xfId="0" applyNumberFormat="1" applyFont="1" applyFill="1" applyBorder="1"/>
    <xf numFmtId="0" fontId="7" fillId="0" borderId="0" xfId="0" applyFont="1" applyFill="1"/>
    <xf numFmtId="44" fontId="31" fillId="0" borderId="22" xfId="0" applyNumberFormat="1" applyFont="1" applyFill="1" applyBorder="1" applyAlignment="1">
      <alignment horizontal="center" vertical="center" wrapText="1" shrinkToFit="1"/>
    </xf>
    <xf numFmtId="164" fontId="1" fillId="6" borderId="40" xfId="0" applyNumberFormat="1" applyFont="1" applyFill="1" applyBorder="1" applyAlignment="1" applyProtection="1">
      <alignment horizontal="center" vertical="center" wrapText="1"/>
    </xf>
    <xf numFmtId="44" fontId="31" fillId="0" borderId="23" xfId="0" applyNumberFormat="1" applyFont="1" applyFill="1" applyBorder="1" applyAlignment="1">
      <alignment horizontal="center" vertical="center" wrapText="1" shrinkToFit="1"/>
    </xf>
    <xf numFmtId="164" fontId="1" fillId="6" borderId="41" xfId="0" applyNumberFormat="1" applyFont="1" applyFill="1" applyBorder="1" applyAlignment="1" applyProtection="1">
      <alignment horizontal="center" vertical="center" wrapText="1"/>
    </xf>
    <xf numFmtId="164" fontId="1" fillId="6" borderId="42" xfId="0" applyNumberFormat="1" applyFont="1" applyFill="1" applyBorder="1" applyAlignment="1" applyProtection="1">
      <alignment horizontal="center" vertical="center" wrapText="1"/>
    </xf>
    <xf numFmtId="44" fontId="33" fillId="0" borderId="28" xfId="0" applyNumberFormat="1" applyFont="1" applyFill="1" applyBorder="1" applyAlignment="1">
      <alignment horizontal="center" vertical="center" wrapText="1" shrinkToFit="1"/>
    </xf>
    <xf numFmtId="164" fontId="1" fillId="6" borderId="0" xfId="0" applyNumberFormat="1" applyFont="1" applyFill="1" applyBorder="1" applyAlignment="1" applyProtection="1">
      <alignment horizontal="center" vertical="center" wrapText="1"/>
    </xf>
    <xf numFmtId="164" fontId="1" fillId="4" borderId="0" xfId="0" applyNumberFormat="1" applyFont="1" applyFill="1" applyBorder="1" applyAlignment="1">
      <alignment horizontal="center" vertical="center" wrapText="1"/>
    </xf>
    <xf numFmtId="164" fontId="1" fillId="4" borderId="19" xfId="0" applyNumberFormat="1" applyFont="1" applyFill="1" applyBorder="1" applyAlignment="1" applyProtection="1">
      <alignment horizontal="center" vertical="center" wrapText="1"/>
    </xf>
    <xf numFmtId="164" fontId="1" fillId="3" borderId="19" xfId="0" applyNumberFormat="1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left" vertical="center" wrapText="1" shrinkToFit="1"/>
    </xf>
    <xf numFmtId="44" fontId="31" fillId="0" borderId="21" xfId="0" applyNumberFormat="1" applyFont="1" applyFill="1" applyBorder="1" applyAlignment="1">
      <alignment horizontal="center" vertical="center" wrapText="1" shrinkToFit="1"/>
    </xf>
    <xf numFmtId="164" fontId="1" fillId="6" borderId="9" xfId="0" applyNumberFormat="1" applyFont="1" applyFill="1" applyBorder="1" applyAlignment="1" applyProtection="1">
      <alignment horizontal="center" vertical="center" wrapText="1"/>
    </xf>
    <xf numFmtId="164" fontId="1" fillId="4" borderId="9" xfId="0" applyNumberFormat="1" applyFont="1" applyFill="1" applyBorder="1" applyAlignment="1">
      <alignment horizontal="center" vertical="center" wrapText="1"/>
    </xf>
    <xf numFmtId="164" fontId="1" fillId="4" borderId="10" xfId="0" applyNumberFormat="1" applyFont="1" applyFill="1" applyBorder="1" applyAlignment="1" applyProtection="1">
      <alignment horizontal="center" vertical="center" wrapText="1"/>
    </xf>
    <xf numFmtId="164" fontId="1" fillId="3" borderId="10" xfId="0" applyNumberFormat="1" applyFont="1" applyFill="1" applyBorder="1" applyAlignment="1">
      <alignment horizontal="center" vertical="center" wrapText="1"/>
    </xf>
    <xf numFmtId="44" fontId="33" fillId="0" borderId="33" xfId="0" applyNumberFormat="1" applyFont="1" applyFill="1" applyBorder="1" applyAlignment="1">
      <alignment horizontal="center" vertical="center" wrapText="1" shrinkToFit="1"/>
    </xf>
    <xf numFmtId="164" fontId="1" fillId="6" borderId="29" xfId="0" applyNumberFormat="1" applyFont="1" applyFill="1" applyBorder="1" applyAlignment="1" applyProtection="1">
      <alignment horizontal="center" vertical="center" wrapText="1"/>
    </xf>
    <xf numFmtId="0" fontId="0" fillId="0" borderId="30" xfId="0" applyFont="1" applyFill="1" applyBorder="1" applyAlignment="1">
      <alignment horizontal="left" vertical="center" wrapText="1" shrinkToFit="1"/>
    </xf>
    <xf numFmtId="0" fontId="3" fillId="2" borderId="8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left" vertical="center" wrapText="1" shrinkToFit="1"/>
    </xf>
    <xf numFmtId="164" fontId="1" fillId="6" borderId="43" xfId="0" applyNumberFormat="1" applyFont="1" applyFill="1" applyBorder="1" applyAlignment="1" applyProtection="1">
      <alignment horizontal="center" vertical="center" wrapText="1"/>
    </xf>
    <xf numFmtId="164" fontId="1" fillId="4" borderId="6" xfId="0" applyNumberFormat="1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center" vertical="center"/>
    </xf>
    <xf numFmtId="164" fontId="12" fillId="0" borderId="9" xfId="5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right" vertical="center"/>
    </xf>
    <xf numFmtId="0" fontId="24" fillId="2" borderId="16" xfId="0" applyFont="1" applyFill="1" applyBorder="1" applyAlignment="1">
      <alignment horizontal="right" vertical="center"/>
    </xf>
    <xf numFmtId="164" fontId="3" fillId="8" borderId="1" xfId="5" applyNumberFormat="1" applyFont="1" applyFill="1" applyBorder="1" applyAlignment="1">
      <alignment horizontal="center" vertical="center" wrapText="1"/>
    </xf>
    <xf numFmtId="164" fontId="3" fillId="8" borderId="2" xfId="5" applyNumberFormat="1" applyFont="1" applyFill="1" applyBorder="1" applyAlignment="1">
      <alignment horizontal="center" vertical="center" wrapText="1"/>
    </xf>
    <xf numFmtId="164" fontId="3" fillId="8" borderId="11" xfId="5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164" fontId="1" fillId="2" borderId="0" xfId="5" applyNumberFormat="1" applyFont="1" applyFill="1" applyAlignment="1">
      <alignment horizontal="center" vertical="center" wrapText="1"/>
    </xf>
    <xf numFmtId="164" fontId="1" fillId="2" borderId="9" xfId="5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9" fillId="2" borderId="3" xfId="0" applyFont="1" applyFill="1" applyBorder="1" applyAlignment="1">
      <alignment horizontal="left" vertical="center" wrapText="1"/>
    </xf>
    <xf numFmtId="164" fontId="19" fillId="2" borderId="3" xfId="5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left" vertical="center" wrapText="1"/>
    </xf>
    <xf numFmtId="164" fontId="3" fillId="2" borderId="3" xfId="5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64" fontId="3" fillId="2" borderId="2" xfId="5" applyNumberFormat="1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26" fillId="3" borderId="18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49" fontId="22" fillId="3" borderId="4" xfId="0" applyNumberFormat="1" applyFont="1" applyFill="1" applyBorder="1" applyAlignment="1">
      <alignment horizontal="center" vertical="center"/>
    </xf>
    <xf numFmtId="49" fontId="22" fillId="3" borderId="8" xfId="0" applyNumberFormat="1" applyFont="1" applyFill="1" applyBorder="1" applyAlignment="1">
      <alignment horizontal="center" vertical="center"/>
    </xf>
    <xf numFmtId="49" fontId="22" fillId="3" borderId="6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2" fontId="14" fillId="2" borderId="35" xfId="0" applyNumberFormat="1" applyFont="1" applyFill="1" applyBorder="1" applyAlignment="1">
      <alignment horizontal="center" vertical="center"/>
    </xf>
    <xf numFmtId="2" fontId="14" fillId="2" borderId="36" xfId="0" applyNumberFormat="1" applyFont="1" applyFill="1" applyBorder="1" applyAlignment="1">
      <alignment horizontal="center" vertical="center"/>
    </xf>
    <xf numFmtId="0" fontId="9" fillId="7" borderId="9" xfId="4" applyFont="1" applyFill="1" applyBorder="1" applyAlignment="1" applyProtection="1">
      <alignment horizontal="right" vertical="center" indent="4"/>
    </xf>
    <xf numFmtId="0" fontId="9" fillId="7" borderId="10" xfId="4" applyFont="1" applyFill="1" applyBorder="1" applyAlignment="1" applyProtection="1">
      <alignment horizontal="right" vertical="center" indent="4"/>
    </xf>
    <xf numFmtId="0" fontId="29" fillId="8" borderId="2" xfId="0" applyFont="1" applyFill="1" applyBorder="1" applyAlignment="1">
      <alignment horizontal="center" vertical="center"/>
    </xf>
    <xf numFmtId="0" fontId="29" fillId="8" borderId="11" xfId="0" applyFont="1" applyFill="1" applyBorder="1" applyAlignment="1">
      <alignment horizontal="center" vertical="center"/>
    </xf>
    <xf numFmtId="49" fontId="32" fillId="0" borderId="4" xfId="0" applyNumberFormat="1" applyFont="1" applyFill="1" applyBorder="1" applyAlignment="1">
      <alignment horizontal="center" vertical="center" wrapText="1" shrinkToFit="1"/>
    </xf>
    <xf numFmtId="49" fontId="22" fillId="0" borderId="8" xfId="0" applyNumberFormat="1" applyFont="1" applyFill="1" applyBorder="1" applyAlignment="1">
      <alignment horizontal="center" vertical="center" wrapText="1" shrinkToFit="1"/>
    </xf>
    <xf numFmtId="49" fontId="22" fillId="0" borderId="6" xfId="0" applyNumberFormat="1" applyFont="1" applyFill="1" applyBorder="1" applyAlignment="1">
      <alignment horizontal="center" vertical="center" wrapText="1" shrinkToFi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49" fontId="23" fillId="0" borderId="4" xfId="1" applyNumberFormat="1" applyFont="1" applyFill="1" applyBorder="1" applyAlignment="1">
      <alignment horizontal="center" vertical="center" wrapText="1"/>
    </xf>
    <xf numFmtId="49" fontId="23" fillId="0" borderId="8" xfId="1" applyNumberFormat="1" applyFont="1" applyFill="1" applyBorder="1" applyAlignment="1">
      <alignment horizontal="center" vertical="center" wrapText="1"/>
    </xf>
    <xf numFmtId="49" fontId="23" fillId="0" borderId="6" xfId="1" applyNumberFormat="1" applyFont="1" applyFill="1" applyBorder="1" applyAlignment="1">
      <alignment horizontal="center" vertical="center" wrapText="1"/>
    </xf>
    <xf numFmtId="44" fontId="23" fillId="9" borderId="4" xfId="0" applyNumberFormat="1" applyFont="1" applyFill="1" applyBorder="1" applyAlignment="1">
      <alignment horizontal="center" vertical="center" wrapText="1"/>
    </xf>
    <xf numFmtId="44" fontId="23" fillId="9" borderId="8" xfId="0" applyNumberFormat="1" applyFont="1" applyFill="1" applyBorder="1" applyAlignment="1">
      <alignment horizontal="center" vertical="center" wrapText="1"/>
    </xf>
    <xf numFmtId="44" fontId="23" fillId="9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 shrinkToFit="1"/>
    </xf>
    <xf numFmtId="49" fontId="32" fillId="0" borderId="4" xfId="0" applyNumberFormat="1" applyFont="1" applyBorder="1" applyAlignment="1">
      <alignment horizontal="center" vertical="center" wrapText="1" shrinkToFit="1"/>
    </xf>
    <xf numFmtId="49" fontId="22" fillId="0" borderId="8" xfId="0" applyNumberFormat="1" applyFont="1" applyBorder="1" applyAlignment="1">
      <alignment horizontal="center" vertical="center" wrapText="1" shrinkToFit="1"/>
    </xf>
    <xf numFmtId="49" fontId="22" fillId="0" borderId="6" xfId="0" applyNumberFormat="1" applyFont="1" applyBorder="1" applyAlignment="1">
      <alignment horizontal="center" vertical="center" wrapText="1" shrinkToFit="1"/>
    </xf>
    <xf numFmtId="0" fontId="1" fillId="0" borderId="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 shrinkToFit="1"/>
    </xf>
    <xf numFmtId="0" fontId="32" fillId="0" borderId="8" xfId="0" applyFont="1" applyFill="1" applyBorder="1" applyAlignment="1">
      <alignment horizontal="center" vertical="center" wrapText="1" shrinkToFit="1"/>
    </xf>
    <xf numFmtId="0" fontId="32" fillId="0" borderId="6" xfId="0" applyFont="1" applyFill="1" applyBorder="1" applyAlignment="1">
      <alignment horizontal="center" vertical="center" wrapText="1" shrinkToFit="1"/>
    </xf>
  </cellXfs>
  <cellStyles count="7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  <cellStyle name="Финансовый" xfId="6" builtinId="3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9525</xdr:rowOff>
    </xdr:from>
    <xdr:to>
      <xdr:col>0</xdr:col>
      <xdr:colOff>1168688</xdr:colOff>
      <xdr:row>2</xdr:row>
      <xdr:rowOff>249862</xdr:rowOff>
    </xdr:to>
    <xdr:pic>
      <xdr:nvPicPr>
        <xdr:cNvPr id="68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9525"/>
          <a:ext cx="701963" cy="716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</xdr:rowOff>
    </xdr:from>
    <xdr:to>
      <xdr:col>1</xdr:col>
      <xdr:colOff>716587</xdr:colOff>
      <xdr:row>2</xdr:row>
      <xdr:rowOff>247650</xdr:rowOff>
    </xdr:to>
    <xdr:pic>
      <xdr:nvPicPr>
        <xdr:cNvPr id="69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1"/>
          <a:ext cx="716587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214</xdr:row>
      <xdr:rowOff>38100</xdr:rowOff>
    </xdr:from>
    <xdr:to>
      <xdr:col>0</xdr:col>
      <xdr:colOff>1512000</xdr:colOff>
      <xdr:row>219</xdr:row>
      <xdr:rowOff>0</xdr:rowOff>
    </xdr:to>
    <xdr:pic>
      <xdr:nvPicPr>
        <xdr:cNvPr id="70" name="Рисунок 69" descr="70549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9050" y="59397900"/>
          <a:ext cx="1492950" cy="14891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209</xdr:row>
      <xdr:rowOff>19051</xdr:rowOff>
    </xdr:from>
    <xdr:to>
      <xdr:col>0</xdr:col>
      <xdr:colOff>1514475</xdr:colOff>
      <xdr:row>213</xdr:row>
      <xdr:rowOff>300447</xdr:rowOff>
    </xdr:to>
    <xdr:pic>
      <xdr:nvPicPr>
        <xdr:cNvPr id="71" name="Рисунок 70" descr="70548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100" y="57235726"/>
          <a:ext cx="1476375" cy="150059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204</xdr:row>
      <xdr:rowOff>9525</xdr:rowOff>
    </xdr:from>
    <xdr:to>
      <xdr:col>0</xdr:col>
      <xdr:colOff>1514475</xdr:colOff>
      <xdr:row>208</xdr:row>
      <xdr:rowOff>300601</xdr:rowOff>
    </xdr:to>
    <xdr:pic>
      <xdr:nvPicPr>
        <xdr:cNvPr id="72" name="Рисунок 71" descr="70544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8575" y="55702200"/>
          <a:ext cx="1485900" cy="15102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149</xdr:row>
      <xdr:rowOff>19050</xdr:rowOff>
    </xdr:from>
    <xdr:to>
      <xdr:col>0</xdr:col>
      <xdr:colOff>1514475</xdr:colOff>
      <xdr:row>153</xdr:row>
      <xdr:rowOff>290765</xdr:rowOff>
    </xdr:to>
    <xdr:pic>
      <xdr:nvPicPr>
        <xdr:cNvPr id="73" name="Рисунок 72" descr="70528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47625" y="38947725"/>
          <a:ext cx="1466850" cy="1490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19049</xdr:rowOff>
    </xdr:from>
    <xdr:to>
      <xdr:col>0</xdr:col>
      <xdr:colOff>1495425</xdr:colOff>
      <xdr:row>23</xdr:row>
      <xdr:rowOff>28574</xdr:rowOff>
    </xdr:to>
    <xdr:pic>
      <xdr:nvPicPr>
        <xdr:cNvPr id="74" name="Рисунок 73" descr="70502-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9525" y="4048124"/>
          <a:ext cx="14859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114</xdr:row>
      <xdr:rowOff>19049</xdr:rowOff>
    </xdr:from>
    <xdr:to>
      <xdr:col>0</xdr:col>
      <xdr:colOff>1512095</xdr:colOff>
      <xdr:row>118</xdr:row>
      <xdr:rowOff>298242</xdr:rowOff>
    </xdr:to>
    <xdr:pic>
      <xdr:nvPicPr>
        <xdr:cNvPr id="75" name="Рисунок 74" descr="70189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8575" y="28279724"/>
          <a:ext cx="1483520" cy="14983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</xdr:row>
      <xdr:rowOff>19050</xdr:rowOff>
    </xdr:from>
    <xdr:to>
      <xdr:col>0</xdr:col>
      <xdr:colOff>1514475</xdr:colOff>
      <xdr:row>98</xdr:row>
      <xdr:rowOff>300445</xdr:rowOff>
    </xdr:to>
    <xdr:pic>
      <xdr:nvPicPr>
        <xdr:cNvPr id="76" name="Рисунок 75" descr="70158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8100" y="23707725"/>
          <a:ext cx="1476375" cy="15005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19051</xdr:rowOff>
    </xdr:from>
    <xdr:to>
      <xdr:col>0</xdr:col>
      <xdr:colOff>1504950</xdr:colOff>
      <xdr:row>73</xdr:row>
      <xdr:rowOff>300447</xdr:rowOff>
    </xdr:to>
    <xdr:pic>
      <xdr:nvPicPr>
        <xdr:cNvPr id="77" name="Рисунок 76" descr="70138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8575" y="17611726"/>
          <a:ext cx="1476375" cy="150059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64</xdr:row>
      <xdr:rowOff>19051</xdr:rowOff>
    </xdr:from>
    <xdr:to>
      <xdr:col>0</xdr:col>
      <xdr:colOff>1514475</xdr:colOff>
      <xdr:row>68</xdr:row>
      <xdr:rowOff>300447</xdr:rowOff>
    </xdr:to>
    <xdr:pic>
      <xdr:nvPicPr>
        <xdr:cNvPr id="78" name="Рисунок 77" descr="7013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0" y="16087726"/>
          <a:ext cx="1476375" cy="150059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44</xdr:row>
      <xdr:rowOff>19051</xdr:rowOff>
    </xdr:from>
    <xdr:to>
      <xdr:col>0</xdr:col>
      <xdr:colOff>1514475</xdr:colOff>
      <xdr:row>48</xdr:row>
      <xdr:rowOff>300447</xdr:rowOff>
    </xdr:to>
    <xdr:pic>
      <xdr:nvPicPr>
        <xdr:cNvPr id="79" name="Рисунок 78" descr="70120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38100" y="11515726"/>
          <a:ext cx="1476375" cy="150059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19051</xdr:rowOff>
    </xdr:from>
    <xdr:to>
      <xdr:col>0</xdr:col>
      <xdr:colOff>1518759</xdr:colOff>
      <xdr:row>44</xdr:row>
      <xdr:rowOff>0</xdr:rowOff>
    </xdr:to>
    <xdr:pic>
      <xdr:nvPicPr>
        <xdr:cNvPr id="80" name="Рисунок 79" descr="70115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38100" y="9991726"/>
          <a:ext cx="148065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33</xdr:row>
      <xdr:rowOff>114300</xdr:rowOff>
    </xdr:from>
    <xdr:to>
      <xdr:col>0</xdr:col>
      <xdr:colOff>1521525</xdr:colOff>
      <xdr:row>38</xdr:row>
      <xdr:rowOff>102300</xdr:rowOff>
    </xdr:to>
    <xdr:pic>
      <xdr:nvPicPr>
        <xdr:cNvPr id="81" name="Рисунок 80" descr="70113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28575" y="8582025"/>
          <a:ext cx="149295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41558</xdr:colOff>
      <xdr:row>89</xdr:row>
      <xdr:rowOff>19050</xdr:rowOff>
    </xdr:from>
    <xdr:to>
      <xdr:col>0</xdr:col>
      <xdr:colOff>1516380</xdr:colOff>
      <xdr:row>94</xdr:row>
      <xdr:rowOff>0</xdr:rowOff>
    </xdr:to>
    <xdr:pic>
      <xdr:nvPicPr>
        <xdr:cNvPr id="82" name="Рисунок 81" descr="7015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558" y="22183725"/>
          <a:ext cx="1474822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154</xdr:row>
      <xdr:rowOff>28575</xdr:rowOff>
    </xdr:from>
    <xdr:to>
      <xdr:col>0</xdr:col>
      <xdr:colOff>1514475</xdr:colOff>
      <xdr:row>159</xdr:row>
      <xdr:rowOff>0</xdr:rowOff>
    </xdr:to>
    <xdr:pic>
      <xdr:nvPicPr>
        <xdr:cNvPr id="84" name="Рисунок 83" descr="7053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00" y="40481250"/>
          <a:ext cx="147637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244</xdr:row>
      <xdr:rowOff>15240</xdr:rowOff>
    </xdr:from>
    <xdr:to>
      <xdr:col>0</xdr:col>
      <xdr:colOff>1512570</xdr:colOff>
      <xdr:row>248</xdr:row>
      <xdr:rowOff>297180</xdr:rowOff>
    </xdr:to>
    <xdr:pic>
      <xdr:nvPicPr>
        <xdr:cNvPr id="86" name="Рисунок 85" descr="7057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575" y="67090290"/>
          <a:ext cx="1483995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274</xdr:row>
      <xdr:rowOff>9525</xdr:rowOff>
    </xdr:from>
    <xdr:to>
      <xdr:col>0</xdr:col>
      <xdr:colOff>1502475</xdr:colOff>
      <xdr:row>279</xdr:row>
      <xdr:rowOff>2967</xdr:rowOff>
    </xdr:to>
    <xdr:pic>
      <xdr:nvPicPr>
        <xdr:cNvPr id="87" name="Рисунок 86" descr="70599.jp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9525" y="75514200"/>
          <a:ext cx="1492950" cy="151744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84</xdr:row>
      <xdr:rowOff>41910</xdr:rowOff>
    </xdr:from>
    <xdr:to>
      <xdr:col>0</xdr:col>
      <xdr:colOff>1512570</xdr:colOff>
      <xdr:row>89</xdr:row>
      <xdr:rowOff>3810</xdr:rowOff>
    </xdr:to>
    <xdr:pic>
      <xdr:nvPicPr>
        <xdr:cNvPr id="88" name="Рисунок 87" descr="7054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670" y="2076831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249</xdr:row>
      <xdr:rowOff>26670</xdr:rowOff>
    </xdr:from>
    <xdr:to>
      <xdr:col>0</xdr:col>
      <xdr:colOff>1503045</xdr:colOff>
      <xdr:row>253</xdr:row>
      <xdr:rowOff>300990</xdr:rowOff>
    </xdr:to>
    <xdr:pic>
      <xdr:nvPicPr>
        <xdr:cNvPr id="89" name="Рисунок 88" descr="7058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68644770"/>
          <a:ext cx="149352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254</xdr:row>
      <xdr:rowOff>19051</xdr:rowOff>
    </xdr:from>
    <xdr:to>
      <xdr:col>0</xdr:col>
      <xdr:colOff>1509802</xdr:colOff>
      <xdr:row>258</xdr:row>
      <xdr:rowOff>285751</xdr:rowOff>
    </xdr:to>
    <xdr:pic>
      <xdr:nvPicPr>
        <xdr:cNvPr id="90" name="Рисунок 89" descr="7058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69427726"/>
          <a:ext cx="1481227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219</xdr:row>
      <xdr:rowOff>17145</xdr:rowOff>
    </xdr:from>
    <xdr:to>
      <xdr:col>0</xdr:col>
      <xdr:colOff>1518285</xdr:colOff>
      <xdr:row>224</xdr:row>
      <xdr:rowOff>0</xdr:rowOff>
    </xdr:to>
    <xdr:pic>
      <xdr:nvPicPr>
        <xdr:cNvPr id="91" name="Рисунок 90" descr="7055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0" y="60919995"/>
          <a:ext cx="1499235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49</xdr:row>
      <xdr:rowOff>7620</xdr:rowOff>
    </xdr:from>
    <xdr:to>
      <xdr:col>0</xdr:col>
      <xdr:colOff>1514475</xdr:colOff>
      <xdr:row>54</xdr:row>
      <xdr:rowOff>0</xdr:rowOff>
    </xdr:to>
    <xdr:pic>
      <xdr:nvPicPr>
        <xdr:cNvPr id="92" name="Рисунок 91" descr="7012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8575" y="13018770"/>
          <a:ext cx="1485900" cy="15163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264</xdr:row>
      <xdr:rowOff>17145</xdr:rowOff>
    </xdr:from>
    <xdr:to>
      <xdr:col>0</xdr:col>
      <xdr:colOff>1501140</xdr:colOff>
      <xdr:row>268</xdr:row>
      <xdr:rowOff>299085</xdr:rowOff>
    </xdr:to>
    <xdr:pic>
      <xdr:nvPicPr>
        <xdr:cNvPr id="93" name="Рисунок 92" descr="7058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72473820"/>
          <a:ext cx="1491615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144</xdr:row>
      <xdr:rowOff>26670</xdr:rowOff>
    </xdr:from>
    <xdr:to>
      <xdr:col>0</xdr:col>
      <xdr:colOff>1512570</xdr:colOff>
      <xdr:row>148</xdr:row>
      <xdr:rowOff>295275</xdr:rowOff>
    </xdr:to>
    <xdr:pic>
      <xdr:nvPicPr>
        <xdr:cNvPr id="94" name="Рисунок 93" descr="7052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050" y="37431345"/>
          <a:ext cx="1493520" cy="14878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239</xdr:row>
      <xdr:rowOff>17145</xdr:rowOff>
    </xdr:from>
    <xdr:to>
      <xdr:col>0</xdr:col>
      <xdr:colOff>1518285</xdr:colOff>
      <xdr:row>244</xdr:row>
      <xdr:rowOff>0</xdr:rowOff>
    </xdr:to>
    <xdr:pic>
      <xdr:nvPicPr>
        <xdr:cNvPr id="95" name="Рисунок 94" descr="7057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0" y="64853820"/>
          <a:ext cx="1499235" cy="15068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224</xdr:row>
      <xdr:rowOff>19050</xdr:rowOff>
    </xdr:from>
    <xdr:to>
      <xdr:col>0</xdr:col>
      <xdr:colOff>1518285</xdr:colOff>
      <xdr:row>229</xdr:row>
      <xdr:rowOff>0</xdr:rowOff>
    </xdr:to>
    <xdr:pic>
      <xdr:nvPicPr>
        <xdr:cNvPr id="96" name="Рисунок 95" descr="7055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050" y="62464950"/>
          <a:ext cx="1499235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259</xdr:row>
      <xdr:rowOff>49530</xdr:rowOff>
    </xdr:from>
    <xdr:to>
      <xdr:col>0</xdr:col>
      <xdr:colOff>1508760</xdr:colOff>
      <xdr:row>263</xdr:row>
      <xdr:rowOff>300990</xdr:rowOff>
    </xdr:to>
    <xdr:pic>
      <xdr:nvPicPr>
        <xdr:cNvPr id="97" name="Рисунок 96" descr="7058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8100" y="70982205"/>
          <a:ext cx="147066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199</xdr:row>
      <xdr:rowOff>34290</xdr:rowOff>
    </xdr:from>
    <xdr:to>
      <xdr:col>0</xdr:col>
      <xdr:colOff>1506855</xdr:colOff>
      <xdr:row>203</xdr:row>
      <xdr:rowOff>293370</xdr:rowOff>
    </xdr:to>
    <xdr:pic>
      <xdr:nvPicPr>
        <xdr:cNvPr id="98" name="Рисунок 97" descr="7054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575" y="5476494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139</xdr:row>
      <xdr:rowOff>32385</xdr:rowOff>
    </xdr:from>
    <xdr:to>
      <xdr:col>0</xdr:col>
      <xdr:colOff>1504950</xdr:colOff>
      <xdr:row>143</xdr:row>
      <xdr:rowOff>299085</xdr:rowOff>
    </xdr:to>
    <xdr:pic>
      <xdr:nvPicPr>
        <xdr:cNvPr id="99" name="Рисунок 98" descr="7052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3591306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119</xdr:row>
      <xdr:rowOff>13335</xdr:rowOff>
    </xdr:from>
    <xdr:to>
      <xdr:col>0</xdr:col>
      <xdr:colOff>1514475</xdr:colOff>
      <xdr:row>123</xdr:row>
      <xdr:rowOff>295275</xdr:rowOff>
    </xdr:to>
    <xdr:pic>
      <xdr:nvPicPr>
        <xdr:cNvPr id="100" name="Рисунок 99" descr="7051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575" y="29798010"/>
          <a:ext cx="148590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159</xdr:row>
      <xdr:rowOff>17145</xdr:rowOff>
    </xdr:from>
    <xdr:to>
      <xdr:col>0</xdr:col>
      <xdr:colOff>1510665</xdr:colOff>
      <xdr:row>163</xdr:row>
      <xdr:rowOff>299085</xdr:rowOff>
    </xdr:to>
    <xdr:pic>
      <xdr:nvPicPr>
        <xdr:cNvPr id="101" name="Рисунок 100" descr="7053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050" y="41993820"/>
          <a:ext cx="1491615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174</xdr:row>
      <xdr:rowOff>43815</xdr:rowOff>
    </xdr:from>
    <xdr:to>
      <xdr:col>0</xdr:col>
      <xdr:colOff>1514475</xdr:colOff>
      <xdr:row>179</xdr:row>
      <xdr:rowOff>0</xdr:rowOff>
    </xdr:to>
    <xdr:pic>
      <xdr:nvPicPr>
        <xdr:cNvPr id="102" name="Рисунок 101" descr="7057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8575" y="4700206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279</xdr:row>
      <xdr:rowOff>37991</xdr:rowOff>
    </xdr:from>
    <xdr:to>
      <xdr:col>0</xdr:col>
      <xdr:colOff>1501140</xdr:colOff>
      <xdr:row>283</xdr:row>
      <xdr:rowOff>318135</xdr:rowOff>
    </xdr:to>
    <xdr:pic>
      <xdr:nvPicPr>
        <xdr:cNvPr id="105" name="Рисунок 104" descr="7068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050" y="77066666"/>
          <a:ext cx="1482090" cy="149934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23</xdr:row>
      <xdr:rowOff>7619</xdr:rowOff>
    </xdr:from>
    <xdr:to>
      <xdr:col>0</xdr:col>
      <xdr:colOff>1504951</xdr:colOff>
      <xdr:row>28</xdr:row>
      <xdr:rowOff>0</xdr:rowOff>
    </xdr:to>
    <xdr:pic>
      <xdr:nvPicPr>
        <xdr:cNvPr id="106" name="Рисунок 105" descr="7010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9051" y="5151119"/>
          <a:ext cx="1485900" cy="151869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</xdr:row>
      <xdr:rowOff>22861</xdr:rowOff>
    </xdr:from>
    <xdr:to>
      <xdr:col>0</xdr:col>
      <xdr:colOff>1514475</xdr:colOff>
      <xdr:row>33</xdr:row>
      <xdr:rowOff>0</xdr:rowOff>
    </xdr:to>
    <xdr:pic>
      <xdr:nvPicPr>
        <xdr:cNvPr id="107" name="Рисунок 106" descr="7011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8100" y="6690361"/>
          <a:ext cx="1476375" cy="150331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164</xdr:row>
      <xdr:rowOff>26670</xdr:rowOff>
    </xdr:from>
    <xdr:to>
      <xdr:col>0</xdr:col>
      <xdr:colOff>1520190</xdr:colOff>
      <xdr:row>169</xdr:row>
      <xdr:rowOff>0</xdr:rowOff>
    </xdr:to>
    <xdr:pic>
      <xdr:nvPicPr>
        <xdr:cNvPr id="108" name="Рисунок 107" descr="7055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575" y="43898820"/>
          <a:ext cx="1491615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169</xdr:row>
      <xdr:rowOff>15240</xdr:rowOff>
    </xdr:from>
    <xdr:to>
      <xdr:col>0</xdr:col>
      <xdr:colOff>1518285</xdr:colOff>
      <xdr:row>174</xdr:row>
      <xdr:rowOff>0</xdr:rowOff>
    </xdr:to>
    <xdr:pic>
      <xdr:nvPicPr>
        <xdr:cNvPr id="109" name="Рисунок 108" descr="7055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9050" y="45039915"/>
          <a:ext cx="1499235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59</xdr:row>
      <xdr:rowOff>9525</xdr:rowOff>
    </xdr:from>
    <xdr:to>
      <xdr:col>0</xdr:col>
      <xdr:colOff>1504950</xdr:colOff>
      <xdr:row>64</xdr:row>
      <xdr:rowOff>0</xdr:rowOff>
    </xdr:to>
    <xdr:pic>
      <xdr:nvPicPr>
        <xdr:cNvPr id="110" name="Рисунок 109" descr="7012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8575" y="14554200"/>
          <a:ext cx="1476375" cy="15170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</xdr:row>
      <xdr:rowOff>9525</xdr:rowOff>
    </xdr:from>
    <xdr:to>
      <xdr:col>0</xdr:col>
      <xdr:colOff>1514475</xdr:colOff>
      <xdr:row>83</xdr:row>
      <xdr:rowOff>296830</xdr:rowOff>
    </xdr:to>
    <xdr:pic>
      <xdr:nvPicPr>
        <xdr:cNvPr id="111" name="Рисунок 110" descr="7014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8100" y="19126200"/>
          <a:ext cx="1476375" cy="15065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194</xdr:row>
      <xdr:rowOff>15240</xdr:rowOff>
    </xdr:from>
    <xdr:to>
      <xdr:col>0</xdr:col>
      <xdr:colOff>1504950</xdr:colOff>
      <xdr:row>198</xdr:row>
      <xdr:rowOff>281940</xdr:rowOff>
    </xdr:to>
    <xdr:pic>
      <xdr:nvPicPr>
        <xdr:cNvPr id="112" name="Рисунок 111" descr="7054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9050" y="5265991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179</xdr:row>
      <xdr:rowOff>24765</xdr:rowOff>
    </xdr:from>
    <xdr:to>
      <xdr:col>0</xdr:col>
      <xdr:colOff>1514100</xdr:colOff>
      <xdr:row>183</xdr:row>
      <xdr:rowOff>281565</xdr:rowOff>
    </xdr:to>
    <xdr:pic>
      <xdr:nvPicPr>
        <xdr:cNvPr id="113" name="Рисунок 112" descr="7053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8100" y="4809744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269</xdr:row>
      <xdr:rowOff>32385</xdr:rowOff>
    </xdr:from>
    <xdr:to>
      <xdr:col>0</xdr:col>
      <xdr:colOff>1504575</xdr:colOff>
      <xdr:row>273</xdr:row>
      <xdr:rowOff>289185</xdr:rowOff>
    </xdr:to>
    <xdr:pic>
      <xdr:nvPicPr>
        <xdr:cNvPr id="114" name="Рисунок 113" descr="7059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8575" y="7401306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124</xdr:row>
      <xdr:rowOff>9525</xdr:rowOff>
    </xdr:from>
    <xdr:to>
      <xdr:col>0</xdr:col>
      <xdr:colOff>1516608</xdr:colOff>
      <xdr:row>128</xdr:row>
      <xdr:rowOff>295275</xdr:rowOff>
    </xdr:to>
    <xdr:pic>
      <xdr:nvPicPr>
        <xdr:cNvPr id="115" name="Рисунок 114" descr="7051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7625" y="31318200"/>
          <a:ext cx="1468983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129</xdr:row>
      <xdr:rowOff>24765</xdr:rowOff>
    </xdr:from>
    <xdr:to>
      <xdr:col>0</xdr:col>
      <xdr:colOff>1514100</xdr:colOff>
      <xdr:row>133</xdr:row>
      <xdr:rowOff>281565</xdr:rowOff>
    </xdr:to>
    <xdr:pic>
      <xdr:nvPicPr>
        <xdr:cNvPr id="116" name="Рисунок 115" descr="70180a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100" y="3285744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189</xdr:row>
      <xdr:rowOff>32385</xdr:rowOff>
    </xdr:from>
    <xdr:to>
      <xdr:col>0</xdr:col>
      <xdr:colOff>1504575</xdr:colOff>
      <xdr:row>193</xdr:row>
      <xdr:rowOff>289185</xdr:rowOff>
    </xdr:to>
    <xdr:pic>
      <xdr:nvPicPr>
        <xdr:cNvPr id="117" name="Рисунок 116" descr="7053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8575" y="5115306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184</xdr:row>
      <xdr:rowOff>41910</xdr:rowOff>
    </xdr:from>
    <xdr:to>
      <xdr:col>0</xdr:col>
      <xdr:colOff>1514100</xdr:colOff>
      <xdr:row>188</xdr:row>
      <xdr:rowOff>298710</xdr:rowOff>
    </xdr:to>
    <xdr:pic>
      <xdr:nvPicPr>
        <xdr:cNvPr id="118" name="Рисунок 117" descr="70538-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8100" y="5105781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54</xdr:row>
      <xdr:rowOff>32385</xdr:rowOff>
    </xdr:from>
    <xdr:to>
      <xdr:col>0</xdr:col>
      <xdr:colOff>1506855</xdr:colOff>
      <xdr:row>58</xdr:row>
      <xdr:rowOff>291465</xdr:rowOff>
    </xdr:to>
    <xdr:pic>
      <xdr:nvPicPr>
        <xdr:cNvPr id="54" name="Рисунок 53" descr="70127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8575" y="3591306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134</xdr:row>
      <xdr:rowOff>19050</xdr:rowOff>
    </xdr:from>
    <xdr:to>
      <xdr:col>0</xdr:col>
      <xdr:colOff>1516380</xdr:colOff>
      <xdr:row>138</xdr:row>
      <xdr:rowOff>285750</xdr:rowOff>
    </xdr:to>
    <xdr:pic>
      <xdr:nvPicPr>
        <xdr:cNvPr id="55" name="Рисунок 54" descr="7051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8100" y="28279725"/>
          <a:ext cx="147828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99</xdr:row>
      <xdr:rowOff>28574</xdr:rowOff>
    </xdr:from>
    <xdr:to>
      <xdr:col>0</xdr:col>
      <xdr:colOff>1504951</xdr:colOff>
      <xdr:row>103</xdr:row>
      <xdr:rowOff>298381</xdr:rowOff>
    </xdr:to>
    <xdr:pic>
      <xdr:nvPicPr>
        <xdr:cNvPr id="56" name="Рисунок 55" descr="7017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8101" y="28289249"/>
          <a:ext cx="1466850" cy="148900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229</xdr:row>
      <xdr:rowOff>47625</xdr:rowOff>
    </xdr:from>
    <xdr:to>
      <xdr:col>0</xdr:col>
      <xdr:colOff>1476375</xdr:colOff>
      <xdr:row>233</xdr:row>
      <xdr:rowOff>257175</xdr:rowOff>
    </xdr:to>
    <xdr:pic>
      <xdr:nvPicPr>
        <xdr:cNvPr id="61" name="Рисунок 60" descr="_70556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7625" y="67932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74</xdr:row>
      <xdr:rowOff>47625</xdr:rowOff>
    </xdr:from>
    <xdr:to>
      <xdr:col>0</xdr:col>
      <xdr:colOff>1485900</xdr:colOff>
      <xdr:row>78</xdr:row>
      <xdr:rowOff>257175</xdr:rowOff>
    </xdr:to>
    <xdr:pic>
      <xdr:nvPicPr>
        <xdr:cNvPr id="62" name="Рисунок 61" descr="_70140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7150" y="20688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109</xdr:row>
      <xdr:rowOff>47625</xdr:rowOff>
    </xdr:from>
    <xdr:to>
      <xdr:col>0</xdr:col>
      <xdr:colOff>1476375</xdr:colOff>
      <xdr:row>113</xdr:row>
      <xdr:rowOff>257175</xdr:rowOff>
    </xdr:to>
    <xdr:pic>
      <xdr:nvPicPr>
        <xdr:cNvPr id="63" name="Рисунок 62" descr="_70196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7625" y="31356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0</xdr:col>
      <xdr:colOff>1476375</xdr:colOff>
      <xdr:row>108</xdr:row>
      <xdr:rowOff>257175</xdr:rowOff>
    </xdr:to>
    <xdr:pic>
      <xdr:nvPicPr>
        <xdr:cNvPr id="64" name="Рисунок 63" descr="_70176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7625" y="29832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234</xdr:row>
      <xdr:rowOff>47625</xdr:rowOff>
    </xdr:from>
    <xdr:to>
      <xdr:col>0</xdr:col>
      <xdr:colOff>1476375</xdr:colOff>
      <xdr:row>238</xdr:row>
      <xdr:rowOff>257175</xdr:rowOff>
    </xdr:to>
    <xdr:pic>
      <xdr:nvPicPr>
        <xdr:cNvPr id="65" name="Рисунок 64" descr="_70172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7625" y="69456300"/>
          <a:ext cx="1428750" cy="1428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85"/>
  <sheetViews>
    <sheetView showGridLines="0" tabSelected="1" topLeftCell="A13" zoomScaleNormal="100" workbookViewId="0">
      <selection activeCell="C23" sqref="C23"/>
    </sheetView>
  </sheetViews>
  <sheetFormatPr defaultColWidth="9.140625" defaultRowHeight="18"/>
  <cols>
    <col min="1" max="1" width="22.85546875" style="1" customWidth="1"/>
    <col min="2" max="2" width="19" style="9" customWidth="1"/>
    <col min="3" max="3" width="23.42578125" style="101" customWidth="1"/>
    <col min="4" max="4" width="15" style="74" customWidth="1"/>
    <col min="5" max="5" width="11" style="12" customWidth="1"/>
    <col min="6" max="6" width="7" style="13" hidden="1" customWidth="1"/>
    <col min="7" max="7" width="10.7109375" style="13" customWidth="1"/>
    <col min="8" max="8" width="5.5703125" style="13" hidden="1" customWidth="1"/>
    <col min="9" max="9" width="12.5703125" style="13" customWidth="1"/>
    <col min="10" max="10" width="6.28515625" style="1" hidden="1" customWidth="1"/>
    <col min="11" max="11" width="12" style="1" customWidth="1"/>
    <col min="12" max="12" width="12.140625" style="1" customWidth="1"/>
    <col min="13" max="13" width="6.28515625" style="1" hidden="1" customWidth="1"/>
    <col min="14" max="14" width="10.85546875" style="1" customWidth="1"/>
    <col min="15" max="16384" width="9.140625" style="1"/>
  </cols>
  <sheetData>
    <row r="1" spans="1:16" ht="18.75" customHeight="1">
      <c r="C1" s="134" t="s">
        <v>7</v>
      </c>
      <c r="D1" s="134"/>
      <c r="E1" s="136"/>
      <c r="F1" s="134"/>
      <c r="G1" s="134"/>
      <c r="I1" s="134" t="s">
        <v>78</v>
      </c>
      <c r="J1" s="134"/>
      <c r="K1" s="134"/>
      <c r="L1" s="134"/>
    </row>
    <row r="2" spans="1:16" ht="18.75" customHeight="1">
      <c r="C2" s="134"/>
      <c r="D2" s="134"/>
      <c r="E2" s="136"/>
      <c r="F2" s="134"/>
      <c r="G2" s="134"/>
      <c r="I2" s="134"/>
      <c r="J2" s="134"/>
      <c r="K2" s="134"/>
      <c r="L2" s="134"/>
    </row>
    <row r="3" spans="1:16" ht="21.75" customHeight="1">
      <c r="C3" s="135"/>
      <c r="D3" s="135"/>
      <c r="E3" s="137"/>
      <c r="F3" s="135"/>
      <c r="G3" s="135"/>
      <c r="I3" s="135"/>
      <c r="J3" s="135"/>
      <c r="K3" s="135"/>
      <c r="L3" s="135"/>
    </row>
    <row r="4" spans="1:16" ht="17.25" customHeight="1">
      <c r="A4" s="138" t="s">
        <v>6</v>
      </c>
      <c r="B4" s="138"/>
      <c r="C4" s="139"/>
      <c r="D4" s="139"/>
      <c r="E4" s="140"/>
      <c r="F4" s="139"/>
      <c r="G4" s="139"/>
      <c r="H4" s="139"/>
      <c r="I4" s="139"/>
      <c r="J4" s="139"/>
      <c r="K4" s="139"/>
      <c r="L4" s="139"/>
    </row>
    <row r="5" spans="1:16" ht="17.25" customHeight="1">
      <c r="A5" s="141" t="s">
        <v>5</v>
      </c>
      <c r="B5" s="142"/>
      <c r="C5" s="143"/>
      <c r="D5" s="143"/>
      <c r="E5" s="144"/>
      <c r="F5" s="143"/>
      <c r="G5" s="143"/>
      <c r="H5" s="143"/>
      <c r="I5" s="143"/>
      <c r="J5" s="143"/>
      <c r="K5" s="143"/>
      <c r="L5" s="143"/>
    </row>
    <row r="6" spans="1:16" ht="17.25" customHeight="1">
      <c r="A6" s="138" t="s">
        <v>4</v>
      </c>
      <c r="B6" s="138"/>
      <c r="C6" s="145"/>
      <c r="D6" s="146"/>
      <c r="E6" s="147"/>
      <c r="F6" s="146"/>
      <c r="G6" s="146"/>
      <c r="H6" s="146"/>
      <c r="I6" s="146"/>
      <c r="J6" s="146"/>
      <c r="K6" s="148"/>
      <c r="L6" s="149"/>
    </row>
    <row r="7" spans="1:16" ht="12" customHeight="1" thickBot="1">
      <c r="A7" s="8"/>
      <c r="B7" s="10"/>
      <c r="C7" s="99"/>
      <c r="D7" s="71"/>
      <c r="E7" s="11"/>
      <c r="F7" s="14"/>
      <c r="G7" s="14"/>
      <c r="H7" s="14"/>
      <c r="I7" s="14"/>
      <c r="J7" s="7"/>
      <c r="K7" s="22"/>
      <c r="L7" s="22"/>
    </row>
    <row r="8" spans="1:16" ht="21.75" thickTop="1">
      <c r="A8" s="6"/>
      <c r="B8" s="25" t="s">
        <v>12</v>
      </c>
      <c r="C8" s="100"/>
      <c r="D8" s="72"/>
      <c r="E8" s="23"/>
      <c r="F8" s="24"/>
      <c r="G8" s="15"/>
      <c r="H8" s="15"/>
      <c r="I8" s="16"/>
      <c r="J8" s="5"/>
      <c r="K8" s="5"/>
      <c r="L8" s="162">
        <f>SUM(L15:L284)</f>
        <v>0</v>
      </c>
      <c r="M8" s="125" t="s">
        <v>3</v>
      </c>
      <c r="P8" s="21"/>
    </row>
    <row r="9" spans="1:16" s="2" customFormat="1" ht="19.5" customHeight="1" thickBot="1">
      <c r="A9" s="4"/>
      <c r="B9" s="129" t="s">
        <v>13</v>
      </c>
      <c r="C9" s="130"/>
      <c r="D9" s="73"/>
      <c r="E9" s="17">
        <f>SUM(F16:F605)</f>
        <v>0</v>
      </c>
      <c r="F9" s="18"/>
      <c r="G9" s="17">
        <f>SUM(H16:H605)</f>
        <v>0</v>
      </c>
      <c r="H9" s="18"/>
      <c r="I9" s="19">
        <f>SUM(J16:J605)</f>
        <v>0</v>
      </c>
      <c r="J9" s="3"/>
      <c r="K9" s="82"/>
      <c r="L9" s="163"/>
      <c r="M9" s="125"/>
      <c r="P9" s="83"/>
    </row>
    <row r="10" spans="1:16" s="2" customFormat="1" ht="13.5" thickTop="1">
      <c r="A10" s="126"/>
      <c r="B10" s="126"/>
      <c r="C10" s="126"/>
      <c r="D10" s="126"/>
      <c r="E10" s="127"/>
      <c r="F10" s="126"/>
      <c r="G10" s="126"/>
      <c r="H10" s="126"/>
      <c r="I10" s="126"/>
      <c r="J10" s="128"/>
      <c r="K10" s="126"/>
      <c r="L10" s="126"/>
    </row>
    <row r="11" spans="1:16" ht="17.25" customHeight="1">
      <c r="A11" s="159" t="s">
        <v>2</v>
      </c>
      <c r="B11" s="156" t="s">
        <v>1</v>
      </c>
      <c r="C11" s="153" t="s">
        <v>17</v>
      </c>
      <c r="D11" s="178" t="s">
        <v>74</v>
      </c>
      <c r="E11" s="131" t="s">
        <v>20</v>
      </c>
      <c r="F11" s="132"/>
      <c r="G11" s="132"/>
      <c r="H11" s="132"/>
      <c r="I11" s="133"/>
      <c r="J11" s="26"/>
      <c r="K11" s="156" t="s">
        <v>77</v>
      </c>
      <c r="L11" s="150" t="s">
        <v>11</v>
      </c>
      <c r="M11" s="21"/>
      <c r="N11" s="21"/>
      <c r="O11" s="21"/>
    </row>
    <row r="12" spans="1:16" ht="39" customHeight="1">
      <c r="A12" s="160"/>
      <c r="B12" s="157"/>
      <c r="C12" s="154"/>
      <c r="D12" s="179"/>
      <c r="E12" s="28" t="s">
        <v>15</v>
      </c>
      <c r="F12" s="29"/>
      <c r="G12" s="30" t="s">
        <v>14</v>
      </c>
      <c r="H12" s="29"/>
      <c r="I12" s="30" t="s">
        <v>16</v>
      </c>
      <c r="J12" s="27"/>
      <c r="K12" s="157"/>
      <c r="L12" s="151"/>
      <c r="M12" s="21"/>
      <c r="N12" s="21"/>
      <c r="O12" s="21"/>
    </row>
    <row r="13" spans="1:16" ht="17.25" customHeight="1">
      <c r="A13" s="160"/>
      <c r="B13" s="157"/>
      <c r="C13" s="154"/>
      <c r="D13" s="179"/>
      <c r="E13" s="131" t="s">
        <v>19</v>
      </c>
      <c r="F13" s="132"/>
      <c r="G13" s="132"/>
      <c r="H13" s="132"/>
      <c r="I13" s="133"/>
      <c r="J13" s="26"/>
      <c r="K13" s="157"/>
      <c r="L13" s="151"/>
      <c r="M13" s="21"/>
      <c r="N13" s="21"/>
      <c r="O13" s="21"/>
    </row>
    <row r="14" spans="1:16" ht="41.25" customHeight="1">
      <c r="A14" s="161"/>
      <c r="B14" s="158"/>
      <c r="C14" s="155"/>
      <c r="D14" s="180"/>
      <c r="E14" s="28" t="s">
        <v>8</v>
      </c>
      <c r="F14" s="29"/>
      <c r="G14" s="29" t="s">
        <v>10</v>
      </c>
      <c r="H14" s="29"/>
      <c r="I14" s="29" t="s">
        <v>9</v>
      </c>
      <c r="J14" s="27"/>
      <c r="K14" s="158"/>
      <c r="L14" s="152"/>
      <c r="M14" s="21"/>
      <c r="N14" s="21"/>
      <c r="O14" s="21"/>
      <c r="P14" s="21"/>
    </row>
    <row r="15" spans="1:16" ht="24.75" customHeight="1">
      <c r="A15" s="166" t="s">
        <v>18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7"/>
      <c r="M15" s="21"/>
      <c r="N15" s="21"/>
      <c r="O15" s="21"/>
      <c r="P15" s="21"/>
    </row>
    <row r="16" spans="1:16" ht="17.25" customHeight="1">
      <c r="A16" s="173"/>
      <c r="B16" s="175" t="s">
        <v>26</v>
      </c>
      <c r="C16" s="39" t="s">
        <v>24</v>
      </c>
      <c r="D16" s="102">
        <v>139</v>
      </c>
      <c r="E16" s="103">
        <v>1.41</v>
      </c>
      <c r="F16" s="32">
        <f t="shared" ref="F16:F17" si="0">E16*L16</f>
        <v>0</v>
      </c>
      <c r="G16" s="33">
        <v>1.35</v>
      </c>
      <c r="H16" s="32">
        <f t="shared" ref="H16:H17" si="1">G16*L16</f>
        <v>0</v>
      </c>
      <c r="I16" s="34">
        <v>1.23</v>
      </c>
      <c r="J16" s="77">
        <v>0</v>
      </c>
      <c r="K16" s="77"/>
      <c r="L16" s="31"/>
      <c r="M16" s="1">
        <f>L16*1</f>
        <v>0</v>
      </c>
    </row>
    <row r="17" spans="1:13" ht="17.25" customHeight="1">
      <c r="A17" s="174"/>
      <c r="B17" s="176"/>
      <c r="C17" s="40" t="s">
        <v>23</v>
      </c>
      <c r="D17" s="104">
        <v>139</v>
      </c>
      <c r="E17" s="105">
        <v>1.62</v>
      </c>
      <c r="F17" s="41">
        <f t="shared" si="0"/>
        <v>0</v>
      </c>
      <c r="G17" s="42">
        <v>1.55</v>
      </c>
      <c r="H17" s="41">
        <f t="shared" si="1"/>
        <v>0</v>
      </c>
      <c r="I17" s="43">
        <v>1.41</v>
      </c>
      <c r="J17" s="44">
        <f t="shared" ref="J17:J49" si="2">I17*L17</f>
        <v>0</v>
      </c>
      <c r="K17" s="44"/>
      <c r="L17" s="44"/>
      <c r="M17" s="1">
        <f t="shared" ref="M17:M92" si="3">L17*1</f>
        <v>0</v>
      </c>
    </row>
    <row r="18" spans="1:13" ht="17.25" customHeight="1">
      <c r="A18" s="174"/>
      <c r="B18" s="176"/>
      <c r="C18" s="40" t="s">
        <v>22</v>
      </c>
      <c r="D18" s="88">
        <v>139</v>
      </c>
      <c r="E18" s="105">
        <v>1.62</v>
      </c>
      <c r="F18" s="35">
        <f t="shared" ref="F18:F35" si="4">E18*L18</f>
        <v>0</v>
      </c>
      <c r="G18" s="42">
        <v>1.55</v>
      </c>
      <c r="H18" s="35">
        <f t="shared" ref="H18:H35" si="5">G18*L18</f>
        <v>0</v>
      </c>
      <c r="I18" s="43">
        <v>1.41</v>
      </c>
      <c r="J18" s="38">
        <f t="shared" si="2"/>
        <v>0</v>
      </c>
      <c r="K18" s="38"/>
      <c r="L18" s="38"/>
      <c r="M18" s="1">
        <f t="shared" si="3"/>
        <v>0</v>
      </c>
    </row>
    <row r="19" spans="1:13" ht="17.25" customHeight="1">
      <c r="A19" s="174"/>
      <c r="B19" s="176"/>
      <c r="C19" s="40" t="s">
        <v>25</v>
      </c>
      <c r="D19" s="104">
        <v>194</v>
      </c>
      <c r="E19" s="106">
        <v>2.11</v>
      </c>
      <c r="F19" s="48">
        <f t="shared" si="4"/>
        <v>0</v>
      </c>
      <c r="G19" s="49">
        <v>2.024</v>
      </c>
      <c r="H19" s="45">
        <f t="shared" si="5"/>
        <v>0</v>
      </c>
      <c r="I19" s="46">
        <v>1.84</v>
      </c>
      <c r="J19" s="38">
        <f t="shared" si="2"/>
        <v>0</v>
      </c>
      <c r="K19" s="38"/>
      <c r="L19" s="38"/>
      <c r="M19" s="1">
        <f t="shared" si="3"/>
        <v>0</v>
      </c>
    </row>
    <row r="20" spans="1:13" ht="17.25" customHeight="1">
      <c r="A20" s="174"/>
      <c r="B20" s="176"/>
      <c r="C20" s="40" t="s">
        <v>21</v>
      </c>
      <c r="D20" s="104">
        <v>194</v>
      </c>
      <c r="E20" s="106">
        <v>2.11</v>
      </c>
      <c r="F20" s="48">
        <f t="shared" si="4"/>
        <v>0</v>
      </c>
      <c r="G20" s="49">
        <v>2.024</v>
      </c>
      <c r="H20" s="45">
        <f t="shared" si="5"/>
        <v>0</v>
      </c>
      <c r="I20" s="46">
        <v>1.84</v>
      </c>
      <c r="J20" s="47">
        <f t="shared" si="2"/>
        <v>0</v>
      </c>
      <c r="K20" s="47"/>
      <c r="L20" s="47"/>
      <c r="M20" s="1">
        <f t="shared" si="3"/>
        <v>0</v>
      </c>
    </row>
    <row r="21" spans="1:13" ht="17.25" customHeight="1">
      <c r="A21" s="174"/>
      <c r="B21" s="176"/>
      <c r="C21" s="120" t="s">
        <v>84</v>
      </c>
      <c r="D21" s="118">
        <v>260</v>
      </c>
      <c r="E21" s="119">
        <v>2.8490000000000002</v>
      </c>
      <c r="F21" s="55">
        <f t="shared" si="4"/>
        <v>0</v>
      </c>
      <c r="G21" s="56">
        <v>2.2799999999999998</v>
      </c>
      <c r="H21" s="55">
        <f t="shared" si="5"/>
        <v>0</v>
      </c>
      <c r="I21" s="57">
        <v>2.08</v>
      </c>
      <c r="J21" s="47">
        <f t="shared" ref="J21" si="6">I21*L21</f>
        <v>0</v>
      </c>
      <c r="K21" s="47"/>
      <c r="L21" s="47"/>
      <c r="M21" s="1">
        <f t="shared" ref="M21" si="7">L21*1</f>
        <v>0</v>
      </c>
    </row>
    <row r="22" spans="1:13" ht="17.25" customHeight="1">
      <c r="A22" s="174"/>
      <c r="B22" s="176"/>
      <c r="C22" s="112" t="s">
        <v>73</v>
      </c>
      <c r="D22" s="107">
        <v>260</v>
      </c>
      <c r="E22" s="114">
        <v>2.84</v>
      </c>
      <c r="F22" s="115">
        <f t="shared" ref="F22:F23" si="8">E22*L22</f>
        <v>0</v>
      </c>
      <c r="G22" s="116">
        <v>2.71</v>
      </c>
      <c r="H22" s="115">
        <f t="shared" ref="H22:H23" si="9">G22*L22</f>
        <v>0</v>
      </c>
      <c r="I22" s="117">
        <v>2.4700000000000002</v>
      </c>
      <c r="J22" s="121"/>
      <c r="K22" s="60"/>
      <c r="L22" s="60"/>
    </row>
    <row r="23" spans="1:13" ht="17.25" customHeight="1">
      <c r="A23" s="174"/>
      <c r="B23" s="177"/>
      <c r="C23" s="122" t="s">
        <v>85</v>
      </c>
      <c r="D23" s="107">
        <v>607</v>
      </c>
      <c r="E23" s="123">
        <v>6.64</v>
      </c>
      <c r="F23" s="64">
        <f t="shared" si="8"/>
        <v>0</v>
      </c>
      <c r="G23" s="124">
        <v>6.35</v>
      </c>
      <c r="H23" s="64">
        <f t="shared" si="9"/>
        <v>0</v>
      </c>
      <c r="I23" s="65">
        <v>5.78</v>
      </c>
      <c r="J23" s="98">
        <f t="shared" si="2"/>
        <v>0</v>
      </c>
      <c r="K23" s="98"/>
      <c r="L23" s="98"/>
      <c r="M23" s="1">
        <f t="shared" si="3"/>
        <v>0</v>
      </c>
    </row>
    <row r="24" spans="1:13" ht="24" customHeight="1">
      <c r="A24" s="171"/>
      <c r="B24" s="168" t="s">
        <v>27</v>
      </c>
      <c r="C24" s="39" t="s">
        <v>24</v>
      </c>
      <c r="D24" s="113">
        <v>139</v>
      </c>
      <c r="E24" s="103">
        <v>1.41</v>
      </c>
      <c r="F24" s="32">
        <f t="shared" ref="F24:F28" si="10">E24*L24</f>
        <v>0</v>
      </c>
      <c r="G24" s="33">
        <v>1.35</v>
      </c>
      <c r="H24" s="32">
        <f t="shared" ref="H24:H28" si="11">G24*L24</f>
        <v>0</v>
      </c>
      <c r="I24" s="34">
        <v>1.23</v>
      </c>
      <c r="J24" s="47">
        <f t="shared" si="2"/>
        <v>0</v>
      </c>
      <c r="K24" s="47"/>
      <c r="L24" s="47"/>
      <c r="M24" s="1">
        <f t="shared" si="3"/>
        <v>0</v>
      </c>
    </row>
    <row r="25" spans="1:13" ht="24" customHeight="1">
      <c r="A25" s="172"/>
      <c r="B25" s="169"/>
      <c r="C25" s="40" t="s">
        <v>23</v>
      </c>
      <c r="D25" s="88">
        <v>139</v>
      </c>
      <c r="E25" s="105">
        <v>1.62</v>
      </c>
      <c r="F25" s="41">
        <f t="shared" si="10"/>
        <v>0</v>
      </c>
      <c r="G25" s="42">
        <v>1.55</v>
      </c>
      <c r="H25" s="41">
        <f t="shared" si="11"/>
        <v>0</v>
      </c>
      <c r="I25" s="43">
        <v>1.41</v>
      </c>
      <c r="J25" s="44">
        <f t="shared" si="2"/>
        <v>0</v>
      </c>
      <c r="K25" s="44"/>
      <c r="L25" s="44"/>
      <c r="M25" s="1">
        <f t="shared" si="3"/>
        <v>0</v>
      </c>
    </row>
    <row r="26" spans="1:13" ht="24" customHeight="1">
      <c r="A26" s="172"/>
      <c r="B26" s="169"/>
      <c r="C26" s="40" t="s">
        <v>22</v>
      </c>
      <c r="D26" s="88">
        <v>139</v>
      </c>
      <c r="E26" s="105">
        <v>1.62</v>
      </c>
      <c r="F26" s="35">
        <f t="shared" si="10"/>
        <v>0</v>
      </c>
      <c r="G26" s="42">
        <v>1.55</v>
      </c>
      <c r="H26" s="35">
        <f t="shared" si="11"/>
        <v>0</v>
      </c>
      <c r="I26" s="43">
        <v>1.41</v>
      </c>
      <c r="J26" s="38">
        <f t="shared" si="2"/>
        <v>0</v>
      </c>
      <c r="K26" s="38"/>
      <c r="L26" s="38"/>
      <c r="M26" s="1">
        <f t="shared" si="3"/>
        <v>0</v>
      </c>
    </row>
    <row r="27" spans="1:13" ht="24" customHeight="1">
      <c r="A27" s="172"/>
      <c r="B27" s="169"/>
      <c r="C27" s="40" t="s">
        <v>25</v>
      </c>
      <c r="D27" s="88">
        <v>194</v>
      </c>
      <c r="E27" s="106">
        <v>2.11</v>
      </c>
      <c r="F27" s="48">
        <f t="shared" si="10"/>
        <v>0</v>
      </c>
      <c r="G27" s="49">
        <v>2.024</v>
      </c>
      <c r="H27" s="45">
        <f t="shared" si="11"/>
        <v>0</v>
      </c>
      <c r="I27" s="46">
        <v>1.84</v>
      </c>
      <c r="J27" s="38">
        <f t="shared" si="2"/>
        <v>0</v>
      </c>
      <c r="K27" s="38"/>
      <c r="L27" s="38"/>
      <c r="M27" s="1">
        <f t="shared" si="3"/>
        <v>0</v>
      </c>
    </row>
    <row r="28" spans="1:13" ht="24" customHeight="1">
      <c r="A28" s="172"/>
      <c r="B28" s="170"/>
      <c r="C28" s="40" t="s">
        <v>21</v>
      </c>
      <c r="D28" s="88">
        <v>194</v>
      </c>
      <c r="E28" s="106">
        <v>2.11</v>
      </c>
      <c r="F28" s="58">
        <f t="shared" si="10"/>
        <v>0</v>
      </c>
      <c r="G28" s="49">
        <v>2.024</v>
      </c>
      <c r="H28" s="55">
        <f t="shared" si="11"/>
        <v>0</v>
      </c>
      <c r="I28" s="46">
        <v>1.84</v>
      </c>
      <c r="J28" s="47">
        <f t="shared" si="2"/>
        <v>0</v>
      </c>
      <c r="K28" s="47"/>
      <c r="L28" s="47"/>
      <c r="M28" s="1">
        <f t="shared" si="3"/>
        <v>0</v>
      </c>
    </row>
    <row r="29" spans="1:13" ht="24" customHeight="1">
      <c r="A29" s="171"/>
      <c r="B29" s="168" t="s">
        <v>28</v>
      </c>
      <c r="C29" s="39" t="s">
        <v>24</v>
      </c>
      <c r="D29" s="80">
        <v>139</v>
      </c>
      <c r="E29" s="103">
        <v>1.41</v>
      </c>
      <c r="F29" s="32">
        <f t="shared" si="4"/>
        <v>0</v>
      </c>
      <c r="G29" s="33">
        <v>1.35</v>
      </c>
      <c r="H29" s="32">
        <f t="shared" si="5"/>
        <v>0</v>
      </c>
      <c r="I29" s="34">
        <v>1.23</v>
      </c>
      <c r="J29" s="31">
        <f t="shared" si="2"/>
        <v>0</v>
      </c>
      <c r="K29" s="31"/>
      <c r="L29" s="31"/>
      <c r="M29" s="1">
        <f t="shared" si="3"/>
        <v>0</v>
      </c>
    </row>
    <row r="30" spans="1:13" ht="24" customHeight="1">
      <c r="A30" s="172"/>
      <c r="B30" s="169"/>
      <c r="C30" s="40" t="s">
        <v>23</v>
      </c>
      <c r="D30" s="88">
        <v>139</v>
      </c>
      <c r="E30" s="105">
        <v>1.62</v>
      </c>
      <c r="F30" s="41">
        <f t="shared" si="4"/>
        <v>0</v>
      </c>
      <c r="G30" s="42">
        <v>1.55</v>
      </c>
      <c r="H30" s="41">
        <f t="shared" si="5"/>
        <v>0</v>
      </c>
      <c r="I30" s="43">
        <v>1.41</v>
      </c>
      <c r="J30" s="44">
        <f t="shared" si="2"/>
        <v>0</v>
      </c>
      <c r="K30" s="44"/>
      <c r="L30" s="44"/>
      <c r="M30" s="1">
        <f t="shared" si="3"/>
        <v>0</v>
      </c>
    </row>
    <row r="31" spans="1:13" ht="24" customHeight="1">
      <c r="A31" s="172"/>
      <c r="B31" s="169"/>
      <c r="C31" s="40" t="s">
        <v>22</v>
      </c>
      <c r="D31" s="88">
        <v>139</v>
      </c>
      <c r="E31" s="105">
        <v>1.62</v>
      </c>
      <c r="F31" s="35">
        <f t="shared" si="4"/>
        <v>0</v>
      </c>
      <c r="G31" s="42">
        <v>1.55</v>
      </c>
      <c r="H31" s="35">
        <f t="shared" si="5"/>
        <v>0</v>
      </c>
      <c r="I31" s="43">
        <v>1.41</v>
      </c>
      <c r="J31" s="38">
        <f t="shared" si="2"/>
        <v>0</v>
      </c>
      <c r="K31" s="38"/>
      <c r="L31" s="38"/>
      <c r="M31" s="1">
        <f t="shared" si="3"/>
        <v>0</v>
      </c>
    </row>
    <row r="32" spans="1:13" ht="24" customHeight="1">
      <c r="A32" s="172"/>
      <c r="B32" s="169"/>
      <c r="C32" s="40" t="s">
        <v>25</v>
      </c>
      <c r="D32" s="88">
        <v>194</v>
      </c>
      <c r="E32" s="106">
        <v>2.11</v>
      </c>
      <c r="F32" s="48">
        <f t="shared" si="4"/>
        <v>0</v>
      </c>
      <c r="G32" s="49">
        <v>2.024</v>
      </c>
      <c r="H32" s="45">
        <f t="shared" si="5"/>
        <v>0</v>
      </c>
      <c r="I32" s="46">
        <v>1.84</v>
      </c>
      <c r="J32" s="38">
        <f t="shared" si="2"/>
        <v>0</v>
      </c>
      <c r="K32" s="38"/>
      <c r="L32" s="38"/>
      <c r="M32" s="1">
        <f t="shared" si="3"/>
        <v>0</v>
      </c>
    </row>
    <row r="33" spans="1:13" ht="24" customHeight="1">
      <c r="A33" s="172"/>
      <c r="B33" s="170"/>
      <c r="C33" s="40" t="s">
        <v>21</v>
      </c>
      <c r="D33" s="88">
        <v>194</v>
      </c>
      <c r="E33" s="106">
        <v>2.11</v>
      </c>
      <c r="F33" s="58">
        <f t="shared" si="4"/>
        <v>0</v>
      </c>
      <c r="G33" s="49">
        <v>2.024</v>
      </c>
      <c r="H33" s="55">
        <f t="shared" si="5"/>
        <v>0</v>
      </c>
      <c r="I33" s="46">
        <v>1.84</v>
      </c>
      <c r="J33" s="47">
        <f t="shared" si="2"/>
        <v>0</v>
      </c>
      <c r="K33" s="47"/>
      <c r="L33" s="47"/>
      <c r="M33" s="1">
        <f t="shared" si="3"/>
        <v>0</v>
      </c>
    </row>
    <row r="34" spans="1:13" ht="24" customHeight="1">
      <c r="A34" s="173"/>
      <c r="B34" s="168" t="s">
        <v>29</v>
      </c>
      <c r="C34" s="39" t="s">
        <v>24</v>
      </c>
      <c r="D34" s="80">
        <v>139</v>
      </c>
      <c r="E34" s="103">
        <v>1.41</v>
      </c>
      <c r="F34" s="32">
        <f t="shared" si="4"/>
        <v>0</v>
      </c>
      <c r="G34" s="33">
        <v>1.35</v>
      </c>
      <c r="H34" s="32">
        <f t="shared" si="5"/>
        <v>0</v>
      </c>
      <c r="I34" s="34">
        <v>1.23</v>
      </c>
      <c r="J34" s="31">
        <f t="shared" si="2"/>
        <v>0</v>
      </c>
      <c r="K34" s="31"/>
      <c r="L34" s="31"/>
      <c r="M34" s="1">
        <f t="shared" si="3"/>
        <v>0</v>
      </c>
    </row>
    <row r="35" spans="1:13" ht="24" customHeight="1">
      <c r="A35" s="174"/>
      <c r="B35" s="169"/>
      <c r="C35" s="40" t="s">
        <v>23</v>
      </c>
      <c r="D35" s="88">
        <v>139</v>
      </c>
      <c r="E35" s="105">
        <v>1.62</v>
      </c>
      <c r="F35" s="41">
        <f t="shared" si="4"/>
        <v>0</v>
      </c>
      <c r="G35" s="42">
        <v>1.55</v>
      </c>
      <c r="H35" s="41">
        <f t="shared" si="5"/>
        <v>0</v>
      </c>
      <c r="I35" s="43">
        <v>1.41</v>
      </c>
      <c r="J35" s="44">
        <f t="shared" ref="J35" si="12">I35*L35</f>
        <v>0</v>
      </c>
      <c r="K35" s="44"/>
      <c r="L35" s="44"/>
      <c r="M35" s="1">
        <f t="shared" si="3"/>
        <v>0</v>
      </c>
    </row>
    <row r="36" spans="1:13" ht="24" customHeight="1">
      <c r="A36" s="174"/>
      <c r="B36" s="169"/>
      <c r="C36" s="40" t="s">
        <v>22</v>
      </c>
      <c r="D36" s="88">
        <v>139</v>
      </c>
      <c r="E36" s="105">
        <v>1.62</v>
      </c>
      <c r="F36" s="35">
        <f t="shared" ref="F36:F49" si="13">E36*L36</f>
        <v>0</v>
      </c>
      <c r="G36" s="42">
        <v>1.55</v>
      </c>
      <c r="H36" s="35">
        <f t="shared" ref="H36:H49" si="14">G36*L36</f>
        <v>0</v>
      </c>
      <c r="I36" s="43">
        <v>1.41</v>
      </c>
      <c r="J36" s="38">
        <f t="shared" si="2"/>
        <v>0</v>
      </c>
      <c r="K36" s="38"/>
      <c r="L36" s="38"/>
      <c r="M36" s="1">
        <f t="shared" si="3"/>
        <v>0</v>
      </c>
    </row>
    <row r="37" spans="1:13" ht="24" customHeight="1">
      <c r="A37" s="174"/>
      <c r="B37" s="169"/>
      <c r="C37" s="40" t="s">
        <v>25</v>
      </c>
      <c r="D37" s="88">
        <v>194</v>
      </c>
      <c r="E37" s="106">
        <v>2.11</v>
      </c>
      <c r="F37" s="48">
        <f t="shared" si="13"/>
        <v>0</v>
      </c>
      <c r="G37" s="49">
        <v>2.024</v>
      </c>
      <c r="H37" s="45">
        <f t="shared" si="14"/>
        <v>0</v>
      </c>
      <c r="I37" s="46">
        <v>1.84</v>
      </c>
      <c r="J37" s="38">
        <f t="shared" si="2"/>
        <v>0</v>
      </c>
      <c r="K37" s="38"/>
      <c r="L37" s="38"/>
      <c r="M37" s="1">
        <f t="shared" si="3"/>
        <v>0</v>
      </c>
    </row>
    <row r="38" spans="1:13" ht="24" customHeight="1">
      <c r="A38" s="174"/>
      <c r="B38" s="169"/>
      <c r="C38" s="40" t="s">
        <v>21</v>
      </c>
      <c r="D38" s="88">
        <v>194</v>
      </c>
      <c r="E38" s="106">
        <v>2.11</v>
      </c>
      <c r="F38" s="58">
        <f t="shared" si="13"/>
        <v>0</v>
      </c>
      <c r="G38" s="49">
        <v>2.024</v>
      </c>
      <c r="H38" s="55">
        <f t="shared" si="14"/>
        <v>0</v>
      </c>
      <c r="I38" s="46">
        <v>1.84</v>
      </c>
      <c r="J38" s="47">
        <f t="shared" si="2"/>
        <v>0</v>
      </c>
      <c r="K38" s="47"/>
      <c r="L38" s="47"/>
      <c r="M38" s="1">
        <f t="shared" si="3"/>
        <v>0</v>
      </c>
    </row>
    <row r="39" spans="1:13" ht="20.25" customHeight="1">
      <c r="A39" s="76"/>
      <c r="B39" s="181"/>
      <c r="C39" s="54" t="s">
        <v>73</v>
      </c>
      <c r="D39" s="107">
        <v>260</v>
      </c>
      <c r="E39" s="108">
        <v>2.84</v>
      </c>
      <c r="F39" s="109">
        <f t="shared" si="13"/>
        <v>0</v>
      </c>
      <c r="G39" s="110">
        <v>2.71</v>
      </c>
      <c r="H39" s="109">
        <f t="shared" si="14"/>
        <v>0</v>
      </c>
      <c r="I39" s="111">
        <v>2.4700000000000002</v>
      </c>
      <c r="J39" s="47">
        <f t="shared" si="2"/>
        <v>0</v>
      </c>
      <c r="K39" s="47"/>
      <c r="L39" s="47"/>
      <c r="M39" s="1">
        <f t="shared" si="3"/>
        <v>0</v>
      </c>
    </row>
    <row r="40" spans="1:13" ht="24" customHeight="1">
      <c r="A40" s="171"/>
      <c r="B40" s="168" t="s">
        <v>30</v>
      </c>
      <c r="C40" s="39" t="s">
        <v>24</v>
      </c>
      <c r="D40" s="80">
        <v>139</v>
      </c>
      <c r="E40" s="103">
        <v>1.41</v>
      </c>
      <c r="F40" s="32">
        <f t="shared" si="13"/>
        <v>0</v>
      </c>
      <c r="G40" s="33">
        <v>1.35</v>
      </c>
      <c r="H40" s="32">
        <f t="shared" si="14"/>
        <v>0</v>
      </c>
      <c r="I40" s="34">
        <v>1.23</v>
      </c>
      <c r="J40" s="31">
        <f t="shared" si="2"/>
        <v>0</v>
      </c>
      <c r="K40" s="31"/>
      <c r="L40" s="31"/>
      <c r="M40" s="1">
        <f t="shared" si="3"/>
        <v>0</v>
      </c>
    </row>
    <row r="41" spans="1:13" ht="24" customHeight="1">
      <c r="A41" s="172"/>
      <c r="B41" s="169"/>
      <c r="C41" s="40" t="s">
        <v>23</v>
      </c>
      <c r="D41" s="88">
        <v>139</v>
      </c>
      <c r="E41" s="105">
        <v>1.62</v>
      </c>
      <c r="F41" s="41">
        <f t="shared" si="13"/>
        <v>0</v>
      </c>
      <c r="G41" s="42">
        <v>1.55</v>
      </c>
      <c r="H41" s="41">
        <f t="shared" si="14"/>
        <v>0</v>
      </c>
      <c r="I41" s="43">
        <v>1.41</v>
      </c>
      <c r="J41" s="44">
        <f t="shared" si="2"/>
        <v>0</v>
      </c>
      <c r="K41" s="44"/>
      <c r="L41" s="44"/>
      <c r="M41" s="1">
        <f t="shared" si="3"/>
        <v>0</v>
      </c>
    </row>
    <row r="42" spans="1:13" ht="24" customHeight="1">
      <c r="A42" s="172"/>
      <c r="B42" s="169"/>
      <c r="C42" s="40" t="s">
        <v>22</v>
      </c>
      <c r="D42" s="88">
        <v>139</v>
      </c>
      <c r="E42" s="105">
        <v>1.62</v>
      </c>
      <c r="F42" s="35">
        <f t="shared" si="13"/>
        <v>0</v>
      </c>
      <c r="G42" s="42">
        <v>1.55</v>
      </c>
      <c r="H42" s="35">
        <f t="shared" si="14"/>
        <v>0</v>
      </c>
      <c r="I42" s="43">
        <v>1.41</v>
      </c>
      <c r="J42" s="38">
        <f t="shared" si="2"/>
        <v>0</v>
      </c>
      <c r="K42" s="38"/>
      <c r="L42" s="38"/>
      <c r="M42" s="1">
        <f t="shared" si="3"/>
        <v>0</v>
      </c>
    </row>
    <row r="43" spans="1:13" ht="24" customHeight="1">
      <c r="A43" s="172"/>
      <c r="B43" s="169"/>
      <c r="C43" s="40" t="s">
        <v>25</v>
      </c>
      <c r="D43" s="88">
        <v>194</v>
      </c>
      <c r="E43" s="106">
        <v>2.11</v>
      </c>
      <c r="F43" s="48">
        <f t="shared" si="13"/>
        <v>0</v>
      </c>
      <c r="G43" s="49">
        <v>2.024</v>
      </c>
      <c r="H43" s="45">
        <f t="shared" si="14"/>
        <v>0</v>
      </c>
      <c r="I43" s="46">
        <v>1.84</v>
      </c>
      <c r="J43" s="38">
        <f t="shared" si="2"/>
        <v>0</v>
      </c>
      <c r="K43" s="38" t="s">
        <v>76</v>
      </c>
      <c r="L43" s="38"/>
      <c r="M43" s="1">
        <f t="shared" si="3"/>
        <v>0</v>
      </c>
    </row>
    <row r="44" spans="1:13" ht="24" customHeight="1">
      <c r="A44" s="172"/>
      <c r="B44" s="170"/>
      <c r="C44" s="40" t="s">
        <v>21</v>
      </c>
      <c r="D44" s="88">
        <v>194</v>
      </c>
      <c r="E44" s="106">
        <v>2.11</v>
      </c>
      <c r="F44" s="58">
        <f t="shared" si="13"/>
        <v>0</v>
      </c>
      <c r="G44" s="49">
        <v>2.024</v>
      </c>
      <c r="H44" s="55">
        <f t="shared" si="14"/>
        <v>0</v>
      </c>
      <c r="I44" s="46">
        <v>1.84</v>
      </c>
      <c r="J44" s="47">
        <f t="shared" si="2"/>
        <v>0</v>
      </c>
      <c r="K44" s="47" t="s">
        <v>76</v>
      </c>
      <c r="L44" s="47"/>
      <c r="M44" s="1">
        <f t="shared" si="3"/>
        <v>0</v>
      </c>
    </row>
    <row r="45" spans="1:13" ht="24" customHeight="1">
      <c r="A45" s="171"/>
      <c r="B45" s="168" t="s">
        <v>75</v>
      </c>
      <c r="C45" s="39" t="s">
        <v>24</v>
      </c>
      <c r="D45" s="80">
        <v>139</v>
      </c>
      <c r="E45" s="103">
        <v>1.41</v>
      </c>
      <c r="F45" s="32">
        <f t="shared" si="13"/>
        <v>0</v>
      </c>
      <c r="G45" s="33">
        <v>1.35</v>
      </c>
      <c r="H45" s="32">
        <f t="shared" si="14"/>
        <v>0</v>
      </c>
      <c r="I45" s="34">
        <v>1.23</v>
      </c>
      <c r="J45" s="31">
        <f t="shared" si="2"/>
        <v>0</v>
      </c>
      <c r="K45" s="31"/>
      <c r="L45" s="31"/>
      <c r="M45" s="1">
        <f t="shared" si="3"/>
        <v>0</v>
      </c>
    </row>
    <row r="46" spans="1:13" ht="24" customHeight="1">
      <c r="A46" s="172"/>
      <c r="B46" s="169"/>
      <c r="C46" s="40" t="s">
        <v>23</v>
      </c>
      <c r="D46" s="88">
        <v>139</v>
      </c>
      <c r="E46" s="105">
        <v>1.62</v>
      </c>
      <c r="F46" s="41">
        <f t="shared" si="13"/>
        <v>0</v>
      </c>
      <c r="G46" s="42">
        <v>1.55</v>
      </c>
      <c r="H46" s="41">
        <f t="shared" si="14"/>
        <v>0</v>
      </c>
      <c r="I46" s="43">
        <v>1.41</v>
      </c>
      <c r="J46" s="44">
        <f t="shared" si="2"/>
        <v>0</v>
      </c>
      <c r="K46" s="44"/>
      <c r="L46" s="44"/>
      <c r="M46" s="1">
        <f t="shared" si="3"/>
        <v>0</v>
      </c>
    </row>
    <row r="47" spans="1:13" ht="24" customHeight="1">
      <c r="A47" s="172"/>
      <c r="B47" s="169"/>
      <c r="C47" s="40" t="s">
        <v>22</v>
      </c>
      <c r="D47" s="88">
        <v>139</v>
      </c>
      <c r="E47" s="105">
        <v>1.62</v>
      </c>
      <c r="F47" s="35">
        <f t="shared" si="13"/>
        <v>0</v>
      </c>
      <c r="G47" s="42">
        <v>1.55</v>
      </c>
      <c r="H47" s="35">
        <f t="shared" si="14"/>
        <v>0</v>
      </c>
      <c r="I47" s="43">
        <v>1.41</v>
      </c>
      <c r="J47" s="38">
        <f t="shared" si="2"/>
        <v>0</v>
      </c>
      <c r="K47" s="38"/>
      <c r="L47" s="38"/>
      <c r="M47" s="1">
        <f t="shared" si="3"/>
        <v>0</v>
      </c>
    </row>
    <row r="48" spans="1:13" ht="24" customHeight="1">
      <c r="A48" s="172"/>
      <c r="B48" s="169"/>
      <c r="C48" s="40" t="s">
        <v>25</v>
      </c>
      <c r="D48" s="88">
        <v>194</v>
      </c>
      <c r="E48" s="106">
        <v>2.11</v>
      </c>
      <c r="F48" s="48">
        <f t="shared" si="13"/>
        <v>0</v>
      </c>
      <c r="G48" s="49">
        <v>2.024</v>
      </c>
      <c r="H48" s="45">
        <f t="shared" si="14"/>
        <v>0</v>
      </c>
      <c r="I48" s="46">
        <v>1.84</v>
      </c>
      <c r="J48" s="38">
        <f t="shared" si="2"/>
        <v>0</v>
      </c>
      <c r="K48" s="38"/>
      <c r="L48" s="38"/>
      <c r="M48" s="1">
        <f t="shared" si="3"/>
        <v>0</v>
      </c>
    </row>
    <row r="49" spans="1:13" ht="24" customHeight="1">
      <c r="A49" s="172"/>
      <c r="B49" s="170"/>
      <c r="C49" s="40" t="s">
        <v>21</v>
      </c>
      <c r="D49" s="88">
        <v>194</v>
      </c>
      <c r="E49" s="106">
        <v>2.11</v>
      </c>
      <c r="F49" s="58">
        <f t="shared" si="13"/>
        <v>0</v>
      </c>
      <c r="G49" s="49">
        <v>2.024</v>
      </c>
      <c r="H49" s="55">
        <f t="shared" si="14"/>
        <v>0</v>
      </c>
      <c r="I49" s="46">
        <v>1.84</v>
      </c>
      <c r="J49" s="47">
        <f t="shared" si="2"/>
        <v>0</v>
      </c>
      <c r="K49" s="47"/>
      <c r="L49" s="47"/>
      <c r="M49" s="1">
        <f t="shared" si="3"/>
        <v>0</v>
      </c>
    </row>
    <row r="50" spans="1:13" ht="24" customHeight="1">
      <c r="A50" s="173"/>
      <c r="B50" s="168" t="s">
        <v>31</v>
      </c>
      <c r="C50" s="39" t="s">
        <v>24</v>
      </c>
      <c r="D50" s="80">
        <v>139</v>
      </c>
      <c r="E50" s="103">
        <v>1.41</v>
      </c>
      <c r="F50" s="32">
        <f t="shared" ref="F50:F59" si="15">E50*L50</f>
        <v>0</v>
      </c>
      <c r="G50" s="33">
        <v>1.35</v>
      </c>
      <c r="H50" s="32">
        <f t="shared" ref="H50:H59" si="16">G50*L50</f>
        <v>0</v>
      </c>
      <c r="I50" s="34">
        <v>1.23</v>
      </c>
      <c r="J50" s="31">
        <f t="shared" ref="J50:J59" si="17">I50*L50</f>
        <v>0</v>
      </c>
      <c r="K50" s="31"/>
      <c r="L50" s="31"/>
      <c r="M50" s="1">
        <f t="shared" si="3"/>
        <v>0</v>
      </c>
    </row>
    <row r="51" spans="1:13" ht="24" customHeight="1">
      <c r="A51" s="174"/>
      <c r="B51" s="169"/>
      <c r="C51" s="40" t="s">
        <v>23</v>
      </c>
      <c r="D51" s="88">
        <v>139</v>
      </c>
      <c r="E51" s="105">
        <v>1.62</v>
      </c>
      <c r="F51" s="41">
        <f t="shared" si="15"/>
        <v>0</v>
      </c>
      <c r="G51" s="42">
        <v>1.55</v>
      </c>
      <c r="H51" s="41">
        <f t="shared" si="16"/>
        <v>0</v>
      </c>
      <c r="I51" s="43">
        <v>1.41</v>
      </c>
      <c r="J51" s="44">
        <f t="shared" si="17"/>
        <v>0</v>
      </c>
      <c r="K51" s="44"/>
      <c r="L51" s="44"/>
      <c r="M51" s="1">
        <f t="shared" si="3"/>
        <v>0</v>
      </c>
    </row>
    <row r="52" spans="1:13" ht="24" customHeight="1">
      <c r="A52" s="174"/>
      <c r="B52" s="169"/>
      <c r="C52" s="40" t="s">
        <v>22</v>
      </c>
      <c r="D52" s="88">
        <v>139</v>
      </c>
      <c r="E52" s="105">
        <v>1.62</v>
      </c>
      <c r="F52" s="35">
        <f t="shared" si="15"/>
        <v>0</v>
      </c>
      <c r="G52" s="42">
        <v>1.55</v>
      </c>
      <c r="H52" s="35">
        <f t="shared" si="16"/>
        <v>0</v>
      </c>
      <c r="I52" s="43">
        <v>1.41</v>
      </c>
      <c r="J52" s="38">
        <f t="shared" si="17"/>
        <v>0</v>
      </c>
      <c r="K52" s="38"/>
      <c r="L52" s="38"/>
      <c r="M52" s="1">
        <f t="shared" si="3"/>
        <v>0</v>
      </c>
    </row>
    <row r="53" spans="1:13" ht="24" customHeight="1">
      <c r="A53" s="174"/>
      <c r="B53" s="169"/>
      <c r="C53" s="40" t="s">
        <v>25</v>
      </c>
      <c r="D53" s="88">
        <v>194</v>
      </c>
      <c r="E53" s="106">
        <v>2.11</v>
      </c>
      <c r="F53" s="48">
        <f t="shared" si="15"/>
        <v>0</v>
      </c>
      <c r="G53" s="49">
        <v>2.024</v>
      </c>
      <c r="H53" s="45">
        <f t="shared" si="16"/>
        <v>0</v>
      </c>
      <c r="I53" s="46">
        <v>1.84</v>
      </c>
      <c r="J53" s="38">
        <f t="shared" si="17"/>
        <v>0</v>
      </c>
      <c r="K53" s="38"/>
      <c r="L53" s="38"/>
      <c r="M53" s="1">
        <f t="shared" si="3"/>
        <v>0</v>
      </c>
    </row>
    <row r="54" spans="1:13" ht="24" customHeight="1">
      <c r="A54" s="174"/>
      <c r="B54" s="170"/>
      <c r="C54" s="40" t="s">
        <v>21</v>
      </c>
      <c r="D54" s="88">
        <v>194</v>
      </c>
      <c r="E54" s="106">
        <v>2.11</v>
      </c>
      <c r="F54" s="58">
        <f t="shared" si="15"/>
        <v>0</v>
      </c>
      <c r="G54" s="49">
        <v>2.024</v>
      </c>
      <c r="H54" s="55">
        <f t="shared" si="16"/>
        <v>0</v>
      </c>
      <c r="I54" s="46">
        <v>1.84</v>
      </c>
      <c r="J54" s="60">
        <f t="shared" si="17"/>
        <v>0</v>
      </c>
      <c r="K54" s="60"/>
      <c r="L54" s="60"/>
      <c r="M54" s="1">
        <f t="shared" si="3"/>
        <v>0</v>
      </c>
    </row>
    <row r="55" spans="1:13" ht="24" customHeight="1">
      <c r="A55" s="171"/>
      <c r="B55" s="168" t="s">
        <v>43</v>
      </c>
      <c r="C55" s="39" t="s">
        <v>24</v>
      </c>
      <c r="D55" s="80">
        <v>139</v>
      </c>
      <c r="E55" s="103">
        <v>1.41</v>
      </c>
      <c r="F55" s="32">
        <f t="shared" si="15"/>
        <v>0</v>
      </c>
      <c r="G55" s="33">
        <v>1.35</v>
      </c>
      <c r="H55" s="32">
        <f t="shared" si="16"/>
        <v>0</v>
      </c>
      <c r="I55" s="34">
        <v>1.23</v>
      </c>
      <c r="J55" s="31">
        <f t="shared" si="17"/>
        <v>0</v>
      </c>
      <c r="K55" s="31"/>
      <c r="L55" s="31"/>
      <c r="M55" s="1">
        <f t="shared" si="3"/>
        <v>0</v>
      </c>
    </row>
    <row r="56" spans="1:13" ht="24" customHeight="1">
      <c r="A56" s="172"/>
      <c r="B56" s="169"/>
      <c r="C56" s="40" t="s">
        <v>23</v>
      </c>
      <c r="D56" s="88">
        <v>139</v>
      </c>
      <c r="E56" s="105">
        <v>1.62</v>
      </c>
      <c r="F56" s="41">
        <f t="shared" si="15"/>
        <v>0</v>
      </c>
      <c r="G56" s="42">
        <v>1.55</v>
      </c>
      <c r="H56" s="41">
        <f t="shared" si="16"/>
        <v>0</v>
      </c>
      <c r="I56" s="43">
        <v>1.41</v>
      </c>
      <c r="J56" s="44">
        <f t="shared" si="17"/>
        <v>0</v>
      </c>
      <c r="K56" s="44"/>
      <c r="L56" s="44"/>
      <c r="M56" s="1">
        <f t="shared" si="3"/>
        <v>0</v>
      </c>
    </row>
    <row r="57" spans="1:13" ht="24" customHeight="1">
      <c r="A57" s="172"/>
      <c r="B57" s="169"/>
      <c r="C57" s="40" t="s">
        <v>22</v>
      </c>
      <c r="D57" s="88">
        <v>139</v>
      </c>
      <c r="E57" s="105">
        <v>1.62</v>
      </c>
      <c r="F57" s="35">
        <f t="shared" si="15"/>
        <v>0</v>
      </c>
      <c r="G57" s="42">
        <v>1.55</v>
      </c>
      <c r="H57" s="35">
        <f t="shared" si="16"/>
        <v>0</v>
      </c>
      <c r="I57" s="43">
        <v>1.41</v>
      </c>
      <c r="J57" s="38">
        <f t="shared" si="17"/>
        <v>0</v>
      </c>
      <c r="K57" s="38"/>
      <c r="L57" s="38"/>
      <c r="M57" s="1">
        <f t="shared" si="3"/>
        <v>0</v>
      </c>
    </row>
    <row r="58" spans="1:13" ht="24" customHeight="1">
      <c r="A58" s="172"/>
      <c r="B58" s="169"/>
      <c r="C58" s="40" t="s">
        <v>25</v>
      </c>
      <c r="D58" s="88">
        <v>194</v>
      </c>
      <c r="E58" s="106">
        <v>2.11</v>
      </c>
      <c r="F58" s="61">
        <f t="shared" si="15"/>
        <v>0</v>
      </c>
      <c r="G58" s="49">
        <v>2.024</v>
      </c>
      <c r="H58" s="35">
        <f t="shared" si="16"/>
        <v>0</v>
      </c>
      <c r="I58" s="46">
        <v>1.84</v>
      </c>
      <c r="J58" s="38">
        <f t="shared" si="17"/>
        <v>0</v>
      </c>
      <c r="K58" s="38" t="s">
        <v>76</v>
      </c>
      <c r="L58" s="38"/>
      <c r="M58" s="1">
        <f t="shared" si="3"/>
        <v>0</v>
      </c>
    </row>
    <row r="59" spans="1:13" ht="24" customHeight="1">
      <c r="A59" s="172"/>
      <c r="B59" s="170"/>
      <c r="C59" s="40" t="s">
        <v>21</v>
      </c>
      <c r="D59" s="88">
        <v>194</v>
      </c>
      <c r="E59" s="106">
        <v>2.11</v>
      </c>
      <c r="F59" s="58">
        <f t="shared" si="15"/>
        <v>0</v>
      </c>
      <c r="G59" s="49">
        <v>2.024</v>
      </c>
      <c r="H59" s="55">
        <f t="shared" si="16"/>
        <v>0</v>
      </c>
      <c r="I59" s="46">
        <v>1.84</v>
      </c>
      <c r="J59" s="47">
        <f t="shared" si="17"/>
        <v>0</v>
      </c>
      <c r="K59" s="47" t="s">
        <v>76</v>
      </c>
      <c r="L59" s="47"/>
      <c r="M59" s="1">
        <f t="shared" si="3"/>
        <v>0</v>
      </c>
    </row>
    <row r="60" spans="1:13" ht="24" customHeight="1">
      <c r="A60" s="171"/>
      <c r="B60" s="168" t="s">
        <v>71</v>
      </c>
      <c r="C60" s="39" t="s">
        <v>24</v>
      </c>
      <c r="D60" s="80">
        <v>139</v>
      </c>
      <c r="E60" s="103">
        <v>1.41</v>
      </c>
      <c r="F60" s="32">
        <f t="shared" ref="F60:F85" si="18">E60*L60</f>
        <v>0</v>
      </c>
      <c r="G60" s="33">
        <v>1.35</v>
      </c>
      <c r="H60" s="32">
        <f t="shared" ref="H60:H85" si="19">G60*L60</f>
        <v>0</v>
      </c>
      <c r="I60" s="34">
        <v>1.23</v>
      </c>
      <c r="J60" s="47">
        <v>0</v>
      </c>
      <c r="K60" s="47"/>
      <c r="L60" s="47"/>
      <c r="M60" s="1">
        <f t="shared" si="3"/>
        <v>0</v>
      </c>
    </row>
    <row r="61" spans="1:13" ht="24" customHeight="1">
      <c r="A61" s="172"/>
      <c r="B61" s="169"/>
      <c r="C61" s="40" t="s">
        <v>23</v>
      </c>
      <c r="D61" s="88">
        <v>139</v>
      </c>
      <c r="E61" s="105">
        <v>1.62</v>
      </c>
      <c r="F61" s="41">
        <f t="shared" si="18"/>
        <v>0</v>
      </c>
      <c r="G61" s="42">
        <v>1.55</v>
      </c>
      <c r="H61" s="41">
        <f t="shared" si="19"/>
        <v>0</v>
      </c>
      <c r="I61" s="43">
        <v>1.41</v>
      </c>
      <c r="J61" s="44">
        <v>0</v>
      </c>
      <c r="K61" s="44"/>
      <c r="L61" s="44"/>
      <c r="M61" s="1">
        <f t="shared" si="3"/>
        <v>0</v>
      </c>
    </row>
    <row r="62" spans="1:13" ht="24" customHeight="1">
      <c r="A62" s="172"/>
      <c r="B62" s="169"/>
      <c r="C62" s="40" t="s">
        <v>22</v>
      </c>
      <c r="D62" s="88">
        <v>139</v>
      </c>
      <c r="E62" s="105">
        <v>1.62</v>
      </c>
      <c r="F62" s="35">
        <f t="shared" si="18"/>
        <v>0</v>
      </c>
      <c r="G62" s="42">
        <v>1.55</v>
      </c>
      <c r="H62" s="35">
        <f t="shared" si="19"/>
        <v>0</v>
      </c>
      <c r="I62" s="43">
        <v>1.41</v>
      </c>
      <c r="J62" s="38">
        <v>0</v>
      </c>
      <c r="K62" s="38"/>
      <c r="L62" s="38"/>
      <c r="M62" s="1">
        <f t="shared" si="3"/>
        <v>0</v>
      </c>
    </row>
    <row r="63" spans="1:13" ht="24" customHeight="1">
      <c r="A63" s="172"/>
      <c r="B63" s="169"/>
      <c r="C63" s="40" t="s">
        <v>25</v>
      </c>
      <c r="D63" s="88">
        <v>194</v>
      </c>
      <c r="E63" s="106">
        <v>2.11</v>
      </c>
      <c r="F63" s="48">
        <f t="shared" si="18"/>
        <v>0</v>
      </c>
      <c r="G63" s="49">
        <v>2.024</v>
      </c>
      <c r="H63" s="45">
        <f t="shared" si="19"/>
        <v>0</v>
      </c>
      <c r="I63" s="46">
        <v>1.84</v>
      </c>
      <c r="J63" s="38">
        <v>0</v>
      </c>
      <c r="K63" s="38"/>
      <c r="L63" s="38"/>
      <c r="M63" s="1">
        <f t="shared" si="3"/>
        <v>0</v>
      </c>
    </row>
    <row r="64" spans="1:13" ht="24" customHeight="1">
      <c r="A64" s="172"/>
      <c r="B64" s="170"/>
      <c r="C64" s="40" t="s">
        <v>21</v>
      </c>
      <c r="D64" s="88">
        <v>194</v>
      </c>
      <c r="E64" s="106">
        <v>2.11</v>
      </c>
      <c r="F64" s="58">
        <f t="shared" si="18"/>
        <v>0</v>
      </c>
      <c r="G64" s="49">
        <v>2.024</v>
      </c>
      <c r="H64" s="55">
        <f t="shared" si="19"/>
        <v>0</v>
      </c>
      <c r="I64" s="46">
        <v>1.84</v>
      </c>
      <c r="J64" s="60">
        <v>0</v>
      </c>
      <c r="K64" s="60"/>
      <c r="L64" s="60"/>
      <c r="M64" s="1">
        <f t="shared" si="3"/>
        <v>0</v>
      </c>
    </row>
    <row r="65" spans="1:13" ht="24" customHeight="1">
      <c r="A65" s="171"/>
      <c r="B65" s="168" t="s">
        <v>32</v>
      </c>
      <c r="C65" s="39" t="s">
        <v>24</v>
      </c>
      <c r="D65" s="80">
        <v>139</v>
      </c>
      <c r="E65" s="103">
        <v>1.41</v>
      </c>
      <c r="F65" s="32">
        <f t="shared" si="18"/>
        <v>0</v>
      </c>
      <c r="G65" s="33">
        <v>1.35</v>
      </c>
      <c r="H65" s="32">
        <f t="shared" si="19"/>
        <v>0</v>
      </c>
      <c r="I65" s="34">
        <v>1.23</v>
      </c>
      <c r="J65" s="47">
        <v>0</v>
      </c>
      <c r="K65" s="47"/>
      <c r="L65" s="47"/>
      <c r="M65" s="1">
        <f t="shared" si="3"/>
        <v>0</v>
      </c>
    </row>
    <row r="66" spans="1:13" ht="24" customHeight="1">
      <c r="A66" s="172"/>
      <c r="B66" s="169"/>
      <c r="C66" s="40" t="s">
        <v>23</v>
      </c>
      <c r="D66" s="88">
        <v>139</v>
      </c>
      <c r="E66" s="105">
        <v>1.62</v>
      </c>
      <c r="F66" s="41">
        <f t="shared" si="18"/>
        <v>0</v>
      </c>
      <c r="G66" s="42">
        <v>1.55</v>
      </c>
      <c r="H66" s="41">
        <f t="shared" si="19"/>
        <v>0</v>
      </c>
      <c r="I66" s="43">
        <v>1.41</v>
      </c>
      <c r="J66" s="44">
        <v>0</v>
      </c>
      <c r="K66" s="44"/>
      <c r="L66" s="44"/>
      <c r="M66" s="1">
        <f t="shared" si="3"/>
        <v>0</v>
      </c>
    </row>
    <row r="67" spans="1:13" ht="24" customHeight="1">
      <c r="A67" s="172"/>
      <c r="B67" s="169"/>
      <c r="C67" s="40" t="s">
        <v>22</v>
      </c>
      <c r="D67" s="88">
        <v>139</v>
      </c>
      <c r="E67" s="105">
        <v>1.62</v>
      </c>
      <c r="F67" s="35">
        <f t="shared" si="18"/>
        <v>0</v>
      </c>
      <c r="G67" s="42">
        <v>1.55</v>
      </c>
      <c r="H67" s="35">
        <f t="shared" si="19"/>
        <v>0</v>
      </c>
      <c r="I67" s="43">
        <v>1.41</v>
      </c>
      <c r="J67" s="38">
        <v>0</v>
      </c>
      <c r="K67" s="38"/>
      <c r="L67" s="38"/>
      <c r="M67" s="1">
        <f t="shared" si="3"/>
        <v>0</v>
      </c>
    </row>
    <row r="68" spans="1:13" ht="24" customHeight="1">
      <c r="A68" s="172"/>
      <c r="B68" s="169"/>
      <c r="C68" s="40" t="s">
        <v>25</v>
      </c>
      <c r="D68" s="88">
        <v>194</v>
      </c>
      <c r="E68" s="106">
        <v>2.11</v>
      </c>
      <c r="F68" s="61">
        <f t="shared" si="18"/>
        <v>0</v>
      </c>
      <c r="G68" s="49">
        <v>2.024</v>
      </c>
      <c r="H68" s="35">
        <f t="shared" si="19"/>
        <v>0</v>
      </c>
      <c r="I68" s="46">
        <v>1.84</v>
      </c>
      <c r="J68" s="38">
        <f>I68*L68</f>
        <v>0</v>
      </c>
      <c r="K68" s="38"/>
      <c r="L68" s="38"/>
      <c r="M68" s="1">
        <f t="shared" si="3"/>
        <v>0</v>
      </c>
    </row>
    <row r="69" spans="1:13" ht="24" customHeight="1">
      <c r="A69" s="172"/>
      <c r="B69" s="170"/>
      <c r="C69" s="62" t="s">
        <v>21</v>
      </c>
      <c r="D69" s="88">
        <v>194</v>
      </c>
      <c r="E69" s="106">
        <v>2.11</v>
      </c>
      <c r="F69" s="58">
        <f t="shared" si="18"/>
        <v>0</v>
      </c>
      <c r="G69" s="49">
        <v>2.024</v>
      </c>
      <c r="H69" s="55">
        <f t="shared" si="19"/>
        <v>0</v>
      </c>
      <c r="I69" s="46">
        <v>1.84</v>
      </c>
      <c r="J69" s="47">
        <f>I69*L69</f>
        <v>0</v>
      </c>
      <c r="K69" s="47"/>
      <c r="L69" s="47"/>
      <c r="M69" s="1">
        <f t="shared" si="3"/>
        <v>0</v>
      </c>
    </row>
    <row r="70" spans="1:13" ht="24" customHeight="1">
      <c r="A70" s="173"/>
      <c r="B70" s="168" t="s">
        <v>33</v>
      </c>
      <c r="C70" s="39" t="s">
        <v>24</v>
      </c>
      <c r="D70" s="80">
        <v>139</v>
      </c>
      <c r="E70" s="103">
        <v>1.41</v>
      </c>
      <c r="F70" s="32">
        <f t="shared" si="18"/>
        <v>0</v>
      </c>
      <c r="G70" s="33">
        <v>1.35</v>
      </c>
      <c r="H70" s="32">
        <f t="shared" si="19"/>
        <v>0</v>
      </c>
      <c r="I70" s="34">
        <v>1.23</v>
      </c>
      <c r="J70" s="31">
        <v>0</v>
      </c>
      <c r="K70" s="31"/>
      <c r="L70" s="31"/>
      <c r="M70" s="1">
        <f t="shared" si="3"/>
        <v>0</v>
      </c>
    </row>
    <row r="71" spans="1:13" ht="24" customHeight="1">
      <c r="A71" s="174"/>
      <c r="B71" s="169"/>
      <c r="C71" s="40" t="s">
        <v>23</v>
      </c>
      <c r="D71" s="88">
        <v>139</v>
      </c>
      <c r="E71" s="105">
        <v>1.62</v>
      </c>
      <c r="F71" s="41">
        <f t="shared" si="18"/>
        <v>0</v>
      </c>
      <c r="G71" s="42">
        <v>1.55</v>
      </c>
      <c r="H71" s="41">
        <f t="shared" si="19"/>
        <v>0</v>
      </c>
      <c r="I71" s="43">
        <v>1.41</v>
      </c>
      <c r="J71" s="44">
        <v>0</v>
      </c>
      <c r="K71" s="44"/>
      <c r="L71" s="44"/>
      <c r="M71" s="1">
        <f t="shared" si="3"/>
        <v>0</v>
      </c>
    </row>
    <row r="72" spans="1:13" ht="24" customHeight="1">
      <c r="A72" s="174"/>
      <c r="B72" s="169"/>
      <c r="C72" s="40" t="s">
        <v>22</v>
      </c>
      <c r="D72" s="88">
        <v>139</v>
      </c>
      <c r="E72" s="105">
        <v>1.62</v>
      </c>
      <c r="F72" s="35">
        <f t="shared" si="18"/>
        <v>0</v>
      </c>
      <c r="G72" s="42">
        <v>1.55</v>
      </c>
      <c r="H72" s="35">
        <f t="shared" si="19"/>
        <v>0</v>
      </c>
      <c r="I72" s="43">
        <v>1.41</v>
      </c>
      <c r="J72" s="38">
        <v>0</v>
      </c>
      <c r="K72" s="38"/>
      <c r="L72" s="38"/>
      <c r="M72" s="1">
        <f t="shared" si="3"/>
        <v>0</v>
      </c>
    </row>
    <row r="73" spans="1:13" ht="24" customHeight="1">
      <c r="A73" s="174"/>
      <c r="B73" s="169"/>
      <c r="C73" s="40" t="s">
        <v>25</v>
      </c>
      <c r="D73" s="88">
        <v>194</v>
      </c>
      <c r="E73" s="106">
        <v>2.11</v>
      </c>
      <c r="F73" s="48">
        <f t="shared" si="18"/>
        <v>0</v>
      </c>
      <c r="G73" s="49">
        <v>2.024</v>
      </c>
      <c r="H73" s="45">
        <f t="shared" si="19"/>
        <v>0</v>
      </c>
      <c r="I73" s="46">
        <v>1.84</v>
      </c>
      <c r="J73" s="38">
        <f>I73*L73</f>
        <v>0</v>
      </c>
      <c r="K73" s="38"/>
      <c r="L73" s="38"/>
      <c r="M73" s="1">
        <f t="shared" si="3"/>
        <v>0</v>
      </c>
    </row>
    <row r="74" spans="1:13" ht="24" customHeight="1">
      <c r="A74" s="174"/>
      <c r="B74" s="170"/>
      <c r="C74" s="40" t="s">
        <v>21</v>
      </c>
      <c r="D74" s="88">
        <v>194</v>
      </c>
      <c r="E74" s="106">
        <v>2.11</v>
      </c>
      <c r="F74" s="58">
        <f t="shared" si="18"/>
        <v>0</v>
      </c>
      <c r="G74" s="49">
        <v>2.024</v>
      </c>
      <c r="H74" s="55">
        <f t="shared" si="19"/>
        <v>0</v>
      </c>
      <c r="I74" s="46">
        <v>1.84</v>
      </c>
      <c r="J74" s="60">
        <f>I74*L74</f>
        <v>0</v>
      </c>
      <c r="K74" s="60"/>
      <c r="L74" s="60"/>
      <c r="M74" s="1">
        <f t="shared" si="3"/>
        <v>0</v>
      </c>
    </row>
    <row r="75" spans="1:13" ht="24" customHeight="1">
      <c r="A75" s="171"/>
      <c r="B75" s="168" t="s">
        <v>83</v>
      </c>
      <c r="C75" s="78" t="s">
        <v>24</v>
      </c>
      <c r="D75" s="80">
        <v>139</v>
      </c>
      <c r="E75" s="103">
        <v>1.41</v>
      </c>
      <c r="F75" s="32">
        <f t="shared" si="18"/>
        <v>0</v>
      </c>
      <c r="G75" s="33">
        <v>1.35</v>
      </c>
      <c r="H75" s="32">
        <f t="shared" si="19"/>
        <v>0</v>
      </c>
      <c r="I75" s="34">
        <v>1.23</v>
      </c>
      <c r="J75" s="31">
        <f t="shared" ref="J75:J79" si="20">I75*L75</f>
        <v>0</v>
      </c>
      <c r="K75" s="31"/>
      <c r="L75" s="31"/>
      <c r="M75" s="1">
        <f t="shared" si="3"/>
        <v>0</v>
      </c>
    </row>
    <row r="76" spans="1:13" ht="24" customHeight="1">
      <c r="A76" s="172"/>
      <c r="B76" s="169"/>
      <c r="C76" s="79" t="s">
        <v>23</v>
      </c>
      <c r="D76" s="88">
        <v>139</v>
      </c>
      <c r="E76" s="105">
        <v>1.62</v>
      </c>
      <c r="F76" s="41">
        <f t="shared" si="18"/>
        <v>0</v>
      </c>
      <c r="G76" s="42">
        <v>1.55</v>
      </c>
      <c r="H76" s="41">
        <f t="shared" si="19"/>
        <v>0</v>
      </c>
      <c r="I76" s="43">
        <v>1.41</v>
      </c>
      <c r="J76" s="44">
        <f t="shared" si="20"/>
        <v>0</v>
      </c>
      <c r="K76" s="44"/>
      <c r="L76" s="44"/>
      <c r="M76" s="1">
        <f t="shared" si="3"/>
        <v>0</v>
      </c>
    </row>
    <row r="77" spans="1:13" ht="24" customHeight="1">
      <c r="A77" s="172"/>
      <c r="B77" s="169"/>
      <c r="C77" s="79" t="s">
        <v>22</v>
      </c>
      <c r="D77" s="88">
        <v>139</v>
      </c>
      <c r="E77" s="105">
        <v>1.62</v>
      </c>
      <c r="F77" s="35">
        <f t="shared" si="18"/>
        <v>0</v>
      </c>
      <c r="G77" s="42">
        <v>1.55</v>
      </c>
      <c r="H77" s="35">
        <f t="shared" si="19"/>
        <v>0</v>
      </c>
      <c r="I77" s="43">
        <v>1.41</v>
      </c>
      <c r="J77" s="38">
        <f t="shared" si="20"/>
        <v>0</v>
      </c>
      <c r="K77" s="38"/>
      <c r="L77" s="38"/>
      <c r="M77" s="1">
        <f t="shared" si="3"/>
        <v>0</v>
      </c>
    </row>
    <row r="78" spans="1:13" ht="24" customHeight="1">
      <c r="A78" s="172"/>
      <c r="B78" s="169"/>
      <c r="C78" s="79" t="s">
        <v>25</v>
      </c>
      <c r="D78" s="88">
        <v>194</v>
      </c>
      <c r="E78" s="106">
        <v>2.11</v>
      </c>
      <c r="F78" s="48">
        <f t="shared" si="18"/>
        <v>0</v>
      </c>
      <c r="G78" s="49">
        <v>2.024</v>
      </c>
      <c r="H78" s="45">
        <f t="shared" si="19"/>
        <v>0</v>
      </c>
      <c r="I78" s="46">
        <v>1.84</v>
      </c>
      <c r="J78" s="38">
        <f t="shared" si="20"/>
        <v>0</v>
      </c>
      <c r="K78" s="38"/>
      <c r="L78" s="38"/>
      <c r="M78" s="1">
        <f t="shared" si="3"/>
        <v>0</v>
      </c>
    </row>
    <row r="79" spans="1:13" ht="24" customHeight="1">
      <c r="A79" s="172"/>
      <c r="B79" s="170"/>
      <c r="C79" s="79" t="s">
        <v>21</v>
      </c>
      <c r="D79" s="88">
        <v>194</v>
      </c>
      <c r="E79" s="106">
        <v>2.11</v>
      </c>
      <c r="F79" s="58">
        <f t="shared" si="18"/>
        <v>0</v>
      </c>
      <c r="G79" s="49">
        <v>2.024</v>
      </c>
      <c r="H79" s="55">
        <f t="shared" si="19"/>
        <v>0</v>
      </c>
      <c r="I79" s="46">
        <v>1.84</v>
      </c>
      <c r="J79" s="47">
        <f t="shared" si="20"/>
        <v>0</v>
      </c>
      <c r="K79" s="47"/>
      <c r="L79" s="47"/>
      <c r="M79" s="1">
        <f t="shared" si="3"/>
        <v>0</v>
      </c>
    </row>
    <row r="80" spans="1:13" ht="24" customHeight="1">
      <c r="A80" s="171"/>
      <c r="B80" s="168" t="s">
        <v>34</v>
      </c>
      <c r="C80" s="39" t="s">
        <v>24</v>
      </c>
      <c r="D80" s="80">
        <v>139</v>
      </c>
      <c r="E80" s="103">
        <v>1.41</v>
      </c>
      <c r="F80" s="32">
        <f t="shared" si="18"/>
        <v>0</v>
      </c>
      <c r="G80" s="33">
        <v>1.35</v>
      </c>
      <c r="H80" s="32">
        <f t="shared" si="19"/>
        <v>0</v>
      </c>
      <c r="I80" s="34">
        <v>1.23</v>
      </c>
      <c r="J80" s="31">
        <v>0</v>
      </c>
      <c r="K80" s="31" t="s">
        <v>76</v>
      </c>
      <c r="L80" s="31"/>
      <c r="M80" s="1">
        <f t="shared" si="3"/>
        <v>0</v>
      </c>
    </row>
    <row r="81" spans="1:13" ht="24" customHeight="1">
      <c r="A81" s="172"/>
      <c r="B81" s="169"/>
      <c r="C81" s="40" t="s">
        <v>23</v>
      </c>
      <c r="D81" s="88">
        <v>139</v>
      </c>
      <c r="E81" s="105">
        <v>1.62</v>
      </c>
      <c r="F81" s="41">
        <f t="shared" si="18"/>
        <v>0</v>
      </c>
      <c r="G81" s="42">
        <v>1.55</v>
      </c>
      <c r="H81" s="41">
        <f t="shared" si="19"/>
        <v>0</v>
      </c>
      <c r="I81" s="43">
        <v>1.41</v>
      </c>
      <c r="J81" s="44">
        <v>0</v>
      </c>
      <c r="K81" s="44" t="s">
        <v>76</v>
      </c>
      <c r="L81" s="44"/>
      <c r="M81" s="1">
        <f t="shared" si="3"/>
        <v>0</v>
      </c>
    </row>
    <row r="82" spans="1:13" ht="24" customHeight="1">
      <c r="A82" s="172"/>
      <c r="B82" s="169"/>
      <c r="C82" s="40" t="s">
        <v>22</v>
      </c>
      <c r="D82" s="88">
        <v>139</v>
      </c>
      <c r="E82" s="105">
        <v>1.62</v>
      </c>
      <c r="F82" s="35">
        <f t="shared" si="18"/>
        <v>0</v>
      </c>
      <c r="G82" s="42">
        <v>1.55</v>
      </c>
      <c r="H82" s="35">
        <f t="shared" si="19"/>
        <v>0</v>
      </c>
      <c r="I82" s="43">
        <v>1.41</v>
      </c>
      <c r="J82" s="38">
        <v>0</v>
      </c>
      <c r="K82" s="38" t="s">
        <v>76</v>
      </c>
      <c r="L82" s="38"/>
      <c r="M82" s="1">
        <f t="shared" si="3"/>
        <v>0</v>
      </c>
    </row>
    <row r="83" spans="1:13" ht="24" customHeight="1">
      <c r="A83" s="172"/>
      <c r="B83" s="169"/>
      <c r="C83" s="40" t="s">
        <v>25</v>
      </c>
      <c r="D83" s="88">
        <v>194</v>
      </c>
      <c r="E83" s="106">
        <v>2.11</v>
      </c>
      <c r="F83" s="48">
        <f t="shared" si="18"/>
        <v>0</v>
      </c>
      <c r="G83" s="49">
        <v>2.024</v>
      </c>
      <c r="H83" s="45">
        <f t="shared" si="19"/>
        <v>0</v>
      </c>
      <c r="I83" s="46">
        <v>1.84</v>
      </c>
      <c r="J83" s="38">
        <f>I83*L83</f>
        <v>0</v>
      </c>
      <c r="K83" s="38"/>
      <c r="L83" s="38"/>
      <c r="M83" s="1">
        <f t="shared" si="3"/>
        <v>0</v>
      </c>
    </row>
    <row r="84" spans="1:13" ht="24" customHeight="1">
      <c r="A84" s="172"/>
      <c r="B84" s="170"/>
      <c r="C84" s="40" t="s">
        <v>21</v>
      </c>
      <c r="D84" s="88">
        <v>194</v>
      </c>
      <c r="E84" s="106">
        <v>2.11</v>
      </c>
      <c r="F84" s="58">
        <f t="shared" si="18"/>
        <v>0</v>
      </c>
      <c r="G84" s="49">
        <v>2.024</v>
      </c>
      <c r="H84" s="55">
        <f t="shared" si="19"/>
        <v>0</v>
      </c>
      <c r="I84" s="46">
        <v>1.84</v>
      </c>
      <c r="J84" s="60">
        <f>I84*L84</f>
        <v>0</v>
      </c>
      <c r="K84" s="60"/>
      <c r="L84" s="60"/>
      <c r="M84" s="1">
        <f t="shared" si="3"/>
        <v>0</v>
      </c>
    </row>
    <row r="85" spans="1:13" ht="24" customHeight="1">
      <c r="A85" s="171"/>
      <c r="B85" s="168" t="s">
        <v>35</v>
      </c>
      <c r="C85" s="39"/>
      <c r="D85" s="80"/>
      <c r="E85" s="94"/>
      <c r="F85" s="32">
        <f t="shared" si="18"/>
        <v>0</v>
      </c>
      <c r="G85" s="33"/>
      <c r="H85" s="32">
        <f t="shared" si="19"/>
        <v>0</v>
      </c>
      <c r="I85" s="34"/>
      <c r="J85" s="47">
        <v>0</v>
      </c>
      <c r="K85" s="47"/>
      <c r="L85" s="47"/>
      <c r="M85" s="1">
        <f t="shared" si="3"/>
        <v>0</v>
      </c>
    </row>
    <row r="86" spans="1:13" ht="24" customHeight="1">
      <c r="A86" s="172"/>
      <c r="B86" s="169"/>
      <c r="C86" s="40"/>
      <c r="D86" s="88"/>
      <c r="E86" s="90"/>
      <c r="F86" s="41"/>
      <c r="G86" s="42"/>
      <c r="H86" s="41"/>
      <c r="I86" s="43"/>
      <c r="J86" s="44">
        <f>I86*L86</f>
        <v>0</v>
      </c>
      <c r="K86" s="44"/>
      <c r="L86" s="44"/>
      <c r="M86" s="1">
        <f t="shared" si="3"/>
        <v>0</v>
      </c>
    </row>
    <row r="87" spans="1:13" ht="24" customHeight="1">
      <c r="A87" s="172"/>
      <c r="B87" s="169"/>
      <c r="C87" s="40"/>
      <c r="D87" s="88"/>
      <c r="E87" s="91"/>
      <c r="F87" s="35"/>
      <c r="G87" s="36"/>
      <c r="H87" s="35"/>
      <c r="I87" s="37"/>
      <c r="J87" s="38">
        <f>I87*L87</f>
        <v>0</v>
      </c>
      <c r="K87" s="38"/>
      <c r="L87" s="38"/>
      <c r="M87" s="1">
        <f t="shared" si="3"/>
        <v>0</v>
      </c>
    </row>
    <row r="88" spans="1:13" ht="24" customHeight="1">
      <c r="A88" s="172"/>
      <c r="B88" s="169"/>
      <c r="C88" s="40"/>
      <c r="D88" s="88"/>
      <c r="E88" s="92"/>
      <c r="F88" s="48">
        <f t="shared" ref="F88:F118" si="21">E88*L88</f>
        <v>0</v>
      </c>
      <c r="G88" s="49"/>
      <c r="H88" s="45">
        <f t="shared" ref="H88:H118" si="22">G88*L88</f>
        <v>0</v>
      </c>
      <c r="I88" s="46"/>
      <c r="J88" s="38">
        <v>0</v>
      </c>
      <c r="K88" s="38"/>
      <c r="L88" s="38"/>
      <c r="M88" s="1">
        <f t="shared" si="3"/>
        <v>0</v>
      </c>
    </row>
    <row r="89" spans="1:13" ht="24" customHeight="1">
      <c r="A89" s="172"/>
      <c r="B89" s="170"/>
      <c r="C89" s="40"/>
      <c r="D89" s="88"/>
      <c r="E89" s="93"/>
      <c r="F89" s="58">
        <f t="shared" si="21"/>
        <v>0</v>
      </c>
      <c r="G89" s="59"/>
      <c r="H89" s="55">
        <f t="shared" si="22"/>
        <v>0</v>
      </c>
      <c r="I89" s="57"/>
      <c r="J89" s="47">
        <v>0</v>
      </c>
      <c r="K89" s="47"/>
      <c r="L89" s="47"/>
      <c r="M89" s="1">
        <f t="shared" si="3"/>
        <v>0</v>
      </c>
    </row>
    <row r="90" spans="1:13" ht="24" customHeight="1">
      <c r="A90" s="173"/>
      <c r="B90" s="168" t="s">
        <v>36</v>
      </c>
      <c r="C90" s="39" t="s">
        <v>24</v>
      </c>
      <c r="D90" s="80">
        <v>139</v>
      </c>
      <c r="E90" s="103">
        <v>1.41</v>
      </c>
      <c r="F90" s="32">
        <f t="shared" si="21"/>
        <v>0</v>
      </c>
      <c r="G90" s="33">
        <v>1.35</v>
      </c>
      <c r="H90" s="32">
        <f t="shared" si="22"/>
        <v>0</v>
      </c>
      <c r="I90" s="34">
        <v>1.23</v>
      </c>
      <c r="J90" s="31">
        <f t="shared" ref="J90:J94" si="23">I90*L90</f>
        <v>0</v>
      </c>
      <c r="K90" s="31"/>
      <c r="L90" s="31"/>
      <c r="M90" s="1">
        <f t="shared" si="3"/>
        <v>0</v>
      </c>
    </row>
    <row r="91" spans="1:13" ht="24" customHeight="1">
      <c r="A91" s="174"/>
      <c r="B91" s="169"/>
      <c r="C91" s="40" t="s">
        <v>23</v>
      </c>
      <c r="D91" s="88">
        <v>139</v>
      </c>
      <c r="E91" s="105">
        <v>1.62</v>
      </c>
      <c r="F91" s="41">
        <f t="shared" si="21"/>
        <v>0</v>
      </c>
      <c r="G91" s="42">
        <v>1.55</v>
      </c>
      <c r="H91" s="41">
        <f t="shared" si="22"/>
        <v>0</v>
      </c>
      <c r="I91" s="43">
        <v>1.41</v>
      </c>
      <c r="J91" s="44">
        <f t="shared" si="23"/>
        <v>0</v>
      </c>
      <c r="K91" s="44"/>
      <c r="L91" s="44"/>
      <c r="M91" s="1">
        <f t="shared" si="3"/>
        <v>0</v>
      </c>
    </row>
    <row r="92" spans="1:13" ht="24" customHeight="1">
      <c r="A92" s="174"/>
      <c r="B92" s="169"/>
      <c r="C92" s="40" t="s">
        <v>22</v>
      </c>
      <c r="D92" s="88">
        <v>139</v>
      </c>
      <c r="E92" s="105">
        <v>1.62</v>
      </c>
      <c r="F92" s="35">
        <f t="shared" si="21"/>
        <v>0</v>
      </c>
      <c r="G92" s="42">
        <v>1.55</v>
      </c>
      <c r="H92" s="35">
        <f t="shared" si="22"/>
        <v>0</v>
      </c>
      <c r="I92" s="43">
        <v>1.41</v>
      </c>
      <c r="J92" s="38">
        <f t="shared" si="23"/>
        <v>0</v>
      </c>
      <c r="K92" s="38"/>
      <c r="L92" s="38"/>
      <c r="M92" s="1">
        <f t="shared" si="3"/>
        <v>0</v>
      </c>
    </row>
    <row r="93" spans="1:13" ht="24" customHeight="1">
      <c r="A93" s="174"/>
      <c r="B93" s="169"/>
      <c r="C93" s="40" t="s">
        <v>25</v>
      </c>
      <c r="D93" s="88">
        <v>194</v>
      </c>
      <c r="E93" s="106">
        <v>2.11</v>
      </c>
      <c r="F93" s="61">
        <f t="shared" si="21"/>
        <v>0</v>
      </c>
      <c r="G93" s="49">
        <v>2.024</v>
      </c>
      <c r="H93" s="35">
        <f t="shared" si="22"/>
        <v>0</v>
      </c>
      <c r="I93" s="46">
        <v>1.84</v>
      </c>
      <c r="J93" s="38">
        <f t="shared" si="23"/>
        <v>0</v>
      </c>
      <c r="K93" s="38"/>
      <c r="L93" s="38"/>
      <c r="M93" s="1">
        <f t="shared" ref="M93:M161" si="24">L93*1</f>
        <v>0</v>
      </c>
    </row>
    <row r="94" spans="1:13" ht="24" customHeight="1">
      <c r="A94" s="174"/>
      <c r="B94" s="170"/>
      <c r="C94" s="40" t="s">
        <v>21</v>
      </c>
      <c r="D94" s="88">
        <v>194</v>
      </c>
      <c r="E94" s="106">
        <v>2.11</v>
      </c>
      <c r="F94" s="58">
        <f t="shared" si="21"/>
        <v>0</v>
      </c>
      <c r="G94" s="49">
        <v>2.024</v>
      </c>
      <c r="H94" s="55">
        <f t="shared" si="22"/>
        <v>0</v>
      </c>
      <c r="I94" s="46">
        <v>1.84</v>
      </c>
      <c r="J94" s="47">
        <f t="shared" si="23"/>
        <v>0</v>
      </c>
      <c r="K94" s="47"/>
      <c r="L94" s="47"/>
      <c r="M94" s="1">
        <f t="shared" si="24"/>
        <v>0</v>
      </c>
    </row>
    <row r="95" spans="1:13" ht="24" customHeight="1">
      <c r="A95" s="171"/>
      <c r="B95" s="168" t="s">
        <v>37</v>
      </c>
      <c r="C95" s="39" t="s">
        <v>24</v>
      </c>
      <c r="D95" s="80">
        <v>139</v>
      </c>
      <c r="E95" s="103">
        <v>1.41</v>
      </c>
      <c r="F95" s="32">
        <f t="shared" ref="F95" si="25">E95*L95</f>
        <v>0</v>
      </c>
      <c r="G95" s="33">
        <v>1.35</v>
      </c>
      <c r="H95" s="32">
        <f t="shared" ref="H95" si="26">G95*L95</f>
        <v>0</v>
      </c>
      <c r="I95" s="34">
        <v>1.23</v>
      </c>
      <c r="J95" s="31">
        <f t="shared" ref="J95" si="27">I95*L95</f>
        <v>0</v>
      </c>
      <c r="K95" s="31"/>
      <c r="L95" s="31"/>
      <c r="M95" s="1">
        <f t="shared" si="24"/>
        <v>0</v>
      </c>
    </row>
    <row r="96" spans="1:13" ht="24" customHeight="1">
      <c r="A96" s="172"/>
      <c r="B96" s="169"/>
      <c r="C96" s="40" t="s">
        <v>23</v>
      </c>
      <c r="D96" s="88">
        <v>139</v>
      </c>
      <c r="E96" s="105">
        <v>1.62</v>
      </c>
      <c r="F96" s="41">
        <f t="shared" si="21"/>
        <v>0</v>
      </c>
      <c r="G96" s="42">
        <v>1.55</v>
      </c>
      <c r="H96" s="41">
        <f t="shared" si="22"/>
        <v>0</v>
      </c>
      <c r="I96" s="43">
        <v>1.41</v>
      </c>
      <c r="J96" s="44">
        <v>0</v>
      </c>
      <c r="K96" s="44"/>
      <c r="L96" s="44"/>
      <c r="M96" s="1">
        <f t="shared" si="24"/>
        <v>0</v>
      </c>
    </row>
    <row r="97" spans="1:13" ht="24" customHeight="1">
      <c r="A97" s="172"/>
      <c r="B97" s="169"/>
      <c r="C97" s="40" t="s">
        <v>22</v>
      </c>
      <c r="D97" s="88">
        <v>139</v>
      </c>
      <c r="E97" s="105">
        <v>1.62</v>
      </c>
      <c r="F97" s="35">
        <f t="shared" si="21"/>
        <v>0</v>
      </c>
      <c r="G97" s="42">
        <v>1.55</v>
      </c>
      <c r="H97" s="35">
        <f t="shared" si="22"/>
        <v>0</v>
      </c>
      <c r="I97" s="43">
        <v>1.41</v>
      </c>
      <c r="J97" s="38">
        <v>0</v>
      </c>
      <c r="K97" s="38"/>
      <c r="L97" s="38"/>
      <c r="M97" s="1">
        <f t="shared" si="24"/>
        <v>0</v>
      </c>
    </row>
    <row r="98" spans="1:13" ht="24" customHeight="1">
      <c r="A98" s="172"/>
      <c r="B98" s="169"/>
      <c r="C98" s="40" t="s">
        <v>25</v>
      </c>
      <c r="D98" s="88">
        <v>194</v>
      </c>
      <c r="E98" s="106">
        <v>2.11</v>
      </c>
      <c r="F98" s="61">
        <f t="shared" si="21"/>
        <v>0</v>
      </c>
      <c r="G98" s="49">
        <v>2.024</v>
      </c>
      <c r="H98" s="35">
        <f t="shared" si="22"/>
        <v>0</v>
      </c>
      <c r="I98" s="46">
        <v>1.84</v>
      </c>
      <c r="J98" s="38">
        <f t="shared" ref="J98:J120" si="28">I98*L98</f>
        <v>0</v>
      </c>
      <c r="K98" s="38"/>
      <c r="L98" s="38"/>
      <c r="M98" s="1">
        <f t="shared" si="24"/>
        <v>0</v>
      </c>
    </row>
    <row r="99" spans="1:13" ht="24" customHeight="1">
      <c r="A99" s="172"/>
      <c r="B99" s="170"/>
      <c r="C99" s="40" t="s">
        <v>21</v>
      </c>
      <c r="D99" s="88">
        <v>194</v>
      </c>
      <c r="E99" s="106">
        <v>2.11</v>
      </c>
      <c r="F99" s="58">
        <f t="shared" si="21"/>
        <v>0</v>
      </c>
      <c r="G99" s="49">
        <v>2.024</v>
      </c>
      <c r="H99" s="55">
        <f t="shared" si="22"/>
        <v>0</v>
      </c>
      <c r="I99" s="46">
        <v>1.84</v>
      </c>
      <c r="J99" s="47">
        <f t="shared" si="28"/>
        <v>0</v>
      </c>
      <c r="K99" s="47"/>
      <c r="L99" s="47"/>
      <c r="M99" s="1">
        <f t="shared" si="24"/>
        <v>0</v>
      </c>
    </row>
    <row r="100" spans="1:13" ht="24" customHeight="1">
      <c r="A100" s="171"/>
      <c r="B100" s="168" t="s">
        <v>38</v>
      </c>
      <c r="C100" s="39" t="s">
        <v>24</v>
      </c>
      <c r="D100" s="80">
        <v>139</v>
      </c>
      <c r="E100" s="103">
        <v>1.41</v>
      </c>
      <c r="F100" s="32">
        <f t="shared" ref="F100:F104" si="29">E100*L100</f>
        <v>0</v>
      </c>
      <c r="G100" s="33">
        <v>1.35</v>
      </c>
      <c r="H100" s="32">
        <f t="shared" ref="H100:H104" si="30">G100*L100</f>
        <v>0</v>
      </c>
      <c r="I100" s="34">
        <v>1.23</v>
      </c>
      <c r="J100" s="31">
        <f t="shared" ref="J100:J104" si="31">I100*L100</f>
        <v>0</v>
      </c>
      <c r="K100" s="31"/>
      <c r="L100" s="31"/>
      <c r="M100" s="1">
        <f t="shared" ref="M100:M104" si="32">L100*1</f>
        <v>0</v>
      </c>
    </row>
    <row r="101" spans="1:13" ht="24" customHeight="1">
      <c r="A101" s="172"/>
      <c r="B101" s="169"/>
      <c r="C101" s="40" t="s">
        <v>23</v>
      </c>
      <c r="D101" s="88">
        <v>139</v>
      </c>
      <c r="E101" s="105">
        <v>1.62</v>
      </c>
      <c r="F101" s="41">
        <f t="shared" si="29"/>
        <v>0</v>
      </c>
      <c r="G101" s="42">
        <v>1.55</v>
      </c>
      <c r="H101" s="41">
        <f t="shared" si="30"/>
        <v>0</v>
      </c>
      <c r="I101" s="43">
        <v>1.41</v>
      </c>
      <c r="J101" s="44">
        <f t="shared" si="31"/>
        <v>0</v>
      </c>
      <c r="K101" s="44"/>
      <c r="L101" s="44"/>
      <c r="M101" s="1">
        <f t="shared" si="32"/>
        <v>0</v>
      </c>
    </row>
    <row r="102" spans="1:13" ht="24" customHeight="1">
      <c r="A102" s="172"/>
      <c r="B102" s="169"/>
      <c r="C102" s="40" t="s">
        <v>22</v>
      </c>
      <c r="D102" s="88">
        <v>139</v>
      </c>
      <c r="E102" s="105">
        <v>1.62</v>
      </c>
      <c r="F102" s="35">
        <f t="shared" si="29"/>
        <v>0</v>
      </c>
      <c r="G102" s="42">
        <v>1.55</v>
      </c>
      <c r="H102" s="35">
        <f t="shared" si="30"/>
        <v>0</v>
      </c>
      <c r="I102" s="43">
        <v>1.41</v>
      </c>
      <c r="J102" s="38">
        <f t="shared" si="31"/>
        <v>0</v>
      </c>
      <c r="K102" s="38"/>
      <c r="L102" s="38"/>
      <c r="M102" s="1">
        <f t="shared" si="32"/>
        <v>0</v>
      </c>
    </row>
    <row r="103" spans="1:13" ht="24" customHeight="1">
      <c r="A103" s="172"/>
      <c r="B103" s="169"/>
      <c r="C103" s="40" t="s">
        <v>25</v>
      </c>
      <c r="D103" s="88">
        <v>194</v>
      </c>
      <c r="E103" s="106">
        <v>2.11</v>
      </c>
      <c r="F103" s="48">
        <f t="shared" si="29"/>
        <v>0</v>
      </c>
      <c r="G103" s="49">
        <v>2.024</v>
      </c>
      <c r="H103" s="45">
        <f t="shared" si="30"/>
        <v>0</v>
      </c>
      <c r="I103" s="46">
        <v>1.84</v>
      </c>
      <c r="J103" s="38">
        <f t="shared" si="31"/>
        <v>0</v>
      </c>
      <c r="K103" s="38"/>
      <c r="L103" s="38"/>
      <c r="M103" s="1">
        <f t="shared" si="32"/>
        <v>0</v>
      </c>
    </row>
    <row r="104" spans="1:13" ht="24" customHeight="1">
      <c r="A104" s="172"/>
      <c r="B104" s="170"/>
      <c r="C104" s="40" t="s">
        <v>21</v>
      </c>
      <c r="D104" s="88">
        <v>194</v>
      </c>
      <c r="E104" s="106">
        <v>2.11</v>
      </c>
      <c r="F104" s="58">
        <f t="shared" si="29"/>
        <v>0</v>
      </c>
      <c r="G104" s="49">
        <v>2.024</v>
      </c>
      <c r="H104" s="55">
        <f t="shared" si="30"/>
        <v>0</v>
      </c>
      <c r="I104" s="46">
        <v>1.84</v>
      </c>
      <c r="J104" s="47">
        <f t="shared" si="31"/>
        <v>0</v>
      </c>
      <c r="K104" s="47"/>
      <c r="L104" s="47"/>
      <c r="M104" s="1">
        <f t="shared" si="32"/>
        <v>0</v>
      </c>
    </row>
    <row r="105" spans="1:13" ht="24" customHeight="1">
      <c r="A105" s="171"/>
      <c r="B105" s="168" t="s">
        <v>79</v>
      </c>
      <c r="C105" s="78" t="s">
        <v>24</v>
      </c>
      <c r="D105" s="80">
        <v>139</v>
      </c>
      <c r="E105" s="103">
        <v>1.41</v>
      </c>
      <c r="F105" s="32">
        <f t="shared" si="21"/>
        <v>0</v>
      </c>
      <c r="G105" s="33">
        <v>1.35</v>
      </c>
      <c r="H105" s="32">
        <f t="shared" si="22"/>
        <v>0</v>
      </c>
      <c r="I105" s="34">
        <v>1.23</v>
      </c>
      <c r="J105" s="31">
        <f t="shared" si="28"/>
        <v>0</v>
      </c>
      <c r="K105" s="31"/>
      <c r="L105" s="31"/>
      <c r="M105" s="1">
        <f t="shared" si="24"/>
        <v>0</v>
      </c>
    </row>
    <row r="106" spans="1:13" ht="24" customHeight="1">
      <c r="A106" s="172"/>
      <c r="B106" s="169"/>
      <c r="C106" s="79" t="s">
        <v>23</v>
      </c>
      <c r="D106" s="88">
        <v>139</v>
      </c>
      <c r="E106" s="105">
        <v>1.62</v>
      </c>
      <c r="F106" s="41">
        <f t="shared" si="21"/>
        <v>0</v>
      </c>
      <c r="G106" s="42">
        <v>1.55</v>
      </c>
      <c r="H106" s="41">
        <f t="shared" si="22"/>
        <v>0</v>
      </c>
      <c r="I106" s="43">
        <v>1.41</v>
      </c>
      <c r="J106" s="44">
        <f t="shared" si="28"/>
        <v>0</v>
      </c>
      <c r="K106" s="44"/>
      <c r="L106" s="44"/>
      <c r="M106" s="1">
        <f t="shared" si="24"/>
        <v>0</v>
      </c>
    </row>
    <row r="107" spans="1:13" ht="24" customHeight="1">
      <c r="A107" s="172"/>
      <c r="B107" s="169"/>
      <c r="C107" s="79" t="s">
        <v>22</v>
      </c>
      <c r="D107" s="88">
        <v>139</v>
      </c>
      <c r="E107" s="105">
        <v>1.62</v>
      </c>
      <c r="F107" s="35">
        <f t="shared" si="21"/>
        <v>0</v>
      </c>
      <c r="G107" s="42">
        <v>1.55</v>
      </c>
      <c r="H107" s="35">
        <f t="shared" si="22"/>
        <v>0</v>
      </c>
      <c r="I107" s="43">
        <v>1.41</v>
      </c>
      <c r="J107" s="38">
        <f t="shared" si="28"/>
        <v>0</v>
      </c>
      <c r="K107" s="38"/>
      <c r="L107" s="38"/>
      <c r="M107" s="1">
        <f t="shared" si="24"/>
        <v>0</v>
      </c>
    </row>
    <row r="108" spans="1:13" ht="24" customHeight="1">
      <c r="A108" s="172"/>
      <c r="B108" s="169"/>
      <c r="C108" s="79" t="s">
        <v>25</v>
      </c>
      <c r="D108" s="88">
        <v>194</v>
      </c>
      <c r="E108" s="106">
        <v>2.11</v>
      </c>
      <c r="F108" s="48">
        <f t="shared" si="21"/>
        <v>0</v>
      </c>
      <c r="G108" s="49">
        <v>2.024</v>
      </c>
      <c r="H108" s="45">
        <f t="shared" si="22"/>
        <v>0</v>
      </c>
      <c r="I108" s="46">
        <v>1.84</v>
      </c>
      <c r="J108" s="38">
        <f t="shared" si="28"/>
        <v>0</v>
      </c>
      <c r="K108" s="38"/>
      <c r="L108" s="38"/>
      <c r="M108" s="1">
        <f t="shared" si="24"/>
        <v>0</v>
      </c>
    </row>
    <row r="109" spans="1:13" ht="24" customHeight="1">
      <c r="A109" s="172"/>
      <c r="B109" s="170"/>
      <c r="C109" s="79" t="s">
        <v>21</v>
      </c>
      <c r="D109" s="88">
        <v>194</v>
      </c>
      <c r="E109" s="106">
        <v>2.11</v>
      </c>
      <c r="F109" s="58">
        <f t="shared" si="21"/>
        <v>0</v>
      </c>
      <c r="G109" s="49">
        <v>2.024</v>
      </c>
      <c r="H109" s="55">
        <f t="shared" si="22"/>
        <v>0</v>
      </c>
      <c r="I109" s="46">
        <v>1.84</v>
      </c>
      <c r="J109" s="47">
        <f t="shared" si="28"/>
        <v>0</v>
      </c>
      <c r="K109" s="47"/>
      <c r="L109" s="47"/>
      <c r="M109" s="1">
        <f t="shared" si="24"/>
        <v>0</v>
      </c>
    </row>
    <row r="110" spans="1:13" ht="24" customHeight="1">
      <c r="A110" s="171"/>
      <c r="B110" s="168" t="s">
        <v>80</v>
      </c>
      <c r="C110" s="78" t="s">
        <v>24</v>
      </c>
      <c r="D110" s="80">
        <v>139</v>
      </c>
      <c r="E110" s="103">
        <v>1.41</v>
      </c>
      <c r="F110" s="32">
        <f t="shared" ref="F110:F114" si="33">E110*L110</f>
        <v>0</v>
      </c>
      <c r="G110" s="33">
        <v>1.35</v>
      </c>
      <c r="H110" s="32">
        <f t="shared" ref="H110:H114" si="34">G110*L110</f>
        <v>0</v>
      </c>
      <c r="I110" s="34">
        <v>1.23</v>
      </c>
      <c r="J110" s="31">
        <f t="shared" ref="J110:J114" si="35">I110*L110</f>
        <v>0</v>
      </c>
      <c r="K110" s="31"/>
      <c r="L110" s="31"/>
      <c r="M110" s="1">
        <f t="shared" ref="M110:M114" si="36">L110*1</f>
        <v>0</v>
      </c>
    </row>
    <row r="111" spans="1:13" ht="24" customHeight="1">
      <c r="A111" s="172"/>
      <c r="B111" s="169"/>
      <c r="C111" s="79" t="s">
        <v>23</v>
      </c>
      <c r="D111" s="88">
        <v>139</v>
      </c>
      <c r="E111" s="105">
        <v>1.62</v>
      </c>
      <c r="F111" s="41">
        <f t="shared" si="33"/>
        <v>0</v>
      </c>
      <c r="G111" s="42">
        <v>1.55</v>
      </c>
      <c r="H111" s="41">
        <f t="shared" si="34"/>
        <v>0</v>
      </c>
      <c r="I111" s="43">
        <v>1.41</v>
      </c>
      <c r="J111" s="44">
        <f t="shared" si="35"/>
        <v>0</v>
      </c>
      <c r="K111" s="44"/>
      <c r="L111" s="44"/>
      <c r="M111" s="1">
        <f t="shared" si="36"/>
        <v>0</v>
      </c>
    </row>
    <row r="112" spans="1:13" ht="24" customHeight="1">
      <c r="A112" s="172"/>
      <c r="B112" s="169"/>
      <c r="C112" s="79" t="s">
        <v>22</v>
      </c>
      <c r="D112" s="88">
        <v>139</v>
      </c>
      <c r="E112" s="105">
        <v>1.62</v>
      </c>
      <c r="F112" s="35">
        <f t="shared" si="33"/>
        <v>0</v>
      </c>
      <c r="G112" s="42">
        <v>1.55</v>
      </c>
      <c r="H112" s="35">
        <f t="shared" si="34"/>
        <v>0</v>
      </c>
      <c r="I112" s="43">
        <v>1.41</v>
      </c>
      <c r="J112" s="38">
        <f t="shared" si="35"/>
        <v>0</v>
      </c>
      <c r="K112" s="38"/>
      <c r="L112" s="38"/>
      <c r="M112" s="1">
        <f t="shared" si="36"/>
        <v>0</v>
      </c>
    </row>
    <row r="113" spans="1:13" ht="24" customHeight="1">
      <c r="A113" s="172"/>
      <c r="B113" s="169"/>
      <c r="C113" s="79" t="s">
        <v>25</v>
      </c>
      <c r="D113" s="88">
        <v>194</v>
      </c>
      <c r="E113" s="106">
        <v>2.11</v>
      </c>
      <c r="F113" s="48">
        <f t="shared" si="33"/>
        <v>0</v>
      </c>
      <c r="G113" s="49">
        <v>2.024</v>
      </c>
      <c r="H113" s="45">
        <f t="shared" si="34"/>
        <v>0</v>
      </c>
      <c r="I113" s="46">
        <v>1.84</v>
      </c>
      <c r="J113" s="38">
        <f t="shared" si="35"/>
        <v>0</v>
      </c>
      <c r="K113" s="38"/>
      <c r="L113" s="38"/>
      <c r="M113" s="1">
        <f t="shared" si="36"/>
        <v>0</v>
      </c>
    </row>
    <row r="114" spans="1:13" ht="24" customHeight="1">
      <c r="A114" s="172"/>
      <c r="B114" s="170"/>
      <c r="C114" s="79" t="s">
        <v>21</v>
      </c>
      <c r="D114" s="88">
        <v>194</v>
      </c>
      <c r="E114" s="106">
        <v>2.11</v>
      </c>
      <c r="F114" s="58">
        <f t="shared" si="33"/>
        <v>0</v>
      </c>
      <c r="G114" s="49">
        <v>2.024</v>
      </c>
      <c r="H114" s="55">
        <f t="shared" si="34"/>
        <v>0</v>
      </c>
      <c r="I114" s="46">
        <v>1.84</v>
      </c>
      <c r="J114" s="47">
        <f t="shared" si="35"/>
        <v>0</v>
      </c>
      <c r="K114" s="47"/>
      <c r="L114" s="47"/>
      <c r="M114" s="1">
        <f t="shared" si="36"/>
        <v>0</v>
      </c>
    </row>
    <row r="115" spans="1:13" ht="24" customHeight="1">
      <c r="A115" s="171"/>
      <c r="B115" s="168" t="s">
        <v>39</v>
      </c>
      <c r="C115" s="39" t="s">
        <v>24</v>
      </c>
      <c r="D115" s="80">
        <v>139</v>
      </c>
      <c r="E115" s="103">
        <v>1.41</v>
      </c>
      <c r="F115" s="32">
        <f t="shared" si="21"/>
        <v>0</v>
      </c>
      <c r="G115" s="33">
        <v>1.35</v>
      </c>
      <c r="H115" s="32">
        <f t="shared" si="22"/>
        <v>0</v>
      </c>
      <c r="I115" s="34">
        <v>1.23</v>
      </c>
      <c r="J115" s="31">
        <f t="shared" si="28"/>
        <v>0</v>
      </c>
      <c r="K115" s="31"/>
      <c r="L115" s="31"/>
      <c r="M115" s="1">
        <f t="shared" si="24"/>
        <v>0</v>
      </c>
    </row>
    <row r="116" spans="1:13" ht="24" customHeight="1">
      <c r="A116" s="172"/>
      <c r="B116" s="169"/>
      <c r="C116" s="40" t="s">
        <v>23</v>
      </c>
      <c r="D116" s="88">
        <v>139</v>
      </c>
      <c r="E116" s="105">
        <v>1.62</v>
      </c>
      <c r="F116" s="41">
        <f t="shared" si="21"/>
        <v>0</v>
      </c>
      <c r="G116" s="42">
        <v>1.55</v>
      </c>
      <c r="H116" s="41">
        <f t="shared" si="22"/>
        <v>0</v>
      </c>
      <c r="I116" s="43">
        <v>1.41</v>
      </c>
      <c r="J116" s="44">
        <f t="shared" si="28"/>
        <v>0</v>
      </c>
      <c r="K116" s="44"/>
      <c r="L116" s="44"/>
      <c r="M116" s="1">
        <f t="shared" si="24"/>
        <v>0</v>
      </c>
    </row>
    <row r="117" spans="1:13" ht="24" customHeight="1">
      <c r="A117" s="172"/>
      <c r="B117" s="169"/>
      <c r="C117" s="40" t="s">
        <v>22</v>
      </c>
      <c r="D117" s="88">
        <v>139</v>
      </c>
      <c r="E117" s="105">
        <v>1.62</v>
      </c>
      <c r="F117" s="35">
        <f t="shared" si="21"/>
        <v>0</v>
      </c>
      <c r="G117" s="42">
        <v>1.55</v>
      </c>
      <c r="H117" s="35">
        <f t="shared" si="22"/>
        <v>0</v>
      </c>
      <c r="I117" s="43">
        <v>1.41</v>
      </c>
      <c r="J117" s="38">
        <f t="shared" si="28"/>
        <v>0</v>
      </c>
      <c r="K117" s="38"/>
      <c r="L117" s="38"/>
      <c r="M117" s="1">
        <f t="shared" si="24"/>
        <v>0</v>
      </c>
    </row>
    <row r="118" spans="1:13" ht="24" customHeight="1">
      <c r="A118" s="172"/>
      <c r="B118" s="169"/>
      <c r="C118" s="40" t="s">
        <v>25</v>
      </c>
      <c r="D118" s="88">
        <v>194</v>
      </c>
      <c r="E118" s="106">
        <v>2.11</v>
      </c>
      <c r="F118" s="61">
        <f t="shared" si="21"/>
        <v>0</v>
      </c>
      <c r="G118" s="49">
        <v>2.024</v>
      </c>
      <c r="H118" s="35">
        <f t="shared" si="22"/>
        <v>0</v>
      </c>
      <c r="I118" s="46">
        <v>1.84</v>
      </c>
      <c r="J118" s="38">
        <f t="shared" si="28"/>
        <v>0</v>
      </c>
      <c r="K118" s="38"/>
      <c r="L118" s="38"/>
      <c r="M118" s="1">
        <f t="shared" si="24"/>
        <v>0</v>
      </c>
    </row>
    <row r="119" spans="1:13" ht="24" customHeight="1">
      <c r="A119" s="172"/>
      <c r="B119" s="170"/>
      <c r="C119" s="40" t="s">
        <v>21</v>
      </c>
      <c r="D119" s="88">
        <v>194</v>
      </c>
      <c r="E119" s="106">
        <v>2.11</v>
      </c>
      <c r="F119" s="58">
        <f t="shared" ref="F119" si="37">E119*L119</f>
        <v>0</v>
      </c>
      <c r="G119" s="49">
        <v>2.024</v>
      </c>
      <c r="H119" s="55">
        <f t="shared" ref="H119" si="38">G119*L119</f>
        <v>0</v>
      </c>
      <c r="I119" s="46">
        <v>1.84</v>
      </c>
      <c r="J119" s="47">
        <f t="shared" ref="J119" si="39">I119*L119</f>
        <v>0</v>
      </c>
      <c r="K119" s="47"/>
      <c r="L119" s="47"/>
      <c r="M119" s="1">
        <f t="shared" si="24"/>
        <v>0</v>
      </c>
    </row>
    <row r="120" spans="1:13" ht="24" customHeight="1">
      <c r="A120" s="171"/>
      <c r="B120" s="168" t="s">
        <v>40</v>
      </c>
      <c r="C120" s="39" t="s">
        <v>24</v>
      </c>
      <c r="D120" s="80">
        <v>139</v>
      </c>
      <c r="E120" s="103">
        <v>1.41</v>
      </c>
      <c r="F120" s="32">
        <f t="shared" ref="F120:F131" si="40">E120*L120</f>
        <v>0</v>
      </c>
      <c r="G120" s="33">
        <v>1.35</v>
      </c>
      <c r="H120" s="32">
        <f t="shared" ref="H120:H131" si="41">G120*L120</f>
        <v>0</v>
      </c>
      <c r="I120" s="34">
        <v>1.23</v>
      </c>
      <c r="J120" s="31">
        <f t="shared" si="28"/>
        <v>0</v>
      </c>
      <c r="K120" s="31"/>
      <c r="L120" s="31"/>
      <c r="M120" s="1">
        <f t="shared" si="24"/>
        <v>0</v>
      </c>
    </row>
    <row r="121" spans="1:13" ht="24" customHeight="1">
      <c r="A121" s="172"/>
      <c r="B121" s="169"/>
      <c r="C121" s="40" t="s">
        <v>23</v>
      </c>
      <c r="D121" s="88">
        <v>139</v>
      </c>
      <c r="E121" s="105">
        <v>1.62</v>
      </c>
      <c r="F121" s="41">
        <f t="shared" si="40"/>
        <v>0</v>
      </c>
      <c r="G121" s="42">
        <v>1.55</v>
      </c>
      <c r="H121" s="41">
        <f t="shared" si="41"/>
        <v>0</v>
      </c>
      <c r="I121" s="43">
        <v>1.41</v>
      </c>
      <c r="J121" s="44">
        <v>0</v>
      </c>
      <c r="K121" s="44"/>
      <c r="L121" s="44"/>
      <c r="M121" s="1">
        <f t="shared" si="24"/>
        <v>0</v>
      </c>
    </row>
    <row r="122" spans="1:13" ht="24" customHeight="1">
      <c r="A122" s="172"/>
      <c r="B122" s="169"/>
      <c r="C122" s="40" t="s">
        <v>22</v>
      </c>
      <c r="D122" s="88">
        <v>139</v>
      </c>
      <c r="E122" s="105">
        <v>1.62</v>
      </c>
      <c r="F122" s="35">
        <f t="shared" si="40"/>
        <v>0</v>
      </c>
      <c r="G122" s="42">
        <v>1.55</v>
      </c>
      <c r="H122" s="35">
        <f t="shared" si="41"/>
        <v>0</v>
      </c>
      <c r="I122" s="43">
        <v>1.41</v>
      </c>
      <c r="J122" s="38">
        <v>0</v>
      </c>
      <c r="K122" s="38"/>
      <c r="L122" s="38"/>
      <c r="M122" s="1">
        <f t="shared" si="24"/>
        <v>0</v>
      </c>
    </row>
    <row r="123" spans="1:13" ht="24" customHeight="1">
      <c r="A123" s="172"/>
      <c r="B123" s="169"/>
      <c r="C123" s="40" t="s">
        <v>25</v>
      </c>
      <c r="D123" s="88">
        <v>194</v>
      </c>
      <c r="E123" s="106">
        <v>2.11</v>
      </c>
      <c r="F123" s="66">
        <f t="shared" si="40"/>
        <v>0</v>
      </c>
      <c r="G123" s="49">
        <v>2.024</v>
      </c>
      <c r="H123" s="37">
        <f t="shared" si="41"/>
        <v>0</v>
      </c>
      <c r="I123" s="46">
        <v>1.84</v>
      </c>
      <c r="J123" s="38">
        <f>I123*L123</f>
        <v>0</v>
      </c>
      <c r="K123" s="38"/>
      <c r="L123" s="38"/>
      <c r="M123" s="1">
        <f t="shared" si="24"/>
        <v>0</v>
      </c>
    </row>
    <row r="124" spans="1:13" ht="24" customHeight="1">
      <c r="A124" s="172"/>
      <c r="B124" s="170"/>
      <c r="C124" s="40" t="s">
        <v>21</v>
      </c>
      <c r="D124" s="88">
        <v>194</v>
      </c>
      <c r="E124" s="106">
        <v>2.11</v>
      </c>
      <c r="F124" s="84">
        <f t="shared" si="40"/>
        <v>0</v>
      </c>
      <c r="G124" s="49">
        <v>2.024</v>
      </c>
      <c r="H124" s="57">
        <f t="shared" si="41"/>
        <v>0</v>
      </c>
      <c r="I124" s="46">
        <v>1.84</v>
      </c>
      <c r="J124" s="47">
        <f>I124*L124</f>
        <v>0</v>
      </c>
      <c r="K124" s="47"/>
      <c r="L124" s="47"/>
      <c r="M124" s="1">
        <f t="shared" si="24"/>
        <v>0</v>
      </c>
    </row>
    <row r="125" spans="1:13" ht="24" customHeight="1">
      <c r="A125" s="173"/>
      <c r="B125" s="168" t="s">
        <v>41</v>
      </c>
      <c r="C125" s="39" t="s">
        <v>24</v>
      </c>
      <c r="D125" s="80">
        <v>139</v>
      </c>
      <c r="E125" s="103">
        <v>1.41</v>
      </c>
      <c r="F125" s="32">
        <f t="shared" si="40"/>
        <v>0</v>
      </c>
      <c r="G125" s="33">
        <v>1.35</v>
      </c>
      <c r="H125" s="32">
        <f t="shared" si="41"/>
        <v>0</v>
      </c>
      <c r="I125" s="34">
        <v>1.23</v>
      </c>
      <c r="J125" s="31">
        <f>I125*L125</f>
        <v>0</v>
      </c>
      <c r="K125" s="31" t="s">
        <v>76</v>
      </c>
      <c r="L125" s="31"/>
      <c r="M125" s="1">
        <f t="shared" si="24"/>
        <v>0</v>
      </c>
    </row>
    <row r="126" spans="1:13" ht="24" customHeight="1">
      <c r="A126" s="174"/>
      <c r="B126" s="169"/>
      <c r="C126" s="40" t="s">
        <v>23</v>
      </c>
      <c r="D126" s="88">
        <v>139</v>
      </c>
      <c r="E126" s="105">
        <v>1.62</v>
      </c>
      <c r="F126" s="41">
        <f t="shared" si="40"/>
        <v>0</v>
      </c>
      <c r="G126" s="42">
        <v>1.55</v>
      </c>
      <c r="H126" s="41">
        <f t="shared" si="41"/>
        <v>0</v>
      </c>
      <c r="I126" s="43">
        <v>1.41</v>
      </c>
      <c r="J126" s="44">
        <f>I126*L126</f>
        <v>0</v>
      </c>
      <c r="K126" s="44" t="s">
        <v>76</v>
      </c>
      <c r="L126" s="44"/>
      <c r="M126" s="1">
        <f t="shared" si="24"/>
        <v>0</v>
      </c>
    </row>
    <row r="127" spans="1:13" ht="24" customHeight="1">
      <c r="A127" s="174"/>
      <c r="B127" s="169"/>
      <c r="C127" s="40" t="s">
        <v>22</v>
      </c>
      <c r="D127" s="88">
        <v>139</v>
      </c>
      <c r="E127" s="105">
        <v>1.62</v>
      </c>
      <c r="F127" s="35">
        <f t="shared" si="40"/>
        <v>0</v>
      </c>
      <c r="G127" s="42">
        <v>1.55</v>
      </c>
      <c r="H127" s="35">
        <f t="shared" si="41"/>
        <v>0</v>
      </c>
      <c r="I127" s="43">
        <v>1.41</v>
      </c>
      <c r="J127" s="38">
        <v>0</v>
      </c>
      <c r="K127" s="38" t="s">
        <v>76</v>
      </c>
      <c r="L127" s="38"/>
      <c r="M127" s="1">
        <f t="shared" si="24"/>
        <v>0</v>
      </c>
    </row>
    <row r="128" spans="1:13" ht="24" customHeight="1">
      <c r="A128" s="174"/>
      <c r="B128" s="169"/>
      <c r="C128" s="40" t="s">
        <v>25</v>
      </c>
      <c r="D128" s="88">
        <v>194</v>
      </c>
      <c r="E128" s="106">
        <v>2.11</v>
      </c>
      <c r="F128" s="61">
        <f t="shared" si="40"/>
        <v>0</v>
      </c>
      <c r="G128" s="49">
        <v>2.024</v>
      </c>
      <c r="H128" s="35">
        <f t="shared" si="41"/>
        <v>0</v>
      </c>
      <c r="I128" s="46">
        <v>1.84</v>
      </c>
      <c r="J128" s="38">
        <f>I128*L128</f>
        <v>0</v>
      </c>
      <c r="K128" s="38"/>
      <c r="L128" s="38"/>
      <c r="M128" s="1">
        <f t="shared" si="24"/>
        <v>0</v>
      </c>
    </row>
    <row r="129" spans="1:13" ht="24" customHeight="1">
      <c r="A129" s="174"/>
      <c r="B129" s="170"/>
      <c r="C129" s="40" t="s">
        <v>21</v>
      </c>
      <c r="D129" s="88">
        <v>194</v>
      </c>
      <c r="E129" s="106">
        <v>2.11</v>
      </c>
      <c r="F129" s="58">
        <f t="shared" si="40"/>
        <v>0</v>
      </c>
      <c r="G129" s="49">
        <v>2.024</v>
      </c>
      <c r="H129" s="55">
        <f t="shared" si="41"/>
        <v>0</v>
      </c>
      <c r="I129" s="46">
        <v>1.84</v>
      </c>
      <c r="J129" s="47">
        <f>I129*L129</f>
        <v>0</v>
      </c>
      <c r="K129" s="47"/>
      <c r="L129" s="47"/>
      <c r="M129" s="1">
        <f t="shared" si="24"/>
        <v>0</v>
      </c>
    </row>
    <row r="130" spans="1:13" ht="24" customHeight="1">
      <c r="A130" s="171"/>
      <c r="B130" s="168" t="s">
        <v>42</v>
      </c>
      <c r="C130" s="39"/>
      <c r="D130" s="80"/>
      <c r="E130" s="94"/>
      <c r="F130" s="32">
        <f t="shared" si="40"/>
        <v>0</v>
      </c>
      <c r="G130" s="33"/>
      <c r="H130" s="32">
        <f t="shared" si="41"/>
        <v>0</v>
      </c>
      <c r="I130" s="34"/>
      <c r="J130" s="31">
        <v>0</v>
      </c>
      <c r="K130" s="31"/>
      <c r="L130" s="31"/>
      <c r="M130" s="1">
        <f t="shared" si="24"/>
        <v>0</v>
      </c>
    </row>
    <row r="131" spans="1:13" ht="24" customHeight="1">
      <c r="A131" s="172"/>
      <c r="B131" s="169"/>
      <c r="C131" s="40"/>
      <c r="D131" s="88"/>
      <c r="E131" s="90"/>
      <c r="F131" s="41">
        <f t="shared" si="40"/>
        <v>0</v>
      </c>
      <c r="G131" s="42"/>
      <c r="H131" s="41">
        <f t="shared" si="41"/>
        <v>0</v>
      </c>
      <c r="I131" s="43"/>
      <c r="J131" s="44">
        <v>0</v>
      </c>
      <c r="K131" s="44"/>
      <c r="L131" s="44"/>
      <c r="M131" s="1">
        <f t="shared" si="24"/>
        <v>0</v>
      </c>
    </row>
    <row r="132" spans="1:13" ht="24" customHeight="1">
      <c r="A132" s="172"/>
      <c r="B132" s="169"/>
      <c r="C132" s="40"/>
      <c r="D132" s="88"/>
      <c r="E132" s="91"/>
      <c r="F132" s="35"/>
      <c r="G132" s="36"/>
      <c r="H132" s="35"/>
      <c r="I132" s="37"/>
      <c r="J132" s="38">
        <f>I132*L132</f>
        <v>0</v>
      </c>
      <c r="K132" s="38"/>
      <c r="L132" s="38"/>
      <c r="M132" s="1">
        <f t="shared" si="24"/>
        <v>0</v>
      </c>
    </row>
    <row r="133" spans="1:13" ht="24" customHeight="1">
      <c r="A133" s="172"/>
      <c r="B133" s="169"/>
      <c r="C133" s="40"/>
      <c r="D133" s="88"/>
      <c r="E133" s="91"/>
      <c r="F133" s="61">
        <f>E133*L133</f>
        <v>0</v>
      </c>
      <c r="G133" s="49"/>
      <c r="H133" s="35">
        <f>G133*L133</f>
        <v>0</v>
      </c>
      <c r="I133" s="37"/>
      <c r="J133" s="38"/>
      <c r="K133" s="38"/>
      <c r="L133" s="38"/>
      <c r="M133" s="1">
        <f t="shared" si="24"/>
        <v>0</v>
      </c>
    </row>
    <row r="134" spans="1:13" ht="24" customHeight="1">
      <c r="A134" s="172"/>
      <c r="B134" s="170"/>
      <c r="C134" s="40"/>
      <c r="D134" s="88"/>
      <c r="E134" s="95"/>
      <c r="F134" s="63">
        <f>E134*L134</f>
        <v>0</v>
      </c>
      <c r="G134" s="59"/>
      <c r="H134" s="64">
        <f>G134*L134</f>
        <v>0</v>
      </c>
      <c r="I134" s="65"/>
      <c r="J134" s="47">
        <f t="shared" ref="J134:J149" si="42">I134*L134</f>
        <v>0</v>
      </c>
      <c r="K134" s="47"/>
      <c r="L134" s="47"/>
      <c r="M134" s="1">
        <f t="shared" si="24"/>
        <v>0</v>
      </c>
    </row>
    <row r="135" spans="1:13" ht="24" customHeight="1">
      <c r="A135" s="173"/>
      <c r="B135" s="168" t="s">
        <v>72</v>
      </c>
      <c r="C135" s="39" t="s">
        <v>24</v>
      </c>
      <c r="D135" s="80">
        <v>139</v>
      </c>
      <c r="E135" s="103">
        <v>1.41</v>
      </c>
      <c r="F135" s="32">
        <f t="shared" ref="F135:F139" si="43">E135*L135</f>
        <v>0</v>
      </c>
      <c r="G135" s="33">
        <v>1.35</v>
      </c>
      <c r="H135" s="32">
        <f t="shared" ref="H135:H139" si="44">G135*L135</f>
        <v>0</v>
      </c>
      <c r="I135" s="34">
        <v>1.23</v>
      </c>
      <c r="J135" s="31">
        <f t="shared" si="42"/>
        <v>0</v>
      </c>
      <c r="K135" s="31"/>
      <c r="L135" s="31"/>
      <c r="M135" s="1">
        <f t="shared" ref="M135:M139" si="45">L135*1</f>
        <v>0</v>
      </c>
    </row>
    <row r="136" spans="1:13" ht="24" customHeight="1">
      <c r="A136" s="174"/>
      <c r="B136" s="169"/>
      <c r="C136" s="40" t="s">
        <v>23</v>
      </c>
      <c r="D136" s="88">
        <v>139</v>
      </c>
      <c r="E136" s="105">
        <v>1.62</v>
      </c>
      <c r="F136" s="41">
        <f t="shared" si="43"/>
        <v>0</v>
      </c>
      <c r="G136" s="42">
        <v>1.55</v>
      </c>
      <c r="H136" s="41">
        <f t="shared" si="44"/>
        <v>0</v>
      </c>
      <c r="I136" s="43">
        <v>1.41</v>
      </c>
      <c r="J136" s="44">
        <f t="shared" si="42"/>
        <v>0</v>
      </c>
      <c r="K136" s="44"/>
      <c r="L136" s="44"/>
      <c r="M136" s="1">
        <f t="shared" si="45"/>
        <v>0</v>
      </c>
    </row>
    <row r="137" spans="1:13" ht="24" customHeight="1">
      <c r="A137" s="174"/>
      <c r="B137" s="169"/>
      <c r="C137" s="40" t="s">
        <v>22</v>
      </c>
      <c r="D137" s="88">
        <v>139</v>
      </c>
      <c r="E137" s="105">
        <v>1.62</v>
      </c>
      <c r="F137" s="35">
        <f t="shared" si="43"/>
        <v>0</v>
      </c>
      <c r="G137" s="42">
        <v>1.55</v>
      </c>
      <c r="H137" s="35">
        <f t="shared" si="44"/>
        <v>0</v>
      </c>
      <c r="I137" s="43">
        <v>1.41</v>
      </c>
      <c r="J137" s="38">
        <f t="shared" si="42"/>
        <v>0</v>
      </c>
      <c r="K137" s="38"/>
      <c r="L137" s="38"/>
      <c r="M137" s="1">
        <f t="shared" si="45"/>
        <v>0</v>
      </c>
    </row>
    <row r="138" spans="1:13" ht="24" customHeight="1">
      <c r="A138" s="174"/>
      <c r="B138" s="169"/>
      <c r="C138" s="40" t="s">
        <v>25</v>
      </c>
      <c r="D138" s="88">
        <v>194</v>
      </c>
      <c r="E138" s="106">
        <v>2.11</v>
      </c>
      <c r="F138" s="61">
        <f t="shared" si="43"/>
        <v>0</v>
      </c>
      <c r="G138" s="49">
        <v>2.024</v>
      </c>
      <c r="H138" s="35">
        <f t="shared" si="44"/>
        <v>0</v>
      </c>
      <c r="I138" s="46">
        <v>1.84</v>
      </c>
      <c r="J138" s="38">
        <f t="shared" si="42"/>
        <v>0</v>
      </c>
      <c r="K138" s="38"/>
      <c r="L138" s="38"/>
      <c r="M138" s="1">
        <f t="shared" si="45"/>
        <v>0</v>
      </c>
    </row>
    <row r="139" spans="1:13" ht="24" customHeight="1">
      <c r="A139" s="174"/>
      <c r="B139" s="170"/>
      <c r="C139" s="40" t="s">
        <v>21</v>
      </c>
      <c r="D139" s="88">
        <v>194</v>
      </c>
      <c r="E139" s="106">
        <v>2.11</v>
      </c>
      <c r="F139" s="58">
        <f t="shared" si="43"/>
        <v>0</v>
      </c>
      <c r="G139" s="49">
        <v>2.024</v>
      </c>
      <c r="H139" s="55">
        <f t="shared" si="44"/>
        <v>0</v>
      </c>
      <c r="I139" s="46">
        <v>1.84</v>
      </c>
      <c r="J139" s="47">
        <f t="shared" si="42"/>
        <v>0</v>
      </c>
      <c r="K139" s="47"/>
      <c r="L139" s="47"/>
      <c r="M139" s="1">
        <f t="shared" si="45"/>
        <v>0</v>
      </c>
    </row>
    <row r="140" spans="1:13" ht="24" customHeight="1">
      <c r="A140" s="173"/>
      <c r="B140" s="168" t="s">
        <v>44</v>
      </c>
      <c r="C140" s="39" t="s">
        <v>24</v>
      </c>
      <c r="D140" s="80">
        <v>139</v>
      </c>
      <c r="E140" s="103">
        <v>1.41</v>
      </c>
      <c r="F140" s="32">
        <f t="shared" ref="F140:F144" si="46">E140*L140</f>
        <v>0</v>
      </c>
      <c r="G140" s="33">
        <v>1.35</v>
      </c>
      <c r="H140" s="32">
        <f t="shared" ref="H140:H144" si="47">G140*L140</f>
        <v>0</v>
      </c>
      <c r="I140" s="34">
        <v>1.23</v>
      </c>
      <c r="J140" s="31">
        <f t="shared" ref="J140:J144" si="48">I140*L140</f>
        <v>0</v>
      </c>
      <c r="K140" s="31"/>
      <c r="L140" s="31"/>
      <c r="M140" s="1">
        <f t="shared" si="24"/>
        <v>0</v>
      </c>
    </row>
    <row r="141" spans="1:13" ht="24" customHeight="1">
      <c r="A141" s="174"/>
      <c r="B141" s="169"/>
      <c r="C141" s="40" t="s">
        <v>23</v>
      </c>
      <c r="D141" s="88">
        <v>139</v>
      </c>
      <c r="E141" s="105">
        <v>1.62</v>
      </c>
      <c r="F141" s="41">
        <f t="shared" si="46"/>
        <v>0</v>
      </c>
      <c r="G141" s="42">
        <v>1.55</v>
      </c>
      <c r="H141" s="41">
        <f t="shared" si="47"/>
        <v>0</v>
      </c>
      <c r="I141" s="43">
        <v>1.41</v>
      </c>
      <c r="J141" s="44">
        <f t="shared" si="48"/>
        <v>0</v>
      </c>
      <c r="K141" s="44"/>
      <c r="L141" s="44"/>
      <c r="M141" s="1">
        <f t="shared" si="24"/>
        <v>0</v>
      </c>
    </row>
    <row r="142" spans="1:13" ht="24" customHeight="1">
      <c r="A142" s="174"/>
      <c r="B142" s="169"/>
      <c r="C142" s="40" t="s">
        <v>22</v>
      </c>
      <c r="D142" s="88">
        <v>139</v>
      </c>
      <c r="E142" s="105">
        <v>1.62</v>
      </c>
      <c r="F142" s="35">
        <f t="shared" si="46"/>
        <v>0</v>
      </c>
      <c r="G142" s="42">
        <v>1.55</v>
      </c>
      <c r="H142" s="35">
        <f t="shared" si="47"/>
        <v>0</v>
      </c>
      <c r="I142" s="43">
        <v>1.41</v>
      </c>
      <c r="J142" s="38">
        <f t="shared" si="48"/>
        <v>0</v>
      </c>
      <c r="K142" s="38" t="s">
        <v>76</v>
      </c>
      <c r="L142" s="38"/>
      <c r="M142" s="1">
        <f t="shared" si="24"/>
        <v>0</v>
      </c>
    </row>
    <row r="143" spans="1:13" ht="24" customHeight="1">
      <c r="A143" s="174"/>
      <c r="B143" s="169"/>
      <c r="C143" s="40" t="s">
        <v>25</v>
      </c>
      <c r="D143" s="88">
        <v>194</v>
      </c>
      <c r="E143" s="106">
        <v>2.11</v>
      </c>
      <c r="F143" s="48">
        <f t="shared" si="46"/>
        <v>0</v>
      </c>
      <c r="G143" s="49">
        <v>2.024</v>
      </c>
      <c r="H143" s="45">
        <f t="shared" si="47"/>
        <v>0</v>
      </c>
      <c r="I143" s="46">
        <v>1.84</v>
      </c>
      <c r="J143" s="38">
        <f t="shared" si="48"/>
        <v>0</v>
      </c>
      <c r="K143" s="38"/>
      <c r="L143" s="38"/>
      <c r="M143" s="1">
        <f t="shared" si="24"/>
        <v>0</v>
      </c>
    </row>
    <row r="144" spans="1:13" ht="24" customHeight="1">
      <c r="A144" s="174"/>
      <c r="B144" s="170"/>
      <c r="C144" s="40" t="s">
        <v>21</v>
      </c>
      <c r="D144" s="88">
        <v>194</v>
      </c>
      <c r="E144" s="106">
        <v>2.11</v>
      </c>
      <c r="F144" s="58">
        <f t="shared" si="46"/>
        <v>0</v>
      </c>
      <c r="G144" s="49">
        <v>2.024</v>
      </c>
      <c r="H144" s="55">
        <f t="shared" si="47"/>
        <v>0</v>
      </c>
      <c r="I144" s="46">
        <v>1.84</v>
      </c>
      <c r="J144" s="47">
        <f t="shared" si="48"/>
        <v>0</v>
      </c>
      <c r="K144" s="47"/>
      <c r="L144" s="47"/>
      <c r="M144" s="1">
        <f t="shared" si="24"/>
        <v>0</v>
      </c>
    </row>
    <row r="145" spans="1:13" ht="24" customHeight="1">
      <c r="A145" s="171"/>
      <c r="B145" s="168" t="s">
        <v>45</v>
      </c>
      <c r="C145" s="39" t="s">
        <v>24</v>
      </c>
      <c r="D145" s="80">
        <v>139</v>
      </c>
      <c r="E145" s="103">
        <v>1.41</v>
      </c>
      <c r="F145" s="32">
        <f t="shared" ref="F145:F149" si="49">E145*L145</f>
        <v>0</v>
      </c>
      <c r="G145" s="33">
        <v>1.35</v>
      </c>
      <c r="H145" s="32">
        <f t="shared" ref="H145:H149" si="50">G145*L145</f>
        <v>0</v>
      </c>
      <c r="I145" s="34">
        <v>1.23</v>
      </c>
      <c r="J145" s="31">
        <f t="shared" si="42"/>
        <v>0</v>
      </c>
      <c r="K145" s="31"/>
      <c r="L145" s="31"/>
      <c r="M145" s="1">
        <f t="shared" si="24"/>
        <v>0</v>
      </c>
    </row>
    <row r="146" spans="1:13" ht="24" customHeight="1">
      <c r="A146" s="172"/>
      <c r="B146" s="169"/>
      <c r="C146" s="40" t="s">
        <v>23</v>
      </c>
      <c r="D146" s="88">
        <v>139</v>
      </c>
      <c r="E146" s="105">
        <v>1.62</v>
      </c>
      <c r="F146" s="41">
        <f t="shared" si="49"/>
        <v>0</v>
      </c>
      <c r="G146" s="42">
        <v>1.55</v>
      </c>
      <c r="H146" s="41">
        <f t="shared" si="50"/>
        <v>0</v>
      </c>
      <c r="I146" s="43">
        <v>1.41</v>
      </c>
      <c r="J146" s="44">
        <f t="shared" si="42"/>
        <v>0</v>
      </c>
      <c r="K146" s="44"/>
      <c r="L146" s="44"/>
      <c r="M146" s="1">
        <f t="shared" si="24"/>
        <v>0</v>
      </c>
    </row>
    <row r="147" spans="1:13" ht="24" customHeight="1">
      <c r="A147" s="172"/>
      <c r="B147" s="169"/>
      <c r="C147" s="40" t="s">
        <v>22</v>
      </c>
      <c r="D147" s="88">
        <v>139</v>
      </c>
      <c r="E147" s="105">
        <v>1.62</v>
      </c>
      <c r="F147" s="35">
        <f t="shared" si="49"/>
        <v>0</v>
      </c>
      <c r="G147" s="42">
        <v>1.55</v>
      </c>
      <c r="H147" s="35">
        <f t="shared" si="50"/>
        <v>0</v>
      </c>
      <c r="I147" s="43">
        <v>1.41</v>
      </c>
      <c r="J147" s="38">
        <f t="shared" si="42"/>
        <v>0</v>
      </c>
      <c r="K147" s="38"/>
      <c r="L147" s="38"/>
      <c r="M147" s="1">
        <f t="shared" si="24"/>
        <v>0</v>
      </c>
    </row>
    <row r="148" spans="1:13" ht="24" customHeight="1">
      <c r="A148" s="172"/>
      <c r="B148" s="169"/>
      <c r="C148" s="40" t="s">
        <v>25</v>
      </c>
      <c r="D148" s="88">
        <v>194</v>
      </c>
      <c r="E148" s="106">
        <v>2.11</v>
      </c>
      <c r="F148" s="48">
        <f t="shared" si="49"/>
        <v>0</v>
      </c>
      <c r="G148" s="49">
        <v>2.024</v>
      </c>
      <c r="H148" s="45">
        <f t="shared" si="50"/>
        <v>0</v>
      </c>
      <c r="I148" s="46">
        <v>1.84</v>
      </c>
      <c r="J148" s="38">
        <f t="shared" si="42"/>
        <v>0</v>
      </c>
      <c r="K148" s="38"/>
      <c r="L148" s="38"/>
      <c r="M148" s="1">
        <f t="shared" si="24"/>
        <v>0</v>
      </c>
    </row>
    <row r="149" spans="1:13" ht="24" customHeight="1">
      <c r="A149" s="172"/>
      <c r="B149" s="170"/>
      <c r="C149" s="40" t="s">
        <v>21</v>
      </c>
      <c r="D149" s="88">
        <v>194</v>
      </c>
      <c r="E149" s="106">
        <v>2.11</v>
      </c>
      <c r="F149" s="58">
        <f t="shared" si="49"/>
        <v>0</v>
      </c>
      <c r="G149" s="49">
        <v>2.024</v>
      </c>
      <c r="H149" s="55">
        <f t="shared" si="50"/>
        <v>0</v>
      </c>
      <c r="I149" s="46">
        <v>1.84</v>
      </c>
      <c r="J149" s="47">
        <f t="shared" si="42"/>
        <v>0</v>
      </c>
      <c r="K149" s="47"/>
      <c r="L149" s="47"/>
      <c r="M149" s="1">
        <f t="shared" si="24"/>
        <v>0</v>
      </c>
    </row>
    <row r="150" spans="1:13" ht="24" customHeight="1">
      <c r="A150" s="171"/>
      <c r="B150" s="168" t="s">
        <v>46</v>
      </c>
      <c r="C150" s="39" t="s">
        <v>24</v>
      </c>
      <c r="D150" s="80">
        <v>139</v>
      </c>
      <c r="E150" s="103">
        <v>1.41</v>
      </c>
      <c r="F150" s="32">
        <f t="shared" ref="F150:F154" si="51">E150*L150</f>
        <v>0</v>
      </c>
      <c r="G150" s="33">
        <v>1.35</v>
      </c>
      <c r="H150" s="32">
        <f t="shared" ref="H150:H154" si="52">G150*L150</f>
        <v>0</v>
      </c>
      <c r="I150" s="34">
        <v>1.23</v>
      </c>
      <c r="J150" s="31">
        <f t="shared" ref="J150:J154" si="53">I150*L150</f>
        <v>0</v>
      </c>
      <c r="K150" s="31"/>
      <c r="L150" s="31"/>
      <c r="M150" s="1">
        <f t="shared" si="24"/>
        <v>0</v>
      </c>
    </row>
    <row r="151" spans="1:13" ht="24" customHeight="1">
      <c r="A151" s="172"/>
      <c r="B151" s="169"/>
      <c r="C151" s="40" t="s">
        <v>23</v>
      </c>
      <c r="D151" s="88">
        <v>139</v>
      </c>
      <c r="E151" s="105">
        <v>1.62</v>
      </c>
      <c r="F151" s="41">
        <f t="shared" si="51"/>
        <v>0</v>
      </c>
      <c r="G151" s="42">
        <v>1.55</v>
      </c>
      <c r="H151" s="41">
        <f t="shared" si="52"/>
        <v>0</v>
      </c>
      <c r="I151" s="43">
        <v>1.41</v>
      </c>
      <c r="J151" s="44">
        <f t="shared" si="53"/>
        <v>0</v>
      </c>
      <c r="K151" s="44"/>
      <c r="L151" s="44"/>
      <c r="M151" s="1">
        <f t="shared" si="24"/>
        <v>0</v>
      </c>
    </row>
    <row r="152" spans="1:13" ht="24" customHeight="1">
      <c r="A152" s="172"/>
      <c r="B152" s="169"/>
      <c r="C152" s="40" t="s">
        <v>22</v>
      </c>
      <c r="D152" s="88">
        <v>139</v>
      </c>
      <c r="E152" s="105">
        <v>1.62</v>
      </c>
      <c r="F152" s="35">
        <f t="shared" si="51"/>
        <v>0</v>
      </c>
      <c r="G152" s="42">
        <v>1.55</v>
      </c>
      <c r="H152" s="35">
        <f t="shared" si="52"/>
        <v>0</v>
      </c>
      <c r="I152" s="43">
        <v>1.41</v>
      </c>
      <c r="J152" s="38">
        <f t="shared" si="53"/>
        <v>0</v>
      </c>
      <c r="K152" s="38"/>
      <c r="L152" s="38"/>
      <c r="M152" s="1">
        <f t="shared" si="24"/>
        <v>0</v>
      </c>
    </row>
    <row r="153" spans="1:13" ht="24" customHeight="1">
      <c r="A153" s="172"/>
      <c r="B153" s="169"/>
      <c r="C153" s="40" t="s">
        <v>25</v>
      </c>
      <c r="D153" s="88">
        <v>194</v>
      </c>
      <c r="E153" s="106">
        <v>2.11</v>
      </c>
      <c r="F153" s="48">
        <f t="shared" si="51"/>
        <v>0</v>
      </c>
      <c r="G153" s="49">
        <v>2.024</v>
      </c>
      <c r="H153" s="45">
        <f t="shared" si="52"/>
        <v>0</v>
      </c>
      <c r="I153" s="46">
        <v>1.84</v>
      </c>
      <c r="J153" s="38">
        <f t="shared" si="53"/>
        <v>0</v>
      </c>
      <c r="K153" s="38"/>
      <c r="L153" s="38"/>
      <c r="M153" s="1">
        <f t="shared" si="24"/>
        <v>0</v>
      </c>
    </row>
    <row r="154" spans="1:13" ht="24" customHeight="1">
      <c r="A154" s="172"/>
      <c r="B154" s="170"/>
      <c r="C154" s="40" t="s">
        <v>21</v>
      </c>
      <c r="D154" s="88">
        <v>194</v>
      </c>
      <c r="E154" s="106">
        <v>2.11</v>
      </c>
      <c r="F154" s="58">
        <f t="shared" si="51"/>
        <v>0</v>
      </c>
      <c r="G154" s="49">
        <v>2.024</v>
      </c>
      <c r="H154" s="55">
        <f t="shared" si="52"/>
        <v>0</v>
      </c>
      <c r="I154" s="46">
        <v>1.84</v>
      </c>
      <c r="J154" s="47">
        <f t="shared" si="53"/>
        <v>0</v>
      </c>
      <c r="K154" s="47"/>
      <c r="L154" s="47"/>
      <c r="M154" s="1">
        <f t="shared" si="24"/>
        <v>0</v>
      </c>
    </row>
    <row r="155" spans="1:13" ht="24" customHeight="1">
      <c r="A155" s="173"/>
      <c r="B155" s="168" t="s">
        <v>47</v>
      </c>
      <c r="C155" s="78" t="s">
        <v>24</v>
      </c>
      <c r="D155" s="80">
        <v>139</v>
      </c>
      <c r="E155" s="103">
        <v>1.41</v>
      </c>
      <c r="F155" s="32">
        <f>E155*L155</f>
        <v>0</v>
      </c>
      <c r="G155" s="33">
        <v>1.35</v>
      </c>
      <c r="H155" s="32">
        <f>G155*L155</f>
        <v>0</v>
      </c>
      <c r="I155" s="34">
        <v>1.23</v>
      </c>
      <c r="J155" s="31">
        <v>0</v>
      </c>
      <c r="K155" s="31"/>
      <c r="L155" s="31"/>
      <c r="M155" s="1">
        <f t="shared" si="24"/>
        <v>0</v>
      </c>
    </row>
    <row r="156" spans="1:13" ht="24" customHeight="1">
      <c r="A156" s="174"/>
      <c r="B156" s="169"/>
      <c r="C156" s="79" t="s">
        <v>23</v>
      </c>
      <c r="D156" s="88">
        <v>139</v>
      </c>
      <c r="E156" s="105">
        <v>1.62</v>
      </c>
      <c r="F156" s="41">
        <f t="shared" ref="F156:F157" si="54">E156*L156</f>
        <v>0</v>
      </c>
      <c r="G156" s="42">
        <v>1.55</v>
      </c>
      <c r="H156" s="41">
        <f t="shared" ref="H156:H157" si="55">G156*L156</f>
        <v>0</v>
      </c>
      <c r="I156" s="43">
        <v>1.41</v>
      </c>
      <c r="J156" s="44">
        <f>I156*L156</f>
        <v>0</v>
      </c>
      <c r="K156" s="44"/>
      <c r="L156" s="44"/>
      <c r="M156" s="1">
        <f t="shared" si="24"/>
        <v>0</v>
      </c>
    </row>
    <row r="157" spans="1:13" ht="24" customHeight="1">
      <c r="A157" s="174"/>
      <c r="B157" s="169"/>
      <c r="C157" s="79" t="s">
        <v>22</v>
      </c>
      <c r="D157" s="88">
        <v>139</v>
      </c>
      <c r="E157" s="105">
        <v>1.62</v>
      </c>
      <c r="F157" s="35">
        <f t="shared" si="54"/>
        <v>0</v>
      </c>
      <c r="G157" s="42">
        <v>1.55</v>
      </c>
      <c r="H157" s="35">
        <f t="shared" si="55"/>
        <v>0</v>
      </c>
      <c r="I157" s="43">
        <v>1.41</v>
      </c>
      <c r="J157" s="38">
        <f>I157*L157</f>
        <v>0</v>
      </c>
      <c r="K157" s="38"/>
      <c r="L157" s="38"/>
      <c r="M157" s="1">
        <f t="shared" si="24"/>
        <v>0</v>
      </c>
    </row>
    <row r="158" spans="1:13" ht="24" customHeight="1">
      <c r="A158" s="174"/>
      <c r="B158" s="169"/>
      <c r="C158" s="79" t="s">
        <v>25</v>
      </c>
      <c r="D158" s="88">
        <v>194</v>
      </c>
      <c r="E158" s="106">
        <v>2.11</v>
      </c>
      <c r="F158" s="48">
        <f t="shared" ref="F158:F169" si="56">E158*L158</f>
        <v>0</v>
      </c>
      <c r="G158" s="49">
        <v>2.024</v>
      </c>
      <c r="H158" s="45">
        <f t="shared" ref="H158:H169" si="57">G158*L158</f>
        <v>0</v>
      </c>
      <c r="I158" s="46">
        <v>1.84</v>
      </c>
      <c r="J158" s="38">
        <v>0</v>
      </c>
      <c r="K158" s="38"/>
      <c r="L158" s="38"/>
      <c r="M158" s="1">
        <f t="shared" si="24"/>
        <v>0</v>
      </c>
    </row>
    <row r="159" spans="1:13" ht="24" customHeight="1">
      <c r="A159" s="174"/>
      <c r="B159" s="170"/>
      <c r="C159" s="79" t="s">
        <v>21</v>
      </c>
      <c r="D159" s="88">
        <v>194</v>
      </c>
      <c r="E159" s="106">
        <v>2.11</v>
      </c>
      <c r="F159" s="58">
        <f t="shared" si="56"/>
        <v>0</v>
      </c>
      <c r="G159" s="49">
        <v>2.024</v>
      </c>
      <c r="H159" s="55">
        <f t="shared" si="57"/>
        <v>0</v>
      </c>
      <c r="I159" s="46">
        <v>1.84</v>
      </c>
      <c r="J159" s="47">
        <f>I159*L159</f>
        <v>0</v>
      </c>
      <c r="K159" s="47"/>
      <c r="L159" s="47"/>
      <c r="M159" s="1">
        <f t="shared" si="24"/>
        <v>0</v>
      </c>
    </row>
    <row r="160" spans="1:13" ht="24" customHeight="1">
      <c r="A160" s="171"/>
      <c r="B160" s="168" t="s">
        <v>48</v>
      </c>
      <c r="C160" s="39" t="s">
        <v>24</v>
      </c>
      <c r="D160" s="80">
        <v>139</v>
      </c>
      <c r="E160" s="103">
        <v>1.41</v>
      </c>
      <c r="F160" s="32">
        <f t="shared" si="56"/>
        <v>0</v>
      </c>
      <c r="G160" s="33">
        <v>1.35</v>
      </c>
      <c r="H160" s="32">
        <f t="shared" si="57"/>
        <v>0</v>
      </c>
      <c r="I160" s="34">
        <v>1.23</v>
      </c>
      <c r="J160" s="31">
        <v>0</v>
      </c>
      <c r="K160" s="31"/>
      <c r="L160" s="31"/>
      <c r="M160" s="1">
        <f t="shared" si="24"/>
        <v>0</v>
      </c>
    </row>
    <row r="161" spans="1:13" ht="24" customHeight="1">
      <c r="A161" s="172"/>
      <c r="B161" s="169"/>
      <c r="C161" s="40" t="s">
        <v>23</v>
      </c>
      <c r="D161" s="88">
        <v>139</v>
      </c>
      <c r="E161" s="105">
        <v>1.62</v>
      </c>
      <c r="F161" s="41">
        <f t="shared" si="56"/>
        <v>0</v>
      </c>
      <c r="G161" s="42">
        <v>1.55</v>
      </c>
      <c r="H161" s="41">
        <f t="shared" si="57"/>
        <v>0</v>
      </c>
      <c r="I161" s="43">
        <v>1.41</v>
      </c>
      <c r="J161" s="44">
        <f>I161*L161</f>
        <v>0</v>
      </c>
      <c r="K161" s="44" t="s">
        <v>76</v>
      </c>
      <c r="L161" s="44"/>
      <c r="M161" s="1">
        <f t="shared" si="24"/>
        <v>0</v>
      </c>
    </row>
    <row r="162" spans="1:13" ht="24" customHeight="1">
      <c r="A162" s="172"/>
      <c r="B162" s="169"/>
      <c r="C162" s="40" t="s">
        <v>22</v>
      </c>
      <c r="D162" s="88">
        <v>139</v>
      </c>
      <c r="E162" s="105">
        <v>1.62</v>
      </c>
      <c r="F162" s="35">
        <f t="shared" si="56"/>
        <v>0</v>
      </c>
      <c r="G162" s="42">
        <v>1.55</v>
      </c>
      <c r="H162" s="35">
        <f t="shared" si="57"/>
        <v>0</v>
      </c>
      <c r="I162" s="43">
        <v>1.41</v>
      </c>
      <c r="J162" s="38">
        <f>I162*L162</f>
        <v>0</v>
      </c>
      <c r="K162" s="38" t="s">
        <v>76</v>
      </c>
      <c r="L162" s="38"/>
      <c r="M162" s="1">
        <f t="shared" ref="M162:M225" si="58">L162*1</f>
        <v>0</v>
      </c>
    </row>
    <row r="163" spans="1:13" ht="24" customHeight="1">
      <c r="A163" s="172"/>
      <c r="B163" s="169"/>
      <c r="C163" s="40" t="s">
        <v>25</v>
      </c>
      <c r="D163" s="88">
        <v>194</v>
      </c>
      <c r="E163" s="106">
        <v>2.11</v>
      </c>
      <c r="F163" s="48">
        <f t="shared" si="56"/>
        <v>0</v>
      </c>
      <c r="G163" s="49">
        <v>2.024</v>
      </c>
      <c r="H163" s="45">
        <f t="shared" si="57"/>
        <v>0</v>
      </c>
      <c r="I163" s="46">
        <v>1.84</v>
      </c>
      <c r="J163" s="38">
        <v>0</v>
      </c>
      <c r="K163" s="38" t="s">
        <v>76</v>
      </c>
      <c r="L163" s="38"/>
      <c r="M163" s="1">
        <f t="shared" si="58"/>
        <v>0</v>
      </c>
    </row>
    <row r="164" spans="1:13" ht="24" customHeight="1">
      <c r="A164" s="172"/>
      <c r="B164" s="170"/>
      <c r="C164" s="40" t="s">
        <v>21</v>
      </c>
      <c r="D164" s="88">
        <v>194</v>
      </c>
      <c r="E164" s="106">
        <v>2.11</v>
      </c>
      <c r="F164" s="58">
        <f t="shared" si="56"/>
        <v>0</v>
      </c>
      <c r="G164" s="49">
        <v>2.024</v>
      </c>
      <c r="H164" s="55">
        <f t="shared" si="57"/>
        <v>0</v>
      </c>
      <c r="I164" s="46">
        <v>1.84</v>
      </c>
      <c r="J164" s="47">
        <f t="shared" ref="J164:J169" si="59">I164*L164</f>
        <v>0</v>
      </c>
      <c r="K164" s="47"/>
      <c r="L164" s="47"/>
      <c r="M164" s="1">
        <f t="shared" si="58"/>
        <v>0</v>
      </c>
    </row>
    <row r="165" spans="1:13" ht="24" customHeight="1">
      <c r="A165" s="171"/>
      <c r="B165" s="168" t="s">
        <v>49</v>
      </c>
      <c r="C165" s="39" t="s">
        <v>24</v>
      </c>
      <c r="D165" s="80">
        <v>139</v>
      </c>
      <c r="E165" s="103">
        <v>1.41</v>
      </c>
      <c r="F165" s="32">
        <f t="shared" si="56"/>
        <v>0</v>
      </c>
      <c r="G165" s="33">
        <v>1.35</v>
      </c>
      <c r="H165" s="32">
        <f t="shared" si="57"/>
        <v>0</v>
      </c>
      <c r="I165" s="34">
        <v>1.23</v>
      </c>
      <c r="J165" s="31">
        <f t="shared" si="59"/>
        <v>0</v>
      </c>
      <c r="K165" s="31"/>
      <c r="L165" s="31"/>
      <c r="M165" s="1">
        <f t="shared" si="58"/>
        <v>0</v>
      </c>
    </row>
    <row r="166" spans="1:13" ht="24" customHeight="1">
      <c r="A166" s="172"/>
      <c r="B166" s="169"/>
      <c r="C166" s="40" t="s">
        <v>23</v>
      </c>
      <c r="D166" s="88">
        <v>139</v>
      </c>
      <c r="E166" s="105">
        <v>1.62</v>
      </c>
      <c r="F166" s="41">
        <f t="shared" si="56"/>
        <v>0</v>
      </c>
      <c r="G166" s="42">
        <v>1.55</v>
      </c>
      <c r="H166" s="41">
        <f t="shared" si="57"/>
        <v>0</v>
      </c>
      <c r="I166" s="43">
        <v>1.41</v>
      </c>
      <c r="J166" s="44">
        <f t="shared" si="59"/>
        <v>0</v>
      </c>
      <c r="K166" s="44"/>
      <c r="L166" s="44"/>
      <c r="M166" s="1">
        <f t="shared" si="58"/>
        <v>0</v>
      </c>
    </row>
    <row r="167" spans="1:13" ht="24" customHeight="1">
      <c r="A167" s="172"/>
      <c r="B167" s="169"/>
      <c r="C167" s="40" t="s">
        <v>22</v>
      </c>
      <c r="D167" s="88">
        <v>139</v>
      </c>
      <c r="E167" s="105">
        <v>1.62</v>
      </c>
      <c r="F167" s="35">
        <f t="shared" si="56"/>
        <v>0</v>
      </c>
      <c r="G167" s="42">
        <v>1.55</v>
      </c>
      <c r="H167" s="35">
        <f t="shared" si="57"/>
        <v>0</v>
      </c>
      <c r="I167" s="43">
        <v>1.41</v>
      </c>
      <c r="J167" s="38">
        <f t="shared" si="59"/>
        <v>0</v>
      </c>
      <c r="K167" s="38"/>
      <c r="L167" s="38"/>
      <c r="M167" s="1">
        <f t="shared" si="58"/>
        <v>0</v>
      </c>
    </row>
    <row r="168" spans="1:13" ht="24" customHeight="1">
      <c r="A168" s="172"/>
      <c r="B168" s="169"/>
      <c r="C168" s="40" t="s">
        <v>25</v>
      </c>
      <c r="D168" s="88">
        <v>194</v>
      </c>
      <c r="E168" s="106">
        <v>2.11</v>
      </c>
      <c r="F168" s="48">
        <f t="shared" si="56"/>
        <v>0</v>
      </c>
      <c r="G168" s="49">
        <v>2.024</v>
      </c>
      <c r="H168" s="45">
        <f t="shared" si="57"/>
        <v>0</v>
      </c>
      <c r="I168" s="46">
        <v>1.84</v>
      </c>
      <c r="J168" s="38">
        <f t="shared" si="59"/>
        <v>0</v>
      </c>
      <c r="K168" s="38"/>
      <c r="L168" s="38"/>
      <c r="M168" s="1">
        <f t="shared" si="58"/>
        <v>0</v>
      </c>
    </row>
    <row r="169" spans="1:13" ht="24" customHeight="1">
      <c r="A169" s="172"/>
      <c r="B169" s="170"/>
      <c r="C169" s="40" t="s">
        <v>21</v>
      </c>
      <c r="D169" s="88">
        <v>194</v>
      </c>
      <c r="E169" s="106">
        <v>2.11</v>
      </c>
      <c r="F169" s="58">
        <f t="shared" si="56"/>
        <v>0</v>
      </c>
      <c r="G169" s="49">
        <v>2.024</v>
      </c>
      <c r="H169" s="55">
        <f t="shared" si="57"/>
        <v>0</v>
      </c>
      <c r="I169" s="46">
        <v>1.84</v>
      </c>
      <c r="J169" s="47">
        <f t="shared" si="59"/>
        <v>0</v>
      </c>
      <c r="K169" s="47"/>
      <c r="L169" s="47"/>
      <c r="M169" s="1">
        <f t="shared" si="58"/>
        <v>0</v>
      </c>
    </row>
    <row r="170" spans="1:13" ht="24" customHeight="1">
      <c r="A170" s="173"/>
      <c r="B170" s="168" t="s">
        <v>50</v>
      </c>
      <c r="C170" s="39" t="s">
        <v>24</v>
      </c>
      <c r="D170" s="80">
        <v>139</v>
      </c>
      <c r="E170" s="103">
        <v>1.41</v>
      </c>
      <c r="F170" s="32">
        <f t="shared" ref="F170:F174" si="60">E170*L170</f>
        <v>0</v>
      </c>
      <c r="G170" s="33">
        <v>1.35</v>
      </c>
      <c r="H170" s="32">
        <f t="shared" ref="H170:H174" si="61">G170*L170</f>
        <v>0</v>
      </c>
      <c r="I170" s="34">
        <v>1.23</v>
      </c>
      <c r="J170" s="31">
        <f t="shared" ref="J170:J174" si="62">I170*L170</f>
        <v>0</v>
      </c>
      <c r="K170" s="31"/>
      <c r="L170" s="31"/>
      <c r="M170" s="1">
        <f t="shared" si="58"/>
        <v>0</v>
      </c>
    </row>
    <row r="171" spans="1:13" ht="24" customHeight="1">
      <c r="A171" s="174"/>
      <c r="B171" s="169"/>
      <c r="C171" s="40" t="s">
        <v>23</v>
      </c>
      <c r="D171" s="88">
        <v>139</v>
      </c>
      <c r="E171" s="105">
        <v>1.62</v>
      </c>
      <c r="F171" s="41">
        <f t="shared" si="60"/>
        <v>0</v>
      </c>
      <c r="G171" s="42">
        <v>1.55</v>
      </c>
      <c r="H171" s="41">
        <f t="shared" si="61"/>
        <v>0</v>
      </c>
      <c r="I171" s="43">
        <v>1.41</v>
      </c>
      <c r="J171" s="44">
        <f t="shared" si="62"/>
        <v>0</v>
      </c>
      <c r="K171" s="44"/>
      <c r="L171" s="44"/>
      <c r="M171" s="1">
        <f t="shared" si="58"/>
        <v>0</v>
      </c>
    </row>
    <row r="172" spans="1:13" ht="24" customHeight="1">
      <c r="A172" s="174"/>
      <c r="B172" s="169"/>
      <c r="C172" s="40" t="s">
        <v>22</v>
      </c>
      <c r="D172" s="88">
        <v>139</v>
      </c>
      <c r="E172" s="105">
        <v>1.62</v>
      </c>
      <c r="F172" s="35">
        <f t="shared" si="60"/>
        <v>0</v>
      </c>
      <c r="G172" s="42">
        <v>1.55</v>
      </c>
      <c r="H172" s="35">
        <f t="shared" si="61"/>
        <v>0</v>
      </c>
      <c r="I172" s="43">
        <v>1.41</v>
      </c>
      <c r="J172" s="38">
        <f t="shared" si="62"/>
        <v>0</v>
      </c>
      <c r="K172" s="38"/>
      <c r="L172" s="38"/>
      <c r="M172" s="1">
        <f t="shared" si="58"/>
        <v>0</v>
      </c>
    </row>
    <row r="173" spans="1:13" ht="24" customHeight="1">
      <c r="A173" s="174"/>
      <c r="B173" s="169"/>
      <c r="C173" s="40" t="s">
        <v>25</v>
      </c>
      <c r="D173" s="88">
        <v>194</v>
      </c>
      <c r="E173" s="106">
        <v>2.11</v>
      </c>
      <c r="F173" s="48">
        <f t="shared" si="60"/>
        <v>0</v>
      </c>
      <c r="G173" s="49">
        <v>2.024</v>
      </c>
      <c r="H173" s="45">
        <f t="shared" si="61"/>
        <v>0</v>
      </c>
      <c r="I173" s="46">
        <v>1.84</v>
      </c>
      <c r="J173" s="38">
        <f t="shared" si="62"/>
        <v>0</v>
      </c>
      <c r="K173" s="38"/>
      <c r="L173" s="38"/>
      <c r="M173" s="1">
        <f t="shared" si="58"/>
        <v>0</v>
      </c>
    </row>
    <row r="174" spans="1:13" ht="24" customHeight="1">
      <c r="A174" s="174"/>
      <c r="B174" s="170"/>
      <c r="C174" s="40" t="s">
        <v>21</v>
      </c>
      <c r="D174" s="88">
        <v>194</v>
      </c>
      <c r="E174" s="106">
        <v>2.11</v>
      </c>
      <c r="F174" s="58">
        <f t="shared" si="60"/>
        <v>0</v>
      </c>
      <c r="G174" s="49">
        <v>2.024</v>
      </c>
      <c r="H174" s="55">
        <f t="shared" si="61"/>
        <v>0</v>
      </c>
      <c r="I174" s="46">
        <v>1.84</v>
      </c>
      <c r="J174" s="47">
        <f t="shared" si="62"/>
        <v>0</v>
      </c>
      <c r="K174" s="47"/>
      <c r="L174" s="47"/>
      <c r="M174" s="1">
        <f t="shared" si="58"/>
        <v>0</v>
      </c>
    </row>
    <row r="175" spans="1:13" ht="24" customHeight="1">
      <c r="A175" s="171"/>
      <c r="B175" s="182" t="s">
        <v>51</v>
      </c>
      <c r="C175" s="39" t="s">
        <v>24</v>
      </c>
      <c r="D175" s="80">
        <v>139</v>
      </c>
      <c r="E175" s="103">
        <v>1.41</v>
      </c>
      <c r="F175" s="32">
        <f t="shared" ref="F175:F179" si="63">E175*L175</f>
        <v>0</v>
      </c>
      <c r="G175" s="33">
        <v>1.35</v>
      </c>
      <c r="H175" s="32">
        <f t="shared" ref="H175:H179" si="64">G175*L175</f>
        <v>0</v>
      </c>
      <c r="I175" s="34">
        <v>1.23</v>
      </c>
      <c r="J175" s="31">
        <f t="shared" ref="J175:J179" si="65">I175*L175</f>
        <v>0</v>
      </c>
      <c r="K175" s="31"/>
      <c r="L175" s="31"/>
      <c r="M175" s="1">
        <f t="shared" si="58"/>
        <v>0</v>
      </c>
    </row>
    <row r="176" spans="1:13" ht="24" customHeight="1">
      <c r="A176" s="172"/>
      <c r="B176" s="183"/>
      <c r="C176" s="40" t="s">
        <v>23</v>
      </c>
      <c r="D176" s="88">
        <v>139</v>
      </c>
      <c r="E176" s="105">
        <v>1.62</v>
      </c>
      <c r="F176" s="41">
        <f t="shared" si="63"/>
        <v>0</v>
      </c>
      <c r="G176" s="42">
        <v>1.55</v>
      </c>
      <c r="H176" s="41">
        <f t="shared" si="64"/>
        <v>0</v>
      </c>
      <c r="I176" s="43">
        <v>1.41</v>
      </c>
      <c r="J176" s="44">
        <f t="shared" si="65"/>
        <v>0</v>
      </c>
      <c r="K176" s="44"/>
      <c r="L176" s="44"/>
      <c r="M176" s="1">
        <f t="shared" si="58"/>
        <v>0</v>
      </c>
    </row>
    <row r="177" spans="1:13" ht="24" customHeight="1">
      <c r="A177" s="172"/>
      <c r="B177" s="183"/>
      <c r="C177" s="40" t="s">
        <v>22</v>
      </c>
      <c r="D177" s="88">
        <v>139</v>
      </c>
      <c r="E177" s="105">
        <v>1.62</v>
      </c>
      <c r="F177" s="35">
        <f t="shared" si="63"/>
        <v>0</v>
      </c>
      <c r="G177" s="42">
        <v>1.55</v>
      </c>
      <c r="H177" s="35">
        <f t="shared" si="64"/>
        <v>0</v>
      </c>
      <c r="I177" s="43">
        <v>1.41</v>
      </c>
      <c r="J177" s="38">
        <f t="shared" si="65"/>
        <v>0</v>
      </c>
      <c r="K177" s="38"/>
      <c r="L177" s="38"/>
      <c r="M177" s="1">
        <f t="shared" si="58"/>
        <v>0</v>
      </c>
    </row>
    <row r="178" spans="1:13" ht="24" customHeight="1">
      <c r="A178" s="172"/>
      <c r="B178" s="183"/>
      <c r="C178" s="40" t="s">
        <v>25</v>
      </c>
      <c r="D178" s="88">
        <v>194</v>
      </c>
      <c r="E178" s="106">
        <v>2.11</v>
      </c>
      <c r="F178" s="48">
        <f t="shared" si="63"/>
        <v>0</v>
      </c>
      <c r="G178" s="49">
        <v>2.024</v>
      </c>
      <c r="H178" s="45">
        <f t="shared" si="64"/>
        <v>0</v>
      </c>
      <c r="I178" s="46">
        <v>1.84</v>
      </c>
      <c r="J178" s="38">
        <f t="shared" si="65"/>
        <v>0</v>
      </c>
      <c r="K178" s="38"/>
      <c r="L178" s="38"/>
      <c r="M178" s="1">
        <f t="shared" si="58"/>
        <v>0</v>
      </c>
    </row>
    <row r="179" spans="1:13" ht="24" customHeight="1">
      <c r="A179" s="172"/>
      <c r="B179" s="184"/>
      <c r="C179" s="40" t="s">
        <v>21</v>
      </c>
      <c r="D179" s="88">
        <v>194</v>
      </c>
      <c r="E179" s="106">
        <v>2.11</v>
      </c>
      <c r="F179" s="58">
        <f t="shared" si="63"/>
        <v>0</v>
      </c>
      <c r="G179" s="49">
        <v>2.024</v>
      </c>
      <c r="H179" s="55">
        <f t="shared" si="64"/>
        <v>0</v>
      </c>
      <c r="I179" s="46">
        <v>1.84</v>
      </c>
      <c r="J179" s="47">
        <f t="shared" si="65"/>
        <v>0</v>
      </c>
      <c r="K179" s="47"/>
      <c r="L179" s="47"/>
      <c r="M179" s="1">
        <f t="shared" si="58"/>
        <v>0</v>
      </c>
    </row>
    <row r="180" spans="1:13" ht="24" customHeight="1">
      <c r="A180" s="50"/>
      <c r="B180" s="168" t="s">
        <v>52</v>
      </c>
      <c r="C180" s="39" t="s">
        <v>24</v>
      </c>
      <c r="D180" s="80">
        <v>139</v>
      </c>
      <c r="E180" s="103">
        <v>1.41</v>
      </c>
      <c r="F180" s="32">
        <f t="shared" ref="F180:F194" si="66">E180*L180</f>
        <v>0</v>
      </c>
      <c r="G180" s="33">
        <v>1.35</v>
      </c>
      <c r="H180" s="32">
        <f t="shared" ref="H180:H194" si="67">G180*L180</f>
        <v>0</v>
      </c>
      <c r="I180" s="34">
        <v>1.23</v>
      </c>
      <c r="J180" s="31">
        <f t="shared" ref="J180:J200" si="68">I180*L180</f>
        <v>0</v>
      </c>
      <c r="K180" s="31" t="s">
        <v>76</v>
      </c>
      <c r="L180" s="31"/>
      <c r="M180" s="1">
        <f t="shared" si="58"/>
        <v>0</v>
      </c>
    </row>
    <row r="181" spans="1:13" ht="24" customHeight="1">
      <c r="A181" s="51"/>
      <c r="B181" s="169"/>
      <c r="C181" s="40" t="s">
        <v>23</v>
      </c>
      <c r="D181" s="88">
        <v>139</v>
      </c>
      <c r="E181" s="105">
        <v>1.62</v>
      </c>
      <c r="F181" s="41">
        <f t="shared" si="66"/>
        <v>0</v>
      </c>
      <c r="G181" s="42">
        <v>1.55</v>
      </c>
      <c r="H181" s="41">
        <f t="shared" si="67"/>
        <v>0</v>
      </c>
      <c r="I181" s="43">
        <v>1.41</v>
      </c>
      <c r="J181" s="44">
        <f t="shared" si="68"/>
        <v>0</v>
      </c>
      <c r="K181" s="44" t="s">
        <v>76</v>
      </c>
      <c r="L181" s="44"/>
      <c r="M181" s="1">
        <f t="shared" si="58"/>
        <v>0</v>
      </c>
    </row>
    <row r="182" spans="1:13" ht="24" customHeight="1">
      <c r="A182" s="51"/>
      <c r="B182" s="169"/>
      <c r="C182" s="40" t="s">
        <v>22</v>
      </c>
      <c r="D182" s="88">
        <v>139</v>
      </c>
      <c r="E182" s="105">
        <v>1.62</v>
      </c>
      <c r="F182" s="35">
        <f t="shared" si="66"/>
        <v>0</v>
      </c>
      <c r="G182" s="42">
        <v>1.55</v>
      </c>
      <c r="H182" s="35">
        <f t="shared" si="67"/>
        <v>0</v>
      </c>
      <c r="I182" s="43">
        <v>1.41</v>
      </c>
      <c r="J182" s="38">
        <f t="shared" si="68"/>
        <v>0</v>
      </c>
      <c r="K182" s="38" t="s">
        <v>76</v>
      </c>
      <c r="L182" s="38"/>
      <c r="M182" s="1">
        <f t="shared" si="58"/>
        <v>0</v>
      </c>
    </row>
    <row r="183" spans="1:13" ht="24" customHeight="1">
      <c r="A183" s="51"/>
      <c r="B183" s="169"/>
      <c r="C183" s="40" t="s">
        <v>25</v>
      </c>
      <c r="D183" s="88">
        <v>194</v>
      </c>
      <c r="E183" s="106">
        <v>2.11</v>
      </c>
      <c r="F183" s="48">
        <f t="shared" si="66"/>
        <v>0</v>
      </c>
      <c r="G183" s="49">
        <v>2.024</v>
      </c>
      <c r="H183" s="45">
        <f t="shared" si="67"/>
        <v>0</v>
      </c>
      <c r="I183" s="46">
        <v>1.84</v>
      </c>
      <c r="J183" s="38">
        <f t="shared" si="68"/>
        <v>0</v>
      </c>
      <c r="K183" s="38" t="s">
        <v>76</v>
      </c>
      <c r="L183" s="38"/>
      <c r="M183" s="1">
        <f t="shared" si="58"/>
        <v>0</v>
      </c>
    </row>
    <row r="184" spans="1:13" ht="24" customHeight="1">
      <c r="A184" s="51"/>
      <c r="B184" s="170"/>
      <c r="C184" s="40" t="s">
        <v>21</v>
      </c>
      <c r="D184" s="88">
        <v>194</v>
      </c>
      <c r="E184" s="106">
        <v>2.11</v>
      </c>
      <c r="F184" s="58">
        <f t="shared" si="66"/>
        <v>0</v>
      </c>
      <c r="G184" s="49">
        <v>2.024</v>
      </c>
      <c r="H184" s="55">
        <f t="shared" si="67"/>
        <v>0</v>
      </c>
      <c r="I184" s="46">
        <v>1.84</v>
      </c>
      <c r="J184" s="47">
        <f t="shared" si="68"/>
        <v>0</v>
      </c>
      <c r="K184" s="47" t="s">
        <v>76</v>
      </c>
      <c r="L184" s="47"/>
      <c r="M184" s="1">
        <f t="shared" si="58"/>
        <v>0</v>
      </c>
    </row>
    <row r="185" spans="1:13" ht="24" customHeight="1">
      <c r="A185" s="50"/>
      <c r="B185" s="168" t="s">
        <v>53</v>
      </c>
      <c r="C185" s="39" t="s">
        <v>24</v>
      </c>
      <c r="D185" s="80">
        <v>139</v>
      </c>
      <c r="E185" s="103">
        <v>1.41</v>
      </c>
      <c r="F185" s="32">
        <f t="shared" si="66"/>
        <v>0</v>
      </c>
      <c r="G185" s="33">
        <v>1.35</v>
      </c>
      <c r="H185" s="32">
        <f t="shared" si="67"/>
        <v>0</v>
      </c>
      <c r="I185" s="34">
        <v>1.23</v>
      </c>
      <c r="J185" s="31">
        <f t="shared" si="68"/>
        <v>0</v>
      </c>
      <c r="K185" s="31"/>
      <c r="L185" s="31"/>
      <c r="M185" s="1">
        <f t="shared" si="58"/>
        <v>0</v>
      </c>
    </row>
    <row r="186" spans="1:13" ht="24" customHeight="1">
      <c r="A186" s="51"/>
      <c r="B186" s="169"/>
      <c r="C186" s="40" t="s">
        <v>23</v>
      </c>
      <c r="D186" s="88">
        <v>139</v>
      </c>
      <c r="E186" s="105">
        <v>1.62</v>
      </c>
      <c r="F186" s="41">
        <f t="shared" si="66"/>
        <v>0</v>
      </c>
      <c r="G186" s="42">
        <v>1.55</v>
      </c>
      <c r="H186" s="41">
        <f t="shared" si="67"/>
        <v>0</v>
      </c>
      <c r="I186" s="43">
        <v>1.41</v>
      </c>
      <c r="J186" s="44">
        <f t="shared" si="68"/>
        <v>0</v>
      </c>
      <c r="K186" s="44"/>
      <c r="L186" s="44"/>
      <c r="M186" s="1">
        <f t="shared" si="58"/>
        <v>0</v>
      </c>
    </row>
    <row r="187" spans="1:13" ht="24" customHeight="1">
      <c r="A187" s="51"/>
      <c r="B187" s="169"/>
      <c r="C187" s="40" t="s">
        <v>22</v>
      </c>
      <c r="D187" s="88">
        <v>139</v>
      </c>
      <c r="E187" s="105">
        <v>1.62</v>
      </c>
      <c r="F187" s="35">
        <f t="shared" si="66"/>
        <v>0</v>
      </c>
      <c r="G187" s="42">
        <v>1.55</v>
      </c>
      <c r="H187" s="35">
        <f t="shared" si="67"/>
        <v>0</v>
      </c>
      <c r="I187" s="43">
        <v>1.41</v>
      </c>
      <c r="J187" s="38">
        <f t="shared" si="68"/>
        <v>0</v>
      </c>
      <c r="K187" s="38"/>
      <c r="L187" s="38"/>
      <c r="M187" s="1">
        <f t="shared" si="58"/>
        <v>0</v>
      </c>
    </row>
    <row r="188" spans="1:13" ht="24" customHeight="1">
      <c r="A188" s="51"/>
      <c r="B188" s="169"/>
      <c r="C188" s="40" t="s">
        <v>25</v>
      </c>
      <c r="D188" s="88">
        <v>194</v>
      </c>
      <c r="E188" s="106">
        <v>2.11</v>
      </c>
      <c r="F188" s="48">
        <f t="shared" si="66"/>
        <v>0</v>
      </c>
      <c r="G188" s="49">
        <v>2.024</v>
      </c>
      <c r="H188" s="45">
        <f t="shared" si="67"/>
        <v>0</v>
      </c>
      <c r="I188" s="46">
        <v>1.84</v>
      </c>
      <c r="J188" s="38">
        <f t="shared" si="68"/>
        <v>0</v>
      </c>
      <c r="K188" s="38"/>
      <c r="L188" s="38"/>
      <c r="M188" s="1">
        <f t="shared" si="58"/>
        <v>0</v>
      </c>
    </row>
    <row r="189" spans="1:13" ht="24" customHeight="1">
      <c r="A189" s="51"/>
      <c r="B189" s="170"/>
      <c r="C189" s="40" t="s">
        <v>21</v>
      </c>
      <c r="D189" s="88">
        <v>194</v>
      </c>
      <c r="E189" s="106">
        <v>2.11</v>
      </c>
      <c r="F189" s="58">
        <f t="shared" si="66"/>
        <v>0</v>
      </c>
      <c r="G189" s="49">
        <v>2.024</v>
      </c>
      <c r="H189" s="55">
        <f t="shared" si="67"/>
        <v>0</v>
      </c>
      <c r="I189" s="46">
        <v>1.84</v>
      </c>
      <c r="J189" s="47">
        <f t="shared" si="68"/>
        <v>0</v>
      </c>
      <c r="K189" s="47"/>
      <c r="L189" s="47"/>
      <c r="M189" s="1">
        <f t="shared" si="58"/>
        <v>0</v>
      </c>
    </row>
    <row r="190" spans="1:13" ht="24" customHeight="1">
      <c r="A190" s="50"/>
      <c r="B190" s="168" t="s">
        <v>54</v>
      </c>
      <c r="C190" s="39" t="s">
        <v>24</v>
      </c>
      <c r="D190" s="80">
        <v>139</v>
      </c>
      <c r="E190" s="103">
        <v>1.41</v>
      </c>
      <c r="F190" s="32">
        <f t="shared" si="66"/>
        <v>0</v>
      </c>
      <c r="G190" s="33">
        <v>1.35</v>
      </c>
      <c r="H190" s="32">
        <f t="shared" si="67"/>
        <v>0</v>
      </c>
      <c r="I190" s="34">
        <v>1.23</v>
      </c>
      <c r="J190" s="31">
        <f t="shared" si="68"/>
        <v>0</v>
      </c>
      <c r="K190" s="31"/>
      <c r="L190" s="31"/>
      <c r="M190" s="1">
        <f t="shared" si="58"/>
        <v>0</v>
      </c>
    </row>
    <row r="191" spans="1:13" ht="24" customHeight="1">
      <c r="A191" s="51"/>
      <c r="B191" s="169"/>
      <c r="C191" s="40" t="s">
        <v>23</v>
      </c>
      <c r="D191" s="88">
        <v>139</v>
      </c>
      <c r="E191" s="105">
        <v>1.62</v>
      </c>
      <c r="F191" s="41">
        <f t="shared" si="66"/>
        <v>0</v>
      </c>
      <c r="G191" s="42">
        <v>1.55</v>
      </c>
      <c r="H191" s="41">
        <f t="shared" si="67"/>
        <v>0</v>
      </c>
      <c r="I191" s="43">
        <v>1.41</v>
      </c>
      <c r="J191" s="44">
        <f t="shared" si="68"/>
        <v>0</v>
      </c>
      <c r="K191" s="44"/>
      <c r="L191" s="44"/>
      <c r="M191" s="1">
        <f t="shared" si="58"/>
        <v>0</v>
      </c>
    </row>
    <row r="192" spans="1:13" ht="24" customHeight="1">
      <c r="A192" s="51"/>
      <c r="B192" s="169"/>
      <c r="C192" s="40" t="s">
        <v>22</v>
      </c>
      <c r="D192" s="88">
        <v>139</v>
      </c>
      <c r="E192" s="105">
        <v>1.62</v>
      </c>
      <c r="F192" s="35">
        <f t="shared" si="66"/>
        <v>0</v>
      </c>
      <c r="G192" s="42">
        <v>1.55</v>
      </c>
      <c r="H192" s="35">
        <f t="shared" si="67"/>
        <v>0</v>
      </c>
      <c r="I192" s="43">
        <v>1.41</v>
      </c>
      <c r="J192" s="38">
        <f t="shared" si="68"/>
        <v>0</v>
      </c>
      <c r="K192" s="38"/>
      <c r="L192" s="38"/>
      <c r="M192" s="1">
        <f t="shared" si="58"/>
        <v>0</v>
      </c>
    </row>
    <row r="193" spans="1:13" ht="24" customHeight="1">
      <c r="A193" s="51"/>
      <c r="B193" s="169"/>
      <c r="C193" s="40" t="s">
        <v>25</v>
      </c>
      <c r="D193" s="88">
        <v>194</v>
      </c>
      <c r="E193" s="106">
        <v>2.11</v>
      </c>
      <c r="F193" s="48">
        <f t="shared" si="66"/>
        <v>0</v>
      </c>
      <c r="G193" s="49">
        <v>2.024</v>
      </c>
      <c r="H193" s="45">
        <f t="shared" si="67"/>
        <v>0</v>
      </c>
      <c r="I193" s="46">
        <v>1.84</v>
      </c>
      <c r="J193" s="38">
        <f t="shared" si="68"/>
        <v>0</v>
      </c>
      <c r="K193" s="38"/>
      <c r="L193" s="38"/>
      <c r="M193" s="1">
        <f t="shared" si="58"/>
        <v>0</v>
      </c>
    </row>
    <row r="194" spans="1:13" ht="24" customHeight="1">
      <c r="A194" s="51"/>
      <c r="B194" s="170"/>
      <c r="C194" s="40" t="s">
        <v>21</v>
      </c>
      <c r="D194" s="88">
        <v>194</v>
      </c>
      <c r="E194" s="106">
        <v>2.11</v>
      </c>
      <c r="F194" s="67">
        <f t="shared" si="66"/>
        <v>0</v>
      </c>
      <c r="G194" s="49">
        <v>2.024</v>
      </c>
      <c r="H194" s="32">
        <f t="shared" si="67"/>
        <v>0</v>
      </c>
      <c r="I194" s="46">
        <v>1.84</v>
      </c>
      <c r="J194" s="47">
        <f t="shared" si="68"/>
        <v>0</v>
      </c>
      <c r="K194" s="47"/>
      <c r="L194" s="47"/>
      <c r="M194" s="1">
        <f t="shared" si="58"/>
        <v>0</v>
      </c>
    </row>
    <row r="195" spans="1:13" ht="24" customHeight="1">
      <c r="A195" s="171"/>
      <c r="B195" s="168" t="s">
        <v>55</v>
      </c>
      <c r="C195" s="39"/>
      <c r="D195" s="80"/>
      <c r="E195" s="89"/>
      <c r="F195" s="68"/>
      <c r="G195" s="69"/>
      <c r="H195" s="68"/>
      <c r="I195" s="70"/>
      <c r="J195" s="31">
        <f t="shared" si="68"/>
        <v>0</v>
      </c>
      <c r="K195" s="31"/>
      <c r="L195" s="31"/>
      <c r="M195" s="1">
        <f t="shared" si="58"/>
        <v>0</v>
      </c>
    </row>
    <row r="196" spans="1:13" ht="24" customHeight="1">
      <c r="A196" s="172"/>
      <c r="B196" s="169"/>
      <c r="C196" s="40"/>
      <c r="D196" s="88"/>
      <c r="E196" s="90"/>
      <c r="F196" s="41"/>
      <c r="G196" s="42"/>
      <c r="H196" s="41"/>
      <c r="I196" s="43"/>
      <c r="J196" s="44">
        <f t="shared" si="68"/>
        <v>0</v>
      </c>
      <c r="K196" s="44"/>
      <c r="L196" s="44"/>
      <c r="M196" s="1">
        <f t="shared" si="58"/>
        <v>0</v>
      </c>
    </row>
    <row r="197" spans="1:13" ht="24" customHeight="1">
      <c r="A197" s="172"/>
      <c r="B197" s="169"/>
      <c r="C197" s="40"/>
      <c r="D197" s="88"/>
      <c r="E197" s="91"/>
      <c r="F197" s="35"/>
      <c r="G197" s="36"/>
      <c r="H197" s="35"/>
      <c r="I197" s="37"/>
      <c r="J197" s="38">
        <f t="shared" si="68"/>
        <v>0</v>
      </c>
      <c r="K197" s="38"/>
      <c r="L197" s="38"/>
      <c r="M197" s="1">
        <f t="shared" si="58"/>
        <v>0</v>
      </c>
    </row>
    <row r="198" spans="1:13" ht="24" customHeight="1">
      <c r="A198" s="172"/>
      <c r="B198" s="169"/>
      <c r="C198" s="40"/>
      <c r="D198" s="88"/>
      <c r="E198" s="92"/>
      <c r="F198" s="48">
        <f>E198*L198</f>
        <v>0</v>
      </c>
      <c r="G198" s="49"/>
      <c r="H198" s="45">
        <f>G198*L198</f>
        <v>0</v>
      </c>
      <c r="I198" s="46"/>
      <c r="J198" s="38">
        <f t="shared" si="68"/>
        <v>0</v>
      </c>
      <c r="K198" s="38"/>
      <c r="L198" s="38"/>
      <c r="M198" s="1">
        <f t="shared" si="58"/>
        <v>0</v>
      </c>
    </row>
    <row r="199" spans="1:13" ht="24" customHeight="1">
      <c r="A199" s="172"/>
      <c r="B199" s="170"/>
      <c r="C199" s="40"/>
      <c r="D199" s="88"/>
      <c r="E199" s="95"/>
      <c r="F199" s="63"/>
      <c r="G199" s="59"/>
      <c r="H199" s="64"/>
      <c r="I199" s="65"/>
      <c r="J199" s="47">
        <f t="shared" si="68"/>
        <v>0</v>
      </c>
      <c r="K199" s="47"/>
      <c r="L199" s="47"/>
      <c r="M199" s="1">
        <f t="shared" si="58"/>
        <v>0</v>
      </c>
    </row>
    <row r="200" spans="1:13" ht="24" customHeight="1">
      <c r="A200" s="173"/>
      <c r="B200" s="168" t="s">
        <v>56</v>
      </c>
      <c r="C200" s="39" t="s">
        <v>24</v>
      </c>
      <c r="D200" s="80">
        <v>139</v>
      </c>
      <c r="E200" s="103">
        <v>1.41</v>
      </c>
      <c r="F200" s="32">
        <f t="shared" ref="F200:F204" si="69">E200*L200</f>
        <v>0</v>
      </c>
      <c r="G200" s="33">
        <v>1.35</v>
      </c>
      <c r="H200" s="32">
        <f t="shared" ref="H200:H204" si="70">G200*L200</f>
        <v>0</v>
      </c>
      <c r="I200" s="34">
        <v>1.23</v>
      </c>
      <c r="J200" s="31">
        <f t="shared" si="68"/>
        <v>0</v>
      </c>
      <c r="K200" s="31"/>
      <c r="L200" s="31"/>
      <c r="M200" s="1">
        <f t="shared" si="58"/>
        <v>0</v>
      </c>
    </row>
    <row r="201" spans="1:13" ht="24" customHeight="1">
      <c r="A201" s="174"/>
      <c r="B201" s="169"/>
      <c r="C201" s="40" t="s">
        <v>23</v>
      </c>
      <c r="D201" s="88">
        <v>139</v>
      </c>
      <c r="E201" s="105">
        <v>1.62</v>
      </c>
      <c r="F201" s="41">
        <f t="shared" si="69"/>
        <v>0</v>
      </c>
      <c r="G201" s="42">
        <v>1.55</v>
      </c>
      <c r="H201" s="41">
        <f t="shared" si="70"/>
        <v>0</v>
      </c>
      <c r="I201" s="43">
        <v>1.41</v>
      </c>
      <c r="J201" s="44">
        <v>0</v>
      </c>
      <c r="K201" s="44"/>
      <c r="L201" s="44"/>
      <c r="M201" s="1">
        <f t="shared" si="58"/>
        <v>0</v>
      </c>
    </row>
    <row r="202" spans="1:13" ht="24" customHeight="1">
      <c r="A202" s="174"/>
      <c r="B202" s="169"/>
      <c r="C202" s="40" t="s">
        <v>22</v>
      </c>
      <c r="D202" s="88">
        <v>139</v>
      </c>
      <c r="E202" s="105">
        <v>1.62</v>
      </c>
      <c r="F202" s="35">
        <f t="shared" si="69"/>
        <v>0</v>
      </c>
      <c r="G202" s="42">
        <v>1.55</v>
      </c>
      <c r="H202" s="35">
        <f t="shared" si="70"/>
        <v>0</v>
      </c>
      <c r="I202" s="43">
        <v>1.41</v>
      </c>
      <c r="J202" s="38">
        <v>0</v>
      </c>
      <c r="K202" s="38"/>
      <c r="L202" s="38"/>
      <c r="M202" s="1">
        <f t="shared" si="58"/>
        <v>0</v>
      </c>
    </row>
    <row r="203" spans="1:13" ht="24" customHeight="1">
      <c r="A203" s="174"/>
      <c r="B203" s="169"/>
      <c r="C203" s="40" t="s">
        <v>25</v>
      </c>
      <c r="D203" s="88">
        <v>194</v>
      </c>
      <c r="E203" s="106">
        <v>2.11</v>
      </c>
      <c r="F203" s="61">
        <f t="shared" si="69"/>
        <v>0</v>
      </c>
      <c r="G203" s="49">
        <v>2.024</v>
      </c>
      <c r="H203" s="35">
        <f t="shared" si="70"/>
        <v>0</v>
      </c>
      <c r="I203" s="46">
        <v>1.84</v>
      </c>
      <c r="J203" s="38">
        <f>I203*L203</f>
        <v>0</v>
      </c>
      <c r="K203" s="38"/>
      <c r="L203" s="38"/>
      <c r="M203" s="1">
        <f t="shared" si="58"/>
        <v>0</v>
      </c>
    </row>
    <row r="204" spans="1:13" ht="24" customHeight="1">
      <c r="A204" s="174"/>
      <c r="B204" s="170"/>
      <c r="C204" s="40" t="s">
        <v>21</v>
      </c>
      <c r="D204" s="88">
        <v>194</v>
      </c>
      <c r="E204" s="106">
        <v>2.11</v>
      </c>
      <c r="F204" s="58">
        <f t="shared" si="69"/>
        <v>0</v>
      </c>
      <c r="G204" s="49">
        <v>2.024</v>
      </c>
      <c r="H204" s="55">
        <f t="shared" si="70"/>
        <v>0</v>
      </c>
      <c r="I204" s="46">
        <v>1.84</v>
      </c>
      <c r="J204" s="47">
        <f>I204*L204</f>
        <v>0</v>
      </c>
      <c r="K204" s="47"/>
      <c r="L204" s="47"/>
      <c r="M204" s="1">
        <f t="shared" si="58"/>
        <v>0</v>
      </c>
    </row>
    <row r="205" spans="1:13" ht="24" customHeight="1">
      <c r="A205" s="171"/>
      <c r="B205" s="168" t="s">
        <v>57</v>
      </c>
      <c r="C205" s="39" t="s">
        <v>24</v>
      </c>
      <c r="D205" s="80">
        <v>139</v>
      </c>
      <c r="E205" s="103">
        <v>1.41</v>
      </c>
      <c r="F205" s="32">
        <f t="shared" ref="F205:F229" si="71">E205*L205</f>
        <v>0</v>
      </c>
      <c r="G205" s="33">
        <v>1.35</v>
      </c>
      <c r="H205" s="32">
        <f t="shared" ref="H205:H229" si="72">G205*L205</f>
        <v>0</v>
      </c>
      <c r="I205" s="34">
        <v>1.23</v>
      </c>
      <c r="J205" s="31">
        <f>I205*L205</f>
        <v>0</v>
      </c>
      <c r="K205" s="31"/>
      <c r="L205" s="31"/>
      <c r="M205" s="1">
        <f t="shared" si="58"/>
        <v>0</v>
      </c>
    </row>
    <row r="206" spans="1:13" ht="24" customHeight="1">
      <c r="A206" s="172"/>
      <c r="B206" s="169"/>
      <c r="C206" s="40" t="s">
        <v>23</v>
      </c>
      <c r="D206" s="88">
        <v>139</v>
      </c>
      <c r="E206" s="105">
        <v>1.62</v>
      </c>
      <c r="F206" s="41">
        <f t="shared" si="71"/>
        <v>0</v>
      </c>
      <c r="G206" s="42">
        <v>1.55</v>
      </c>
      <c r="H206" s="41">
        <f t="shared" si="72"/>
        <v>0</v>
      </c>
      <c r="I206" s="43">
        <v>1.41</v>
      </c>
      <c r="J206" s="44">
        <v>0</v>
      </c>
      <c r="K206" s="44" t="s">
        <v>76</v>
      </c>
      <c r="L206" s="44"/>
      <c r="M206" s="1">
        <f t="shared" si="58"/>
        <v>0</v>
      </c>
    </row>
    <row r="207" spans="1:13" ht="24" customHeight="1">
      <c r="A207" s="172"/>
      <c r="B207" s="169"/>
      <c r="C207" s="40" t="s">
        <v>22</v>
      </c>
      <c r="D207" s="88">
        <v>139</v>
      </c>
      <c r="E207" s="105">
        <v>1.62</v>
      </c>
      <c r="F207" s="35">
        <f t="shared" si="71"/>
        <v>0</v>
      </c>
      <c r="G207" s="42">
        <v>1.55</v>
      </c>
      <c r="H207" s="35">
        <f t="shared" si="72"/>
        <v>0</v>
      </c>
      <c r="I207" s="43">
        <v>1.41</v>
      </c>
      <c r="J207" s="38">
        <v>0</v>
      </c>
      <c r="K207" s="38" t="s">
        <v>76</v>
      </c>
      <c r="L207" s="38"/>
      <c r="M207" s="1">
        <f t="shared" si="58"/>
        <v>0</v>
      </c>
    </row>
    <row r="208" spans="1:13" ht="24" customHeight="1">
      <c r="A208" s="172"/>
      <c r="B208" s="169"/>
      <c r="C208" s="40" t="s">
        <v>25</v>
      </c>
      <c r="D208" s="88">
        <v>194</v>
      </c>
      <c r="E208" s="106">
        <v>2.11</v>
      </c>
      <c r="F208" s="48">
        <f t="shared" si="71"/>
        <v>0</v>
      </c>
      <c r="G208" s="49">
        <v>2.024</v>
      </c>
      <c r="H208" s="45">
        <f t="shared" si="72"/>
        <v>0</v>
      </c>
      <c r="I208" s="46">
        <v>1.84</v>
      </c>
      <c r="J208" s="38">
        <f>I208*L208</f>
        <v>0</v>
      </c>
      <c r="K208" s="38"/>
      <c r="L208" s="38"/>
      <c r="M208" s="1">
        <f t="shared" si="58"/>
        <v>0</v>
      </c>
    </row>
    <row r="209" spans="1:13" ht="24" customHeight="1">
      <c r="A209" s="172"/>
      <c r="B209" s="170"/>
      <c r="C209" s="40" t="s">
        <v>21</v>
      </c>
      <c r="D209" s="88">
        <v>194</v>
      </c>
      <c r="E209" s="106">
        <v>2.11</v>
      </c>
      <c r="F209" s="58">
        <f t="shared" si="71"/>
        <v>0</v>
      </c>
      <c r="G209" s="49">
        <v>2.024</v>
      </c>
      <c r="H209" s="55">
        <f t="shared" si="72"/>
        <v>0</v>
      </c>
      <c r="I209" s="46">
        <v>1.84</v>
      </c>
      <c r="J209" s="47">
        <f>I209*L209</f>
        <v>0</v>
      </c>
      <c r="K209" s="47"/>
      <c r="L209" s="47"/>
      <c r="M209" s="1">
        <f t="shared" si="58"/>
        <v>0</v>
      </c>
    </row>
    <row r="210" spans="1:13" ht="24" customHeight="1">
      <c r="A210" s="171"/>
      <c r="B210" s="186" t="s">
        <v>58</v>
      </c>
      <c r="C210" s="39" t="s">
        <v>24</v>
      </c>
      <c r="D210" s="80">
        <v>139</v>
      </c>
      <c r="E210" s="103">
        <v>1.41</v>
      </c>
      <c r="F210" s="32">
        <f t="shared" si="71"/>
        <v>0</v>
      </c>
      <c r="G210" s="33">
        <v>1.35</v>
      </c>
      <c r="H210" s="32">
        <f t="shared" si="72"/>
        <v>0</v>
      </c>
      <c r="I210" s="34">
        <v>1.23</v>
      </c>
      <c r="J210" s="31">
        <v>0</v>
      </c>
      <c r="K210" s="31"/>
      <c r="L210" s="31"/>
      <c r="M210" s="1">
        <f t="shared" si="58"/>
        <v>0</v>
      </c>
    </row>
    <row r="211" spans="1:13" ht="24" customHeight="1">
      <c r="A211" s="172"/>
      <c r="B211" s="187"/>
      <c r="C211" s="40" t="s">
        <v>23</v>
      </c>
      <c r="D211" s="88">
        <v>139</v>
      </c>
      <c r="E211" s="105">
        <v>1.62</v>
      </c>
      <c r="F211" s="41">
        <f t="shared" si="71"/>
        <v>0</v>
      </c>
      <c r="G211" s="42">
        <v>1.55</v>
      </c>
      <c r="H211" s="41">
        <f t="shared" si="72"/>
        <v>0</v>
      </c>
      <c r="I211" s="43">
        <v>1.41</v>
      </c>
      <c r="J211" s="44">
        <v>0</v>
      </c>
      <c r="K211" s="44"/>
      <c r="L211" s="44"/>
      <c r="M211" s="1">
        <f t="shared" si="58"/>
        <v>0</v>
      </c>
    </row>
    <row r="212" spans="1:13" ht="24" customHeight="1">
      <c r="A212" s="172"/>
      <c r="B212" s="187"/>
      <c r="C212" s="40" t="s">
        <v>22</v>
      </c>
      <c r="D212" s="88">
        <v>139</v>
      </c>
      <c r="E212" s="105">
        <v>1.62</v>
      </c>
      <c r="F212" s="35">
        <f t="shared" si="71"/>
        <v>0</v>
      </c>
      <c r="G212" s="42">
        <v>1.55</v>
      </c>
      <c r="H212" s="35">
        <f t="shared" si="72"/>
        <v>0</v>
      </c>
      <c r="I212" s="43">
        <v>1.41</v>
      </c>
      <c r="J212" s="38">
        <v>0</v>
      </c>
      <c r="K212" s="38"/>
      <c r="L212" s="38"/>
      <c r="M212" s="1">
        <f t="shared" si="58"/>
        <v>0</v>
      </c>
    </row>
    <row r="213" spans="1:13" ht="24" customHeight="1">
      <c r="A213" s="172"/>
      <c r="B213" s="187"/>
      <c r="C213" s="40" t="s">
        <v>25</v>
      </c>
      <c r="D213" s="88">
        <v>194</v>
      </c>
      <c r="E213" s="106">
        <v>2.11</v>
      </c>
      <c r="F213" s="48">
        <f t="shared" si="71"/>
        <v>0</v>
      </c>
      <c r="G213" s="49">
        <v>2.024</v>
      </c>
      <c r="H213" s="45">
        <f t="shared" si="72"/>
        <v>0</v>
      </c>
      <c r="I213" s="46">
        <v>1.84</v>
      </c>
      <c r="J213" s="38">
        <f>I213*L213</f>
        <v>0</v>
      </c>
      <c r="K213" s="38"/>
      <c r="L213" s="38"/>
      <c r="M213" s="1">
        <f t="shared" si="58"/>
        <v>0</v>
      </c>
    </row>
    <row r="214" spans="1:13" s="53" customFormat="1" ht="24" customHeight="1">
      <c r="A214" s="172"/>
      <c r="B214" s="188"/>
      <c r="C214" s="40" t="s">
        <v>21</v>
      </c>
      <c r="D214" s="88">
        <v>194</v>
      </c>
      <c r="E214" s="106">
        <v>2.11</v>
      </c>
      <c r="F214" s="58">
        <f t="shared" si="71"/>
        <v>0</v>
      </c>
      <c r="G214" s="49">
        <v>2.024</v>
      </c>
      <c r="H214" s="55">
        <f t="shared" si="72"/>
        <v>0</v>
      </c>
      <c r="I214" s="46">
        <v>1.84</v>
      </c>
      <c r="J214" s="52">
        <v>0</v>
      </c>
      <c r="K214" s="52"/>
      <c r="L214" s="52"/>
      <c r="M214" s="1">
        <f t="shared" si="58"/>
        <v>0</v>
      </c>
    </row>
    <row r="215" spans="1:13" ht="24" customHeight="1">
      <c r="A215" s="173"/>
      <c r="B215" s="186" t="s">
        <v>59</v>
      </c>
      <c r="C215" s="39" t="s">
        <v>24</v>
      </c>
      <c r="D215" s="80">
        <v>139</v>
      </c>
      <c r="E215" s="103">
        <v>1.41</v>
      </c>
      <c r="F215" s="32">
        <f t="shared" si="71"/>
        <v>0</v>
      </c>
      <c r="G215" s="33">
        <v>1.35</v>
      </c>
      <c r="H215" s="32">
        <f t="shared" si="72"/>
        <v>0</v>
      </c>
      <c r="I215" s="34">
        <v>1.23</v>
      </c>
      <c r="J215" s="31">
        <f>I215*L215</f>
        <v>0</v>
      </c>
      <c r="K215" s="31"/>
      <c r="L215" s="31"/>
      <c r="M215" s="1">
        <f t="shared" si="58"/>
        <v>0</v>
      </c>
    </row>
    <row r="216" spans="1:13" ht="24" customHeight="1">
      <c r="A216" s="174"/>
      <c r="B216" s="187"/>
      <c r="C216" s="40" t="s">
        <v>23</v>
      </c>
      <c r="D216" s="88">
        <v>139</v>
      </c>
      <c r="E216" s="105">
        <v>1.62</v>
      </c>
      <c r="F216" s="41">
        <f t="shared" si="71"/>
        <v>0</v>
      </c>
      <c r="G216" s="42">
        <v>1.55</v>
      </c>
      <c r="H216" s="41">
        <f t="shared" si="72"/>
        <v>0</v>
      </c>
      <c r="I216" s="43">
        <v>1.41</v>
      </c>
      <c r="J216" s="44">
        <v>0</v>
      </c>
      <c r="K216" s="44"/>
      <c r="L216" s="44"/>
      <c r="M216" s="1">
        <f t="shared" si="58"/>
        <v>0</v>
      </c>
    </row>
    <row r="217" spans="1:13" ht="24" customHeight="1">
      <c r="A217" s="174"/>
      <c r="B217" s="187"/>
      <c r="C217" s="40" t="s">
        <v>22</v>
      </c>
      <c r="D217" s="88">
        <v>139</v>
      </c>
      <c r="E217" s="105">
        <v>1.62</v>
      </c>
      <c r="F217" s="35">
        <f t="shared" si="71"/>
        <v>0</v>
      </c>
      <c r="G217" s="42">
        <v>1.55</v>
      </c>
      <c r="H217" s="35">
        <f t="shared" si="72"/>
        <v>0</v>
      </c>
      <c r="I217" s="43">
        <v>1.41</v>
      </c>
      <c r="J217" s="38">
        <f>I217*L217</f>
        <v>0</v>
      </c>
      <c r="K217" s="38"/>
      <c r="L217" s="38"/>
      <c r="M217" s="1">
        <f t="shared" si="58"/>
        <v>0</v>
      </c>
    </row>
    <row r="218" spans="1:13" ht="24" customHeight="1">
      <c r="A218" s="174"/>
      <c r="B218" s="187"/>
      <c r="C218" s="40" t="s">
        <v>25</v>
      </c>
      <c r="D218" s="88">
        <v>194</v>
      </c>
      <c r="E218" s="106">
        <v>2.11</v>
      </c>
      <c r="F218" s="48">
        <f t="shared" si="71"/>
        <v>0</v>
      </c>
      <c r="G218" s="49">
        <v>2.024</v>
      </c>
      <c r="H218" s="45">
        <f t="shared" si="72"/>
        <v>0</v>
      </c>
      <c r="I218" s="46">
        <v>1.84</v>
      </c>
      <c r="J218" s="38">
        <f>I218*L218</f>
        <v>0</v>
      </c>
      <c r="K218" s="38"/>
      <c r="L218" s="38"/>
      <c r="M218" s="1">
        <f t="shared" si="58"/>
        <v>0</v>
      </c>
    </row>
    <row r="219" spans="1:13" s="53" customFormat="1" ht="24" customHeight="1">
      <c r="A219" s="174"/>
      <c r="B219" s="188"/>
      <c r="C219" s="40" t="s">
        <v>21</v>
      </c>
      <c r="D219" s="88">
        <v>194</v>
      </c>
      <c r="E219" s="106">
        <v>2.11</v>
      </c>
      <c r="F219" s="58">
        <f t="shared" si="71"/>
        <v>0</v>
      </c>
      <c r="G219" s="49">
        <v>2.024</v>
      </c>
      <c r="H219" s="55">
        <f t="shared" si="72"/>
        <v>0</v>
      </c>
      <c r="I219" s="46">
        <v>1.84</v>
      </c>
      <c r="J219" s="52">
        <v>0</v>
      </c>
      <c r="K219" s="52"/>
      <c r="L219" s="52"/>
      <c r="M219" s="1">
        <f t="shared" si="58"/>
        <v>0</v>
      </c>
    </row>
    <row r="220" spans="1:13" ht="24" customHeight="1">
      <c r="A220" s="171"/>
      <c r="B220" s="168" t="s">
        <v>60</v>
      </c>
      <c r="C220" s="39" t="s">
        <v>24</v>
      </c>
      <c r="D220" s="80">
        <v>139</v>
      </c>
      <c r="E220" s="103">
        <v>1.41</v>
      </c>
      <c r="F220" s="32">
        <f t="shared" si="71"/>
        <v>0</v>
      </c>
      <c r="G220" s="33">
        <v>1.35</v>
      </c>
      <c r="H220" s="32">
        <f t="shared" si="72"/>
        <v>0</v>
      </c>
      <c r="I220" s="34">
        <v>1.23</v>
      </c>
      <c r="J220" s="31">
        <v>0</v>
      </c>
      <c r="K220" s="31"/>
      <c r="L220" s="31"/>
      <c r="M220" s="1">
        <f t="shared" si="58"/>
        <v>0</v>
      </c>
    </row>
    <row r="221" spans="1:13" ht="24" customHeight="1">
      <c r="A221" s="172"/>
      <c r="B221" s="169"/>
      <c r="C221" s="40" t="s">
        <v>23</v>
      </c>
      <c r="D221" s="88">
        <v>139</v>
      </c>
      <c r="E221" s="105">
        <v>1.62</v>
      </c>
      <c r="F221" s="41">
        <f t="shared" si="71"/>
        <v>0</v>
      </c>
      <c r="G221" s="42">
        <v>1.55</v>
      </c>
      <c r="H221" s="41">
        <f t="shared" si="72"/>
        <v>0</v>
      </c>
      <c r="I221" s="43">
        <v>1.41</v>
      </c>
      <c r="J221" s="44">
        <v>0</v>
      </c>
      <c r="K221" s="44"/>
      <c r="L221" s="44"/>
      <c r="M221" s="1">
        <f t="shared" si="58"/>
        <v>0</v>
      </c>
    </row>
    <row r="222" spans="1:13" ht="24" customHeight="1">
      <c r="A222" s="172"/>
      <c r="B222" s="169"/>
      <c r="C222" s="40" t="s">
        <v>22</v>
      </c>
      <c r="D222" s="88">
        <v>139</v>
      </c>
      <c r="E222" s="105">
        <v>1.62</v>
      </c>
      <c r="F222" s="35">
        <f t="shared" si="71"/>
        <v>0</v>
      </c>
      <c r="G222" s="42">
        <v>1.55</v>
      </c>
      <c r="H222" s="35">
        <f t="shared" si="72"/>
        <v>0</v>
      </c>
      <c r="I222" s="43">
        <v>1.41</v>
      </c>
      <c r="J222" s="38">
        <v>0</v>
      </c>
      <c r="K222" s="38"/>
      <c r="L222" s="38"/>
      <c r="M222" s="1">
        <f t="shared" si="58"/>
        <v>0</v>
      </c>
    </row>
    <row r="223" spans="1:13" ht="24" customHeight="1">
      <c r="A223" s="172"/>
      <c r="B223" s="169"/>
      <c r="C223" s="40" t="s">
        <v>25</v>
      </c>
      <c r="D223" s="88">
        <v>194</v>
      </c>
      <c r="E223" s="106">
        <v>2.11</v>
      </c>
      <c r="F223" s="48">
        <f t="shared" si="71"/>
        <v>0</v>
      </c>
      <c r="G223" s="49">
        <v>2.024</v>
      </c>
      <c r="H223" s="45">
        <f t="shared" si="72"/>
        <v>0</v>
      </c>
      <c r="I223" s="46">
        <v>1.84</v>
      </c>
      <c r="J223" s="38">
        <f>I223*L223</f>
        <v>0</v>
      </c>
      <c r="K223" s="38"/>
      <c r="L223" s="38"/>
      <c r="M223" s="1">
        <f t="shared" si="58"/>
        <v>0</v>
      </c>
    </row>
    <row r="224" spans="1:13" ht="24" customHeight="1">
      <c r="A224" s="172"/>
      <c r="B224" s="170"/>
      <c r="C224" s="40" t="s">
        <v>21</v>
      </c>
      <c r="D224" s="88">
        <v>194</v>
      </c>
      <c r="E224" s="106">
        <v>2.11</v>
      </c>
      <c r="F224" s="58">
        <f t="shared" si="71"/>
        <v>0</v>
      </c>
      <c r="G224" s="49">
        <v>2.024</v>
      </c>
      <c r="H224" s="55">
        <f t="shared" si="72"/>
        <v>0</v>
      </c>
      <c r="I224" s="46">
        <v>1.84</v>
      </c>
      <c r="J224" s="47">
        <f>I224*L224</f>
        <v>0</v>
      </c>
      <c r="K224" s="47"/>
      <c r="L224" s="47"/>
      <c r="M224" s="1">
        <f t="shared" si="58"/>
        <v>0</v>
      </c>
    </row>
    <row r="225" spans="1:13" ht="24" customHeight="1">
      <c r="A225" s="171"/>
      <c r="B225" s="168" t="s">
        <v>61</v>
      </c>
      <c r="C225" s="39" t="s">
        <v>24</v>
      </c>
      <c r="D225" s="80">
        <v>139</v>
      </c>
      <c r="E225" s="103">
        <v>1.41</v>
      </c>
      <c r="F225" s="32">
        <f t="shared" si="71"/>
        <v>0</v>
      </c>
      <c r="G225" s="33">
        <v>1.35</v>
      </c>
      <c r="H225" s="32">
        <f t="shared" si="72"/>
        <v>0</v>
      </c>
      <c r="I225" s="34">
        <v>1.23</v>
      </c>
      <c r="J225" s="31">
        <f>I225*L225</f>
        <v>0</v>
      </c>
      <c r="K225" s="31"/>
      <c r="L225" s="31"/>
      <c r="M225" s="1">
        <f t="shared" si="58"/>
        <v>0</v>
      </c>
    </row>
    <row r="226" spans="1:13" ht="24" customHeight="1">
      <c r="A226" s="172"/>
      <c r="B226" s="169"/>
      <c r="C226" s="40" t="s">
        <v>23</v>
      </c>
      <c r="D226" s="88">
        <v>139</v>
      </c>
      <c r="E226" s="105">
        <v>1.62</v>
      </c>
      <c r="F226" s="41">
        <f t="shared" si="71"/>
        <v>0</v>
      </c>
      <c r="G226" s="42">
        <v>1.55</v>
      </c>
      <c r="H226" s="41">
        <f t="shared" si="72"/>
        <v>0</v>
      </c>
      <c r="I226" s="43">
        <v>1.41</v>
      </c>
      <c r="J226" s="44">
        <v>0</v>
      </c>
      <c r="K226" s="44"/>
      <c r="L226" s="44"/>
      <c r="M226" s="1">
        <f t="shared" ref="M226:M284" si="73">L226*1</f>
        <v>0</v>
      </c>
    </row>
    <row r="227" spans="1:13" ht="24" customHeight="1">
      <c r="A227" s="172"/>
      <c r="B227" s="169"/>
      <c r="C227" s="40" t="s">
        <v>22</v>
      </c>
      <c r="D227" s="88">
        <v>139</v>
      </c>
      <c r="E227" s="105">
        <v>1.62</v>
      </c>
      <c r="F227" s="35">
        <f t="shared" si="71"/>
        <v>0</v>
      </c>
      <c r="G227" s="42">
        <v>1.55</v>
      </c>
      <c r="H227" s="35">
        <f t="shared" si="72"/>
        <v>0</v>
      </c>
      <c r="I227" s="43">
        <v>1.41</v>
      </c>
      <c r="J227" s="38">
        <v>0</v>
      </c>
      <c r="K227" s="38"/>
      <c r="L227" s="38"/>
      <c r="M227" s="1">
        <f t="shared" si="73"/>
        <v>0</v>
      </c>
    </row>
    <row r="228" spans="1:13" ht="24" customHeight="1">
      <c r="A228" s="172"/>
      <c r="B228" s="169"/>
      <c r="C228" s="40" t="s">
        <v>25</v>
      </c>
      <c r="D228" s="88">
        <v>194</v>
      </c>
      <c r="E228" s="106">
        <v>2.11</v>
      </c>
      <c r="F228" s="48">
        <f t="shared" si="71"/>
        <v>0</v>
      </c>
      <c r="G228" s="49">
        <v>2.024</v>
      </c>
      <c r="H228" s="45">
        <f t="shared" si="72"/>
        <v>0</v>
      </c>
      <c r="I228" s="46">
        <v>1.84</v>
      </c>
      <c r="J228" s="38">
        <f t="shared" ref="J228:J233" si="74">I228*L228</f>
        <v>0</v>
      </c>
      <c r="K228" s="38"/>
      <c r="L228" s="38"/>
      <c r="M228" s="1">
        <f t="shared" si="73"/>
        <v>0</v>
      </c>
    </row>
    <row r="229" spans="1:13" ht="24" customHeight="1">
      <c r="A229" s="172"/>
      <c r="B229" s="170"/>
      <c r="C229" s="40" t="s">
        <v>21</v>
      </c>
      <c r="D229" s="88">
        <v>194</v>
      </c>
      <c r="E229" s="106">
        <v>2.11</v>
      </c>
      <c r="F229" s="58">
        <f t="shared" si="71"/>
        <v>0</v>
      </c>
      <c r="G229" s="49">
        <v>2.024</v>
      </c>
      <c r="H229" s="55">
        <f t="shared" si="72"/>
        <v>0</v>
      </c>
      <c r="I229" s="46">
        <v>1.84</v>
      </c>
      <c r="J229" s="47">
        <f t="shared" si="74"/>
        <v>0</v>
      </c>
      <c r="K229" s="47"/>
      <c r="L229" s="47"/>
      <c r="M229" s="1">
        <f t="shared" si="73"/>
        <v>0</v>
      </c>
    </row>
    <row r="230" spans="1:13" ht="24" customHeight="1">
      <c r="A230" s="173"/>
      <c r="B230" s="168" t="s">
        <v>82</v>
      </c>
      <c r="C230" s="78" t="s">
        <v>24</v>
      </c>
      <c r="D230" s="80">
        <v>139</v>
      </c>
      <c r="E230" s="103">
        <v>1.41</v>
      </c>
      <c r="F230" s="32">
        <f t="shared" ref="F230:F239" si="75">E230*L230</f>
        <v>0</v>
      </c>
      <c r="G230" s="33">
        <v>1.35</v>
      </c>
      <c r="H230" s="32">
        <f t="shared" ref="H230:H239" si="76">G230*L230</f>
        <v>0</v>
      </c>
      <c r="I230" s="34">
        <v>1.23</v>
      </c>
      <c r="J230" s="31">
        <f t="shared" si="74"/>
        <v>0</v>
      </c>
      <c r="K230" s="31"/>
      <c r="L230" s="31"/>
      <c r="M230" s="1">
        <f t="shared" si="73"/>
        <v>0</v>
      </c>
    </row>
    <row r="231" spans="1:13" ht="24" customHeight="1">
      <c r="A231" s="174"/>
      <c r="B231" s="169"/>
      <c r="C231" s="79" t="s">
        <v>23</v>
      </c>
      <c r="D231" s="88">
        <v>139</v>
      </c>
      <c r="E231" s="105">
        <v>1.62</v>
      </c>
      <c r="F231" s="41">
        <f t="shared" si="75"/>
        <v>0</v>
      </c>
      <c r="G231" s="42">
        <v>1.55</v>
      </c>
      <c r="H231" s="41">
        <f t="shared" si="76"/>
        <v>0</v>
      </c>
      <c r="I231" s="43">
        <v>1.41</v>
      </c>
      <c r="J231" s="44">
        <f t="shared" si="74"/>
        <v>0</v>
      </c>
      <c r="K231" s="44"/>
      <c r="L231" s="44"/>
      <c r="M231" s="1">
        <f t="shared" si="73"/>
        <v>0</v>
      </c>
    </row>
    <row r="232" spans="1:13" ht="24" customHeight="1">
      <c r="A232" s="174"/>
      <c r="B232" s="169"/>
      <c r="C232" s="79" t="s">
        <v>22</v>
      </c>
      <c r="D232" s="88">
        <v>139</v>
      </c>
      <c r="E232" s="105">
        <v>1.62</v>
      </c>
      <c r="F232" s="35">
        <f t="shared" si="75"/>
        <v>0</v>
      </c>
      <c r="G232" s="42">
        <v>1.55</v>
      </c>
      <c r="H232" s="35">
        <f t="shared" si="76"/>
        <v>0</v>
      </c>
      <c r="I232" s="43">
        <v>1.41</v>
      </c>
      <c r="J232" s="38">
        <f t="shared" si="74"/>
        <v>0</v>
      </c>
      <c r="K232" s="38"/>
      <c r="L232" s="38"/>
      <c r="M232" s="1">
        <f t="shared" si="73"/>
        <v>0</v>
      </c>
    </row>
    <row r="233" spans="1:13" ht="24" customHeight="1">
      <c r="A233" s="174"/>
      <c r="B233" s="169"/>
      <c r="C233" s="79" t="s">
        <v>25</v>
      </c>
      <c r="D233" s="88">
        <v>194</v>
      </c>
      <c r="E233" s="106">
        <v>2.11</v>
      </c>
      <c r="F233" s="48">
        <f t="shared" si="75"/>
        <v>0</v>
      </c>
      <c r="G233" s="49">
        <v>2.024</v>
      </c>
      <c r="H233" s="45">
        <f t="shared" si="76"/>
        <v>0</v>
      </c>
      <c r="I233" s="46">
        <v>1.84</v>
      </c>
      <c r="J233" s="38">
        <f t="shared" si="74"/>
        <v>0</v>
      </c>
      <c r="K233" s="38"/>
      <c r="L233" s="38"/>
      <c r="M233" s="1">
        <f t="shared" si="73"/>
        <v>0</v>
      </c>
    </row>
    <row r="234" spans="1:13" ht="24" customHeight="1">
      <c r="A234" s="174"/>
      <c r="B234" s="170"/>
      <c r="C234" s="79" t="s">
        <v>21</v>
      </c>
      <c r="D234" s="88">
        <v>194</v>
      </c>
      <c r="E234" s="106">
        <v>2.11</v>
      </c>
      <c r="F234" s="58">
        <f t="shared" si="75"/>
        <v>0</v>
      </c>
      <c r="G234" s="49">
        <v>2.024</v>
      </c>
      <c r="H234" s="55">
        <f t="shared" si="76"/>
        <v>0</v>
      </c>
      <c r="I234" s="46">
        <v>1.84</v>
      </c>
      <c r="J234" s="47">
        <v>0</v>
      </c>
      <c r="K234" s="47"/>
      <c r="L234" s="47"/>
      <c r="M234" s="1">
        <f t="shared" si="73"/>
        <v>0</v>
      </c>
    </row>
    <row r="235" spans="1:13" ht="24" customHeight="1">
      <c r="A235" s="50"/>
      <c r="B235" s="168" t="s">
        <v>81</v>
      </c>
      <c r="C235" s="78" t="s">
        <v>24</v>
      </c>
      <c r="D235" s="80">
        <v>139</v>
      </c>
      <c r="E235" s="103">
        <v>1.41</v>
      </c>
      <c r="F235" s="75">
        <f t="shared" si="75"/>
        <v>0</v>
      </c>
      <c r="G235" s="33">
        <v>1.35</v>
      </c>
      <c r="H235" s="75">
        <f t="shared" si="76"/>
        <v>0</v>
      </c>
      <c r="I235" s="34">
        <v>1.23</v>
      </c>
      <c r="J235" s="31">
        <f t="shared" ref="J235:J239" si="77">I235*L235</f>
        <v>0</v>
      </c>
      <c r="K235" s="31"/>
      <c r="L235" s="31"/>
      <c r="M235" s="1">
        <f t="shared" ref="M235:M239" si="78">L235*1</f>
        <v>0</v>
      </c>
    </row>
    <row r="236" spans="1:13" ht="24" customHeight="1">
      <c r="A236" s="51"/>
      <c r="B236" s="169"/>
      <c r="C236" s="79" t="s">
        <v>23</v>
      </c>
      <c r="D236" s="88">
        <v>139</v>
      </c>
      <c r="E236" s="105">
        <v>1.62</v>
      </c>
      <c r="F236" s="41">
        <f t="shared" si="75"/>
        <v>0</v>
      </c>
      <c r="G236" s="42">
        <v>1.55</v>
      </c>
      <c r="H236" s="41">
        <f t="shared" si="76"/>
        <v>0</v>
      </c>
      <c r="I236" s="43">
        <v>1.41</v>
      </c>
      <c r="J236" s="44">
        <f t="shared" si="77"/>
        <v>0</v>
      </c>
      <c r="K236" s="44"/>
      <c r="L236" s="44"/>
      <c r="M236" s="1">
        <f t="shared" si="78"/>
        <v>0</v>
      </c>
    </row>
    <row r="237" spans="1:13" ht="24" customHeight="1">
      <c r="A237" s="51"/>
      <c r="B237" s="169"/>
      <c r="C237" s="79" t="s">
        <v>22</v>
      </c>
      <c r="D237" s="88">
        <v>139</v>
      </c>
      <c r="E237" s="105">
        <v>1.62</v>
      </c>
      <c r="F237" s="35">
        <f t="shared" si="75"/>
        <v>0</v>
      </c>
      <c r="G237" s="42">
        <v>1.55</v>
      </c>
      <c r="H237" s="35">
        <f t="shared" si="76"/>
        <v>0</v>
      </c>
      <c r="I237" s="43">
        <v>1.41</v>
      </c>
      <c r="J237" s="38">
        <f t="shared" si="77"/>
        <v>0</v>
      </c>
      <c r="K237" s="38"/>
      <c r="L237" s="38"/>
      <c r="M237" s="1">
        <f t="shared" si="78"/>
        <v>0</v>
      </c>
    </row>
    <row r="238" spans="1:13" ht="24" customHeight="1">
      <c r="A238" s="51"/>
      <c r="B238" s="169"/>
      <c r="C238" s="79" t="s">
        <v>25</v>
      </c>
      <c r="D238" s="88">
        <v>194</v>
      </c>
      <c r="E238" s="106">
        <v>2.11</v>
      </c>
      <c r="F238" s="48">
        <f t="shared" si="75"/>
        <v>0</v>
      </c>
      <c r="G238" s="49">
        <v>2.024</v>
      </c>
      <c r="H238" s="45">
        <f t="shared" si="76"/>
        <v>0</v>
      </c>
      <c r="I238" s="46">
        <v>1.84</v>
      </c>
      <c r="J238" s="38">
        <f t="shared" si="77"/>
        <v>0</v>
      </c>
      <c r="K238" s="38"/>
      <c r="L238" s="38"/>
      <c r="M238" s="1">
        <f t="shared" si="78"/>
        <v>0</v>
      </c>
    </row>
    <row r="239" spans="1:13" ht="24" customHeight="1">
      <c r="A239" s="51"/>
      <c r="B239" s="170"/>
      <c r="C239" s="79" t="s">
        <v>21</v>
      </c>
      <c r="D239" s="88">
        <v>194</v>
      </c>
      <c r="E239" s="106">
        <v>2.11</v>
      </c>
      <c r="F239" s="58">
        <f t="shared" si="75"/>
        <v>0</v>
      </c>
      <c r="G239" s="49">
        <v>2.024</v>
      </c>
      <c r="H239" s="55">
        <f t="shared" si="76"/>
        <v>0</v>
      </c>
      <c r="I239" s="46">
        <v>1.84</v>
      </c>
      <c r="J239" s="47">
        <f t="shared" si="77"/>
        <v>0</v>
      </c>
      <c r="K239" s="47"/>
      <c r="L239" s="47"/>
      <c r="M239" s="1">
        <f t="shared" si="78"/>
        <v>0</v>
      </c>
    </row>
    <row r="240" spans="1:13" ht="24" customHeight="1">
      <c r="A240" s="50"/>
      <c r="B240" s="168" t="s">
        <v>62</v>
      </c>
      <c r="C240" s="39" t="s">
        <v>24</v>
      </c>
      <c r="D240" s="80">
        <v>139</v>
      </c>
      <c r="E240" s="103">
        <v>1.41</v>
      </c>
      <c r="F240" s="75">
        <f t="shared" ref="F240:F258" si="79">E240*L240</f>
        <v>0</v>
      </c>
      <c r="G240" s="33">
        <v>1.35</v>
      </c>
      <c r="H240" s="75">
        <f t="shared" ref="H240:H258" si="80">G240*L240</f>
        <v>0</v>
      </c>
      <c r="I240" s="34">
        <v>1.23</v>
      </c>
      <c r="J240" s="31">
        <f t="shared" ref="J240:J249" si="81">I240*L240</f>
        <v>0</v>
      </c>
      <c r="K240" s="31"/>
      <c r="L240" s="31"/>
      <c r="M240" s="1">
        <f t="shared" si="73"/>
        <v>0</v>
      </c>
    </row>
    <row r="241" spans="1:13" ht="24" customHeight="1">
      <c r="A241" s="51"/>
      <c r="B241" s="169"/>
      <c r="C241" s="40" t="s">
        <v>23</v>
      </c>
      <c r="D241" s="88">
        <v>139</v>
      </c>
      <c r="E241" s="105">
        <v>1.62</v>
      </c>
      <c r="F241" s="41">
        <f t="shared" si="79"/>
        <v>0</v>
      </c>
      <c r="G241" s="42">
        <v>1.55</v>
      </c>
      <c r="H241" s="41">
        <f t="shared" si="80"/>
        <v>0</v>
      </c>
      <c r="I241" s="43">
        <v>1.41</v>
      </c>
      <c r="J241" s="44">
        <f t="shared" si="81"/>
        <v>0</v>
      </c>
      <c r="K241" s="44"/>
      <c r="L241" s="44"/>
      <c r="M241" s="1">
        <f t="shared" si="73"/>
        <v>0</v>
      </c>
    </row>
    <row r="242" spans="1:13" ht="24" customHeight="1">
      <c r="A242" s="51"/>
      <c r="B242" s="169"/>
      <c r="C242" s="40" t="s">
        <v>22</v>
      </c>
      <c r="D242" s="88">
        <v>139</v>
      </c>
      <c r="E242" s="105">
        <v>1.62</v>
      </c>
      <c r="F242" s="35">
        <f t="shared" si="79"/>
        <v>0</v>
      </c>
      <c r="G242" s="42">
        <v>1.55</v>
      </c>
      <c r="H242" s="35">
        <f t="shared" si="80"/>
        <v>0</v>
      </c>
      <c r="I242" s="43">
        <v>1.41</v>
      </c>
      <c r="J242" s="38">
        <f t="shared" si="81"/>
        <v>0</v>
      </c>
      <c r="K242" s="38"/>
      <c r="L242" s="38"/>
      <c r="M242" s="1">
        <f t="shared" si="73"/>
        <v>0</v>
      </c>
    </row>
    <row r="243" spans="1:13" ht="24" customHeight="1">
      <c r="A243" s="51"/>
      <c r="B243" s="169"/>
      <c r="C243" s="40" t="s">
        <v>25</v>
      </c>
      <c r="D243" s="88">
        <v>194</v>
      </c>
      <c r="E243" s="106">
        <v>2.11</v>
      </c>
      <c r="F243" s="48">
        <f t="shared" si="79"/>
        <v>0</v>
      </c>
      <c r="G243" s="49">
        <v>2.024</v>
      </c>
      <c r="H243" s="45">
        <f t="shared" si="80"/>
        <v>0</v>
      </c>
      <c r="I243" s="46">
        <v>1.84</v>
      </c>
      <c r="J243" s="38">
        <f t="shared" si="81"/>
        <v>0</v>
      </c>
      <c r="K243" s="38"/>
      <c r="L243" s="38"/>
      <c r="M243" s="1">
        <f t="shared" si="73"/>
        <v>0</v>
      </c>
    </row>
    <row r="244" spans="1:13" ht="24" customHeight="1">
      <c r="A244" s="51"/>
      <c r="B244" s="170"/>
      <c r="C244" s="40" t="s">
        <v>21</v>
      </c>
      <c r="D244" s="88">
        <v>194</v>
      </c>
      <c r="E244" s="106">
        <v>2.11</v>
      </c>
      <c r="F244" s="58">
        <f t="shared" si="79"/>
        <v>0</v>
      </c>
      <c r="G244" s="49">
        <v>2.024</v>
      </c>
      <c r="H244" s="55">
        <f t="shared" si="80"/>
        <v>0</v>
      </c>
      <c r="I244" s="46">
        <v>1.84</v>
      </c>
      <c r="J244" s="47">
        <f t="shared" si="81"/>
        <v>0</v>
      </c>
      <c r="K244" s="47"/>
      <c r="L244" s="47"/>
      <c r="M244" s="1">
        <f t="shared" si="73"/>
        <v>0</v>
      </c>
    </row>
    <row r="245" spans="1:13" ht="24" customHeight="1">
      <c r="A245" s="171"/>
      <c r="B245" s="168" t="s">
        <v>63</v>
      </c>
      <c r="C245" s="39" t="s">
        <v>24</v>
      </c>
      <c r="D245" s="80">
        <v>139</v>
      </c>
      <c r="E245" s="103">
        <v>1.41</v>
      </c>
      <c r="F245" s="32">
        <f t="shared" si="79"/>
        <v>0</v>
      </c>
      <c r="G245" s="33">
        <v>1.35</v>
      </c>
      <c r="H245" s="32">
        <f t="shared" si="80"/>
        <v>0</v>
      </c>
      <c r="I245" s="34">
        <v>1.23</v>
      </c>
      <c r="J245" s="31">
        <f t="shared" si="81"/>
        <v>0</v>
      </c>
      <c r="K245" s="31"/>
      <c r="L245" s="31"/>
      <c r="M245" s="1">
        <f t="shared" si="73"/>
        <v>0</v>
      </c>
    </row>
    <row r="246" spans="1:13" ht="24" customHeight="1">
      <c r="A246" s="172"/>
      <c r="B246" s="169"/>
      <c r="C246" s="40" t="s">
        <v>23</v>
      </c>
      <c r="D246" s="88">
        <v>139</v>
      </c>
      <c r="E246" s="105">
        <v>1.62</v>
      </c>
      <c r="F246" s="41">
        <f t="shared" si="79"/>
        <v>0</v>
      </c>
      <c r="G246" s="42">
        <v>1.55</v>
      </c>
      <c r="H246" s="41">
        <f t="shared" si="80"/>
        <v>0</v>
      </c>
      <c r="I246" s="43">
        <v>1.41</v>
      </c>
      <c r="J246" s="44">
        <f t="shared" si="81"/>
        <v>0</v>
      </c>
      <c r="K246" s="44"/>
      <c r="L246" s="44"/>
      <c r="M246" s="1">
        <f t="shared" si="73"/>
        <v>0</v>
      </c>
    </row>
    <row r="247" spans="1:13" ht="24" customHeight="1">
      <c r="A247" s="172"/>
      <c r="B247" s="169"/>
      <c r="C247" s="40" t="s">
        <v>22</v>
      </c>
      <c r="D247" s="88">
        <v>139</v>
      </c>
      <c r="E247" s="105">
        <v>1.62</v>
      </c>
      <c r="F247" s="35">
        <f t="shared" si="79"/>
        <v>0</v>
      </c>
      <c r="G247" s="42">
        <v>1.55</v>
      </c>
      <c r="H247" s="35">
        <f t="shared" si="80"/>
        <v>0</v>
      </c>
      <c r="I247" s="43">
        <v>1.41</v>
      </c>
      <c r="J247" s="38">
        <f t="shared" si="81"/>
        <v>0</v>
      </c>
      <c r="K247" s="38"/>
      <c r="L247" s="38"/>
      <c r="M247" s="1">
        <f t="shared" si="73"/>
        <v>0</v>
      </c>
    </row>
    <row r="248" spans="1:13" ht="24" customHeight="1">
      <c r="A248" s="172"/>
      <c r="B248" s="169"/>
      <c r="C248" s="40" t="s">
        <v>25</v>
      </c>
      <c r="D248" s="88">
        <v>194</v>
      </c>
      <c r="E248" s="106">
        <v>2.11</v>
      </c>
      <c r="F248" s="48">
        <f t="shared" si="79"/>
        <v>0</v>
      </c>
      <c r="G248" s="49">
        <v>2.024</v>
      </c>
      <c r="H248" s="45">
        <f t="shared" si="80"/>
        <v>0</v>
      </c>
      <c r="I248" s="46">
        <v>1.84</v>
      </c>
      <c r="J248" s="38">
        <f t="shared" si="81"/>
        <v>0</v>
      </c>
      <c r="K248" s="38"/>
      <c r="L248" s="38"/>
      <c r="M248" s="1">
        <f t="shared" si="73"/>
        <v>0</v>
      </c>
    </row>
    <row r="249" spans="1:13" ht="24" customHeight="1">
      <c r="A249" s="172"/>
      <c r="B249" s="170"/>
      <c r="C249" s="40" t="s">
        <v>21</v>
      </c>
      <c r="D249" s="88">
        <v>194</v>
      </c>
      <c r="E249" s="106">
        <v>2.11</v>
      </c>
      <c r="F249" s="58">
        <f t="shared" si="79"/>
        <v>0</v>
      </c>
      <c r="G249" s="49">
        <v>2.024</v>
      </c>
      <c r="H249" s="55">
        <f t="shared" si="80"/>
        <v>0</v>
      </c>
      <c r="I249" s="46">
        <v>1.84</v>
      </c>
      <c r="J249" s="47">
        <f t="shared" si="81"/>
        <v>0</v>
      </c>
      <c r="K249" s="47"/>
      <c r="L249" s="47"/>
      <c r="M249" s="1">
        <f t="shared" si="73"/>
        <v>0</v>
      </c>
    </row>
    <row r="250" spans="1:13" ht="24" customHeight="1">
      <c r="A250" s="173"/>
      <c r="B250" s="168" t="s">
        <v>64</v>
      </c>
      <c r="C250" s="39" t="s">
        <v>24</v>
      </c>
      <c r="D250" s="80">
        <v>139</v>
      </c>
      <c r="E250" s="103">
        <v>1.41</v>
      </c>
      <c r="F250" s="32">
        <f t="shared" si="79"/>
        <v>0</v>
      </c>
      <c r="G250" s="33">
        <v>1.35</v>
      </c>
      <c r="H250" s="32">
        <f t="shared" si="80"/>
        <v>0</v>
      </c>
      <c r="I250" s="34">
        <v>1.23</v>
      </c>
      <c r="J250" s="31">
        <v>0</v>
      </c>
      <c r="K250" s="31"/>
      <c r="L250" s="31"/>
      <c r="M250" s="1">
        <f t="shared" si="73"/>
        <v>0</v>
      </c>
    </row>
    <row r="251" spans="1:13" ht="24" customHeight="1">
      <c r="A251" s="174"/>
      <c r="B251" s="169"/>
      <c r="C251" s="40" t="s">
        <v>23</v>
      </c>
      <c r="D251" s="88">
        <v>139</v>
      </c>
      <c r="E251" s="105">
        <v>1.62</v>
      </c>
      <c r="F251" s="41">
        <f t="shared" si="79"/>
        <v>0</v>
      </c>
      <c r="G251" s="42">
        <v>1.55</v>
      </c>
      <c r="H251" s="41">
        <f t="shared" si="80"/>
        <v>0</v>
      </c>
      <c r="I251" s="43">
        <v>1.41</v>
      </c>
      <c r="J251" s="44">
        <f t="shared" ref="J251:J257" si="82">I251*L251</f>
        <v>0</v>
      </c>
      <c r="K251" s="44"/>
      <c r="L251" s="44"/>
      <c r="M251" s="1">
        <f t="shared" si="73"/>
        <v>0</v>
      </c>
    </row>
    <row r="252" spans="1:13" ht="24" customHeight="1">
      <c r="A252" s="174"/>
      <c r="B252" s="169"/>
      <c r="C252" s="40" t="s">
        <v>22</v>
      </c>
      <c r="D252" s="88">
        <v>139</v>
      </c>
      <c r="E252" s="105">
        <v>1.62</v>
      </c>
      <c r="F252" s="35">
        <f t="shared" si="79"/>
        <v>0</v>
      </c>
      <c r="G252" s="42">
        <v>1.55</v>
      </c>
      <c r="H252" s="35">
        <f t="shared" si="80"/>
        <v>0</v>
      </c>
      <c r="I252" s="43">
        <v>1.41</v>
      </c>
      <c r="J252" s="38">
        <f t="shared" si="82"/>
        <v>0</v>
      </c>
      <c r="K252" s="38"/>
      <c r="L252" s="38"/>
      <c r="M252" s="1">
        <f t="shared" si="73"/>
        <v>0</v>
      </c>
    </row>
    <row r="253" spans="1:13" ht="24" customHeight="1">
      <c r="A253" s="174"/>
      <c r="B253" s="169"/>
      <c r="C253" s="40" t="s">
        <v>25</v>
      </c>
      <c r="D253" s="88">
        <v>194</v>
      </c>
      <c r="E253" s="106">
        <v>2.11</v>
      </c>
      <c r="F253" s="48">
        <f t="shared" si="79"/>
        <v>0</v>
      </c>
      <c r="G253" s="49">
        <v>2.024</v>
      </c>
      <c r="H253" s="45">
        <f t="shared" si="80"/>
        <v>0</v>
      </c>
      <c r="I253" s="46">
        <v>1.84</v>
      </c>
      <c r="J253" s="38">
        <f t="shared" si="82"/>
        <v>0</v>
      </c>
      <c r="K253" s="38"/>
      <c r="L253" s="38"/>
      <c r="M253" s="1">
        <f t="shared" si="73"/>
        <v>0</v>
      </c>
    </row>
    <row r="254" spans="1:13" ht="24" customHeight="1">
      <c r="A254" s="174"/>
      <c r="B254" s="170"/>
      <c r="C254" s="40" t="s">
        <v>21</v>
      </c>
      <c r="D254" s="88">
        <v>194</v>
      </c>
      <c r="E254" s="106">
        <v>2.11</v>
      </c>
      <c r="F254" s="58">
        <f t="shared" si="79"/>
        <v>0</v>
      </c>
      <c r="G254" s="49">
        <v>2.024</v>
      </c>
      <c r="H254" s="55">
        <f t="shared" si="80"/>
        <v>0</v>
      </c>
      <c r="I254" s="46">
        <v>1.84</v>
      </c>
      <c r="J254" s="47">
        <f t="shared" si="82"/>
        <v>0</v>
      </c>
      <c r="K254" s="47"/>
      <c r="L254" s="47"/>
      <c r="M254" s="1">
        <f t="shared" si="73"/>
        <v>0</v>
      </c>
    </row>
    <row r="255" spans="1:13" ht="24" customHeight="1">
      <c r="A255" s="171"/>
      <c r="B255" s="168" t="s">
        <v>65</v>
      </c>
      <c r="C255" s="39" t="s">
        <v>24</v>
      </c>
      <c r="D255" s="80">
        <v>139</v>
      </c>
      <c r="E255" s="103">
        <v>1.41</v>
      </c>
      <c r="F255" s="32">
        <f t="shared" si="79"/>
        <v>0</v>
      </c>
      <c r="G255" s="33">
        <v>1.35</v>
      </c>
      <c r="H255" s="32">
        <f t="shared" si="80"/>
        <v>0</v>
      </c>
      <c r="I255" s="34">
        <v>1.23</v>
      </c>
      <c r="J255" s="31">
        <f t="shared" si="82"/>
        <v>0</v>
      </c>
      <c r="K255" s="31"/>
      <c r="L255" s="31"/>
      <c r="M255" s="1">
        <f t="shared" si="73"/>
        <v>0</v>
      </c>
    </row>
    <row r="256" spans="1:13" ht="24" customHeight="1">
      <c r="A256" s="172"/>
      <c r="B256" s="169"/>
      <c r="C256" s="40" t="s">
        <v>23</v>
      </c>
      <c r="D256" s="88">
        <v>139</v>
      </c>
      <c r="E256" s="105">
        <v>1.62</v>
      </c>
      <c r="F256" s="41">
        <f t="shared" si="79"/>
        <v>0</v>
      </c>
      <c r="G256" s="42">
        <v>1.55</v>
      </c>
      <c r="H256" s="41">
        <f t="shared" si="80"/>
        <v>0</v>
      </c>
      <c r="I256" s="43">
        <v>1.41</v>
      </c>
      <c r="J256" s="44">
        <f t="shared" si="82"/>
        <v>0</v>
      </c>
      <c r="K256" s="44"/>
      <c r="L256" s="44"/>
      <c r="M256" s="1">
        <f t="shared" si="73"/>
        <v>0</v>
      </c>
    </row>
    <row r="257" spans="1:13" ht="24" customHeight="1">
      <c r="A257" s="172"/>
      <c r="B257" s="169"/>
      <c r="C257" s="40" t="s">
        <v>22</v>
      </c>
      <c r="D257" s="88">
        <v>139</v>
      </c>
      <c r="E257" s="105">
        <v>1.62</v>
      </c>
      <c r="F257" s="35">
        <f t="shared" si="79"/>
        <v>0</v>
      </c>
      <c r="G257" s="42">
        <v>1.55</v>
      </c>
      <c r="H257" s="35">
        <f t="shared" si="80"/>
        <v>0</v>
      </c>
      <c r="I257" s="43">
        <v>1.41</v>
      </c>
      <c r="J257" s="38">
        <f t="shared" si="82"/>
        <v>0</v>
      </c>
      <c r="K257" s="38"/>
      <c r="L257" s="38"/>
      <c r="M257" s="1">
        <f t="shared" si="73"/>
        <v>0</v>
      </c>
    </row>
    <row r="258" spans="1:13" ht="24" customHeight="1">
      <c r="A258" s="172"/>
      <c r="B258" s="169"/>
      <c r="C258" s="40" t="s">
        <v>25</v>
      </c>
      <c r="D258" s="88">
        <v>194</v>
      </c>
      <c r="E258" s="106">
        <v>2.11</v>
      </c>
      <c r="F258" s="48">
        <f t="shared" si="79"/>
        <v>0</v>
      </c>
      <c r="G258" s="49">
        <v>2.024</v>
      </c>
      <c r="H258" s="45">
        <f t="shared" si="80"/>
        <v>0</v>
      </c>
      <c r="I258" s="46">
        <v>1.84</v>
      </c>
      <c r="J258" s="38">
        <v>0</v>
      </c>
      <c r="K258" s="38"/>
      <c r="L258" s="38"/>
      <c r="M258" s="1">
        <f t="shared" si="73"/>
        <v>0</v>
      </c>
    </row>
    <row r="259" spans="1:13" ht="24" customHeight="1">
      <c r="A259" s="172"/>
      <c r="B259" s="170"/>
      <c r="C259" s="40" t="s">
        <v>21</v>
      </c>
      <c r="D259" s="88">
        <v>194</v>
      </c>
      <c r="E259" s="106">
        <v>2.11</v>
      </c>
      <c r="F259" s="58">
        <f t="shared" ref="F259" si="83">E259*L259</f>
        <v>0</v>
      </c>
      <c r="G259" s="49">
        <v>2.024</v>
      </c>
      <c r="H259" s="55">
        <f t="shared" ref="H259" si="84">G259*L259</f>
        <v>0</v>
      </c>
      <c r="I259" s="46">
        <v>1.84</v>
      </c>
      <c r="J259" s="47">
        <f t="shared" ref="J259" si="85">I259*L259</f>
        <v>0</v>
      </c>
      <c r="K259" s="47"/>
      <c r="L259" s="47"/>
      <c r="M259" s="1">
        <f t="shared" si="73"/>
        <v>0</v>
      </c>
    </row>
    <row r="260" spans="1:13" ht="24" customHeight="1">
      <c r="A260" s="171"/>
      <c r="B260" s="168" t="s">
        <v>66</v>
      </c>
      <c r="C260" s="78" t="s">
        <v>24</v>
      </c>
      <c r="D260" s="80">
        <v>139</v>
      </c>
      <c r="E260" s="103">
        <v>1.41</v>
      </c>
      <c r="F260" s="68">
        <f t="shared" ref="F260:F269" si="86">E260*L260</f>
        <v>0</v>
      </c>
      <c r="G260" s="33">
        <v>1.35</v>
      </c>
      <c r="H260" s="68">
        <f t="shared" ref="H260:H269" si="87">G260*L260</f>
        <v>0</v>
      </c>
      <c r="I260" s="34">
        <v>1.23</v>
      </c>
      <c r="J260" s="31">
        <f t="shared" ref="J260:J268" si="88">I260*L260</f>
        <v>0</v>
      </c>
      <c r="K260" s="31"/>
      <c r="L260" s="31"/>
      <c r="M260" s="1">
        <f t="shared" si="73"/>
        <v>0</v>
      </c>
    </row>
    <row r="261" spans="1:13" ht="24" customHeight="1">
      <c r="A261" s="172"/>
      <c r="B261" s="169"/>
      <c r="C261" s="79" t="s">
        <v>23</v>
      </c>
      <c r="D261" s="88">
        <v>139</v>
      </c>
      <c r="E261" s="105">
        <v>1.62</v>
      </c>
      <c r="F261" s="41">
        <f t="shared" si="86"/>
        <v>0</v>
      </c>
      <c r="G261" s="42">
        <v>1.55</v>
      </c>
      <c r="H261" s="41">
        <f t="shared" si="87"/>
        <v>0</v>
      </c>
      <c r="I261" s="43">
        <v>1.41</v>
      </c>
      <c r="J261" s="44">
        <f t="shared" si="88"/>
        <v>0</v>
      </c>
      <c r="K261" s="44"/>
      <c r="L261" s="44"/>
      <c r="M261" s="1">
        <f t="shared" si="73"/>
        <v>0</v>
      </c>
    </row>
    <row r="262" spans="1:13" ht="24" customHeight="1">
      <c r="A262" s="172"/>
      <c r="B262" s="169"/>
      <c r="C262" s="79" t="s">
        <v>22</v>
      </c>
      <c r="D262" s="88">
        <v>139</v>
      </c>
      <c r="E262" s="105">
        <v>1.62</v>
      </c>
      <c r="F262" s="35">
        <f t="shared" si="86"/>
        <v>0</v>
      </c>
      <c r="G262" s="42">
        <v>1.55</v>
      </c>
      <c r="H262" s="35">
        <f t="shared" si="87"/>
        <v>0</v>
      </c>
      <c r="I262" s="43">
        <v>1.41</v>
      </c>
      <c r="J262" s="38">
        <f t="shared" si="88"/>
        <v>0</v>
      </c>
      <c r="K262" s="38"/>
      <c r="L262" s="38"/>
      <c r="M262" s="1">
        <f t="shared" si="73"/>
        <v>0</v>
      </c>
    </row>
    <row r="263" spans="1:13" ht="24" customHeight="1">
      <c r="A263" s="172"/>
      <c r="B263" s="169"/>
      <c r="C263" s="79" t="s">
        <v>25</v>
      </c>
      <c r="D263" s="88">
        <v>194</v>
      </c>
      <c r="E263" s="106">
        <v>2.11</v>
      </c>
      <c r="F263" s="48">
        <f t="shared" si="86"/>
        <v>0</v>
      </c>
      <c r="G263" s="49">
        <v>2.024</v>
      </c>
      <c r="H263" s="45">
        <f t="shared" si="87"/>
        <v>0</v>
      </c>
      <c r="I263" s="46">
        <v>1.84</v>
      </c>
      <c r="J263" s="38">
        <f t="shared" si="88"/>
        <v>0</v>
      </c>
      <c r="K263" s="38"/>
      <c r="L263" s="38"/>
      <c r="M263" s="1">
        <f t="shared" si="73"/>
        <v>0</v>
      </c>
    </row>
    <row r="264" spans="1:13" ht="24" customHeight="1">
      <c r="A264" s="172"/>
      <c r="B264" s="170"/>
      <c r="C264" s="79" t="s">
        <v>21</v>
      </c>
      <c r="D264" s="88">
        <v>194</v>
      </c>
      <c r="E264" s="106">
        <v>2.11</v>
      </c>
      <c r="F264" s="58">
        <f t="shared" si="86"/>
        <v>0</v>
      </c>
      <c r="G264" s="49">
        <v>2.024</v>
      </c>
      <c r="H264" s="55">
        <f t="shared" si="87"/>
        <v>0</v>
      </c>
      <c r="I264" s="46">
        <v>1.84</v>
      </c>
      <c r="J264" s="47">
        <f t="shared" si="88"/>
        <v>0</v>
      </c>
      <c r="K264" s="47"/>
      <c r="L264" s="47"/>
      <c r="M264" s="1">
        <f t="shared" si="73"/>
        <v>0</v>
      </c>
    </row>
    <row r="265" spans="1:13" ht="24" customHeight="1">
      <c r="A265" s="173"/>
      <c r="B265" s="168" t="s">
        <v>67</v>
      </c>
      <c r="C265" s="39" t="s">
        <v>24</v>
      </c>
      <c r="D265" s="80">
        <v>139</v>
      </c>
      <c r="E265" s="103">
        <v>1.41</v>
      </c>
      <c r="F265" s="32">
        <f t="shared" si="86"/>
        <v>0</v>
      </c>
      <c r="G265" s="33">
        <v>1.35</v>
      </c>
      <c r="H265" s="32">
        <f t="shared" si="87"/>
        <v>0</v>
      </c>
      <c r="I265" s="34">
        <v>1.23</v>
      </c>
      <c r="J265" s="31">
        <f t="shared" si="88"/>
        <v>0</v>
      </c>
      <c r="K265" s="31"/>
      <c r="L265" s="31"/>
      <c r="M265" s="1">
        <f t="shared" si="73"/>
        <v>0</v>
      </c>
    </row>
    <row r="266" spans="1:13" ht="24" customHeight="1">
      <c r="A266" s="174"/>
      <c r="B266" s="169"/>
      <c r="C266" s="40" t="s">
        <v>23</v>
      </c>
      <c r="D266" s="88">
        <v>139</v>
      </c>
      <c r="E266" s="105">
        <v>1.62</v>
      </c>
      <c r="F266" s="41">
        <f t="shared" si="86"/>
        <v>0</v>
      </c>
      <c r="G266" s="42">
        <v>1.55</v>
      </c>
      <c r="H266" s="41">
        <f t="shared" si="87"/>
        <v>0</v>
      </c>
      <c r="I266" s="43">
        <v>1.41</v>
      </c>
      <c r="J266" s="44">
        <f t="shared" si="88"/>
        <v>0</v>
      </c>
      <c r="K266" s="44"/>
      <c r="L266" s="44"/>
      <c r="M266" s="1">
        <f t="shared" si="73"/>
        <v>0</v>
      </c>
    </row>
    <row r="267" spans="1:13" ht="24" customHeight="1">
      <c r="A267" s="174"/>
      <c r="B267" s="169"/>
      <c r="C267" s="40" t="s">
        <v>22</v>
      </c>
      <c r="D267" s="88">
        <v>139</v>
      </c>
      <c r="E267" s="105">
        <v>1.62</v>
      </c>
      <c r="F267" s="35">
        <f t="shared" si="86"/>
        <v>0</v>
      </c>
      <c r="G267" s="42">
        <v>1.55</v>
      </c>
      <c r="H267" s="35">
        <f t="shared" si="87"/>
        <v>0</v>
      </c>
      <c r="I267" s="43">
        <v>1.41</v>
      </c>
      <c r="J267" s="38">
        <f t="shared" si="88"/>
        <v>0</v>
      </c>
      <c r="K267" s="38"/>
      <c r="L267" s="38"/>
      <c r="M267" s="1">
        <f t="shared" si="73"/>
        <v>0</v>
      </c>
    </row>
    <row r="268" spans="1:13" ht="24" customHeight="1">
      <c r="A268" s="174"/>
      <c r="B268" s="169"/>
      <c r="C268" s="40" t="s">
        <v>25</v>
      </c>
      <c r="D268" s="88">
        <v>194</v>
      </c>
      <c r="E268" s="106">
        <v>2.11</v>
      </c>
      <c r="F268" s="48">
        <f t="shared" si="86"/>
        <v>0</v>
      </c>
      <c r="G268" s="49">
        <v>2.024</v>
      </c>
      <c r="H268" s="45">
        <f t="shared" si="87"/>
        <v>0</v>
      </c>
      <c r="I268" s="46">
        <v>1.84</v>
      </c>
      <c r="J268" s="38">
        <f t="shared" si="88"/>
        <v>0</v>
      </c>
      <c r="K268" s="38"/>
      <c r="L268" s="38"/>
      <c r="M268" s="1">
        <f t="shared" si="73"/>
        <v>0</v>
      </c>
    </row>
    <row r="269" spans="1:13" ht="24" customHeight="1">
      <c r="A269" s="174"/>
      <c r="B269" s="170"/>
      <c r="C269" s="40" t="s">
        <v>21</v>
      </c>
      <c r="D269" s="88">
        <v>194</v>
      </c>
      <c r="E269" s="106">
        <v>2.11</v>
      </c>
      <c r="F269" s="58">
        <f t="shared" si="86"/>
        <v>0</v>
      </c>
      <c r="G269" s="49">
        <v>2.024</v>
      </c>
      <c r="H269" s="55">
        <f t="shared" si="87"/>
        <v>0</v>
      </c>
      <c r="I269" s="46">
        <v>1.84</v>
      </c>
      <c r="J269" s="47">
        <v>0</v>
      </c>
      <c r="K269" s="47"/>
      <c r="L269" s="47"/>
      <c r="M269" s="1">
        <f t="shared" si="73"/>
        <v>0</v>
      </c>
    </row>
    <row r="270" spans="1:13" ht="24" customHeight="1">
      <c r="A270" s="50"/>
      <c r="B270" s="168" t="s">
        <v>70</v>
      </c>
      <c r="C270" s="39" t="s">
        <v>24</v>
      </c>
      <c r="D270" s="80">
        <v>139</v>
      </c>
      <c r="E270" s="103">
        <v>1.41</v>
      </c>
      <c r="F270" s="75">
        <f t="shared" ref="F270:F284" si="89">E270*L270</f>
        <v>0</v>
      </c>
      <c r="G270" s="33">
        <v>1.35</v>
      </c>
      <c r="H270" s="75">
        <f t="shared" ref="H270:H284" si="90">G270*L270</f>
        <v>0</v>
      </c>
      <c r="I270" s="34">
        <v>1.23</v>
      </c>
      <c r="J270" s="31">
        <f t="shared" ref="J270:J280" si="91">I270*L270</f>
        <v>0</v>
      </c>
      <c r="K270" s="31"/>
      <c r="L270" s="31"/>
      <c r="M270" s="1">
        <f t="shared" si="73"/>
        <v>0</v>
      </c>
    </row>
    <row r="271" spans="1:13" ht="24" customHeight="1">
      <c r="A271" s="51"/>
      <c r="B271" s="169"/>
      <c r="C271" s="40" t="s">
        <v>23</v>
      </c>
      <c r="D271" s="88">
        <v>139</v>
      </c>
      <c r="E271" s="105">
        <v>1.62</v>
      </c>
      <c r="F271" s="41">
        <f t="shared" si="89"/>
        <v>0</v>
      </c>
      <c r="G271" s="42">
        <v>1.55</v>
      </c>
      <c r="H271" s="41">
        <f t="shared" si="90"/>
        <v>0</v>
      </c>
      <c r="I271" s="43">
        <v>1.41</v>
      </c>
      <c r="J271" s="44">
        <f t="shared" si="91"/>
        <v>0</v>
      </c>
      <c r="K271" s="44"/>
      <c r="L271" s="44"/>
      <c r="M271" s="1">
        <f t="shared" si="73"/>
        <v>0</v>
      </c>
    </row>
    <row r="272" spans="1:13" ht="24" customHeight="1">
      <c r="A272" s="51"/>
      <c r="B272" s="169"/>
      <c r="C272" s="40" t="s">
        <v>22</v>
      </c>
      <c r="D272" s="88">
        <v>139</v>
      </c>
      <c r="E272" s="105">
        <v>1.62</v>
      </c>
      <c r="F272" s="35">
        <f t="shared" si="89"/>
        <v>0</v>
      </c>
      <c r="G272" s="42">
        <v>1.55</v>
      </c>
      <c r="H272" s="35">
        <f t="shared" si="90"/>
        <v>0</v>
      </c>
      <c r="I272" s="43">
        <v>1.41</v>
      </c>
      <c r="J272" s="38">
        <f t="shared" si="91"/>
        <v>0</v>
      </c>
      <c r="K272" s="38"/>
      <c r="L272" s="38"/>
      <c r="M272" s="1">
        <f t="shared" si="73"/>
        <v>0</v>
      </c>
    </row>
    <row r="273" spans="1:13" ht="24" customHeight="1">
      <c r="A273" s="51"/>
      <c r="B273" s="169"/>
      <c r="C273" s="40" t="s">
        <v>25</v>
      </c>
      <c r="D273" s="88">
        <v>194</v>
      </c>
      <c r="E273" s="106">
        <v>2.11</v>
      </c>
      <c r="F273" s="48">
        <f t="shared" si="89"/>
        <v>0</v>
      </c>
      <c r="G273" s="49">
        <v>2.024</v>
      </c>
      <c r="H273" s="45">
        <f t="shared" si="90"/>
        <v>0</v>
      </c>
      <c r="I273" s="46">
        <v>1.84</v>
      </c>
      <c r="J273" s="38">
        <f t="shared" si="91"/>
        <v>0</v>
      </c>
      <c r="K273" s="38"/>
      <c r="L273" s="38"/>
      <c r="M273" s="1">
        <f t="shared" si="73"/>
        <v>0</v>
      </c>
    </row>
    <row r="274" spans="1:13" ht="24" customHeight="1">
      <c r="A274" s="51"/>
      <c r="B274" s="170"/>
      <c r="C274" s="40" t="s">
        <v>21</v>
      </c>
      <c r="D274" s="88">
        <v>194</v>
      </c>
      <c r="E274" s="106">
        <v>2.11</v>
      </c>
      <c r="F274" s="58">
        <f t="shared" si="89"/>
        <v>0</v>
      </c>
      <c r="G274" s="49">
        <v>2.024</v>
      </c>
      <c r="H274" s="55">
        <f t="shared" si="90"/>
        <v>0</v>
      </c>
      <c r="I274" s="46">
        <v>1.84</v>
      </c>
      <c r="J274" s="47">
        <f t="shared" si="91"/>
        <v>0</v>
      </c>
      <c r="K274" s="47"/>
      <c r="L274" s="47"/>
      <c r="M274" s="1">
        <f t="shared" si="73"/>
        <v>0</v>
      </c>
    </row>
    <row r="275" spans="1:13" ht="24" customHeight="1">
      <c r="A275" s="50"/>
      <c r="B275" s="168" t="s">
        <v>68</v>
      </c>
      <c r="C275" s="39" t="s">
        <v>24</v>
      </c>
      <c r="D275" s="80">
        <v>139</v>
      </c>
      <c r="E275" s="103">
        <v>1.41</v>
      </c>
      <c r="F275" s="75">
        <f t="shared" si="89"/>
        <v>0</v>
      </c>
      <c r="G275" s="33">
        <v>1.35</v>
      </c>
      <c r="H275" s="75">
        <f t="shared" si="90"/>
        <v>0</v>
      </c>
      <c r="I275" s="34">
        <v>1.23</v>
      </c>
      <c r="J275" s="31">
        <f t="shared" si="91"/>
        <v>0</v>
      </c>
      <c r="K275" s="31"/>
      <c r="L275" s="31"/>
      <c r="M275" s="1">
        <f t="shared" si="73"/>
        <v>0</v>
      </c>
    </row>
    <row r="276" spans="1:13" ht="24" customHeight="1">
      <c r="A276" s="51"/>
      <c r="B276" s="169"/>
      <c r="C276" s="40" t="s">
        <v>23</v>
      </c>
      <c r="D276" s="88">
        <v>139</v>
      </c>
      <c r="E276" s="105">
        <v>1.62</v>
      </c>
      <c r="F276" s="41">
        <f t="shared" si="89"/>
        <v>0</v>
      </c>
      <c r="G276" s="42">
        <v>1.55</v>
      </c>
      <c r="H276" s="41">
        <f t="shared" si="90"/>
        <v>0</v>
      </c>
      <c r="I276" s="43">
        <v>1.41</v>
      </c>
      <c r="J276" s="44">
        <f t="shared" si="91"/>
        <v>0</v>
      </c>
      <c r="K276" s="44"/>
      <c r="L276" s="44"/>
      <c r="M276" s="1">
        <f t="shared" si="73"/>
        <v>0</v>
      </c>
    </row>
    <row r="277" spans="1:13" ht="24" customHeight="1">
      <c r="A277" s="51"/>
      <c r="B277" s="169"/>
      <c r="C277" s="40" t="s">
        <v>22</v>
      </c>
      <c r="D277" s="88">
        <v>139</v>
      </c>
      <c r="E277" s="105">
        <v>1.62</v>
      </c>
      <c r="F277" s="35">
        <f t="shared" si="89"/>
        <v>0</v>
      </c>
      <c r="G277" s="42">
        <v>1.55</v>
      </c>
      <c r="H277" s="35">
        <f t="shared" si="90"/>
        <v>0</v>
      </c>
      <c r="I277" s="43">
        <v>1.41</v>
      </c>
      <c r="J277" s="38">
        <f t="shared" si="91"/>
        <v>0</v>
      </c>
      <c r="K277" s="38"/>
      <c r="L277" s="38"/>
      <c r="M277" s="1">
        <f t="shared" si="73"/>
        <v>0</v>
      </c>
    </row>
    <row r="278" spans="1:13" ht="24" customHeight="1">
      <c r="A278" s="51"/>
      <c r="B278" s="169"/>
      <c r="C278" s="40" t="s">
        <v>25</v>
      </c>
      <c r="D278" s="88">
        <v>194</v>
      </c>
      <c r="E278" s="106">
        <v>2.11</v>
      </c>
      <c r="F278" s="48">
        <f t="shared" si="89"/>
        <v>0</v>
      </c>
      <c r="G278" s="49">
        <v>2.024</v>
      </c>
      <c r="H278" s="45">
        <f t="shared" si="90"/>
        <v>0</v>
      </c>
      <c r="I278" s="46">
        <v>1.84</v>
      </c>
      <c r="J278" s="38">
        <f t="shared" si="91"/>
        <v>0</v>
      </c>
      <c r="K278" s="38"/>
      <c r="L278" s="38"/>
      <c r="M278" s="1">
        <f t="shared" si="73"/>
        <v>0</v>
      </c>
    </row>
    <row r="279" spans="1:13" ht="24" customHeight="1">
      <c r="A279" s="51"/>
      <c r="B279" s="170"/>
      <c r="C279" s="40" t="s">
        <v>21</v>
      </c>
      <c r="D279" s="88">
        <v>194</v>
      </c>
      <c r="E279" s="106">
        <v>2.11</v>
      </c>
      <c r="F279" s="58">
        <f t="shared" si="89"/>
        <v>0</v>
      </c>
      <c r="G279" s="49">
        <v>2.024</v>
      </c>
      <c r="H279" s="55">
        <f t="shared" si="90"/>
        <v>0</v>
      </c>
      <c r="I279" s="46">
        <v>1.84</v>
      </c>
      <c r="J279" s="47">
        <f t="shared" si="91"/>
        <v>0</v>
      </c>
      <c r="K279" s="47"/>
      <c r="L279" s="47"/>
      <c r="M279" s="1">
        <f t="shared" si="73"/>
        <v>0</v>
      </c>
    </row>
    <row r="280" spans="1:13" ht="24" customHeight="1">
      <c r="A280" s="171"/>
      <c r="B280" s="182" t="s">
        <v>69</v>
      </c>
      <c r="C280" s="39"/>
      <c r="D280" s="80"/>
      <c r="E280" s="96"/>
      <c r="F280" s="85">
        <f t="shared" si="89"/>
        <v>0</v>
      </c>
      <c r="G280" s="86"/>
      <c r="H280" s="85">
        <f t="shared" si="90"/>
        <v>0</v>
      </c>
      <c r="I280" s="87"/>
      <c r="J280" s="81">
        <f t="shared" si="91"/>
        <v>0</v>
      </c>
      <c r="K280" s="31"/>
      <c r="L280" s="31"/>
      <c r="M280" s="1">
        <f t="shared" si="73"/>
        <v>0</v>
      </c>
    </row>
    <row r="281" spans="1:13" ht="24" customHeight="1">
      <c r="A281" s="172"/>
      <c r="B281" s="183"/>
      <c r="C281" s="40"/>
      <c r="D281" s="88"/>
      <c r="E281" s="94"/>
      <c r="F281" s="32">
        <f t="shared" si="89"/>
        <v>0</v>
      </c>
      <c r="G281" s="33"/>
      <c r="H281" s="32">
        <f t="shared" si="90"/>
        <v>0</v>
      </c>
      <c r="I281" s="34"/>
      <c r="J281" s="44">
        <v>0</v>
      </c>
      <c r="K281" s="44"/>
      <c r="L281" s="44"/>
      <c r="M281" s="1">
        <f t="shared" si="73"/>
        <v>0</v>
      </c>
    </row>
    <row r="282" spans="1:13" ht="24" customHeight="1">
      <c r="A282" s="172"/>
      <c r="B282" s="183"/>
      <c r="C282" s="40"/>
      <c r="D282" s="88"/>
      <c r="E282" s="91"/>
      <c r="F282" s="35">
        <f t="shared" si="89"/>
        <v>0</v>
      </c>
      <c r="G282" s="36"/>
      <c r="H282" s="35">
        <f t="shared" si="90"/>
        <v>0</v>
      </c>
      <c r="I282" s="37"/>
      <c r="J282" s="38">
        <v>0</v>
      </c>
      <c r="K282" s="38"/>
      <c r="L282" s="38"/>
      <c r="M282" s="1">
        <f t="shared" si="73"/>
        <v>0</v>
      </c>
    </row>
    <row r="283" spans="1:13" ht="24" customHeight="1">
      <c r="A283" s="172"/>
      <c r="B283" s="183"/>
      <c r="C283" s="40" t="s">
        <v>25</v>
      </c>
      <c r="D283" s="88">
        <v>194</v>
      </c>
      <c r="E283" s="106">
        <v>2.11</v>
      </c>
      <c r="F283" s="48">
        <f t="shared" si="89"/>
        <v>0</v>
      </c>
      <c r="G283" s="49">
        <v>2.024</v>
      </c>
      <c r="H283" s="45">
        <f t="shared" si="90"/>
        <v>0</v>
      </c>
      <c r="I283" s="46">
        <v>1.84</v>
      </c>
      <c r="J283" s="38">
        <v>0</v>
      </c>
      <c r="K283" s="38"/>
      <c r="L283" s="38"/>
      <c r="M283" s="1">
        <f t="shared" si="73"/>
        <v>0</v>
      </c>
    </row>
    <row r="284" spans="1:13" ht="27" customHeight="1">
      <c r="A284" s="185"/>
      <c r="B284" s="184"/>
      <c r="C284" s="62" t="s">
        <v>21</v>
      </c>
      <c r="D284" s="97">
        <v>194</v>
      </c>
      <c r="E284" s="106">
        <v>2.11</v>
      </c>
      <c r="F284" s="63">
        <f t="shared" si="89"/>
        <v>0</v>
      </c>
      <c r="G284" s="49">
        <v>2.024</v>
      </c>
      <c r="H284" s="64">
        <f t="shared" si="90"/>
        <v>0</v>
      </c>
      <c r="I284" s="46">
        <v>1.84</v>
      </c>
      <c r="J284" s="98">
        <f>I284*L284</f>
        <v>0</v>
      </c>
      <c r="K284" s="98"/>
      <c r="L284" s="98"/>
      <c r="M284" s="1">
        <f t="shared" si="73"/>
        <v>0</v>
      </c>
    </row>
    <row r="285" spans="1:13" ht="22.5" customHeight="1">
      <c r="A285" s="164" t="s">
        <v>0</v>
      </c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5"/>
    </row>
  </sheetData>
  <sortState ref="B2:J571">
    <sortCondition ref="B571"/>
  </sortState>
  <mergeCells count="121">
    <mergeCell ref="A100:A104"/>
    <mergeCell ref="B100:B104"/>
    <mergeCell ref="A110:A114"/>
    <mergeCell ref="B110:B114"/>
    <mergeCell ref="A75:A79"/>
    <mergeCell ref="B75:B79"/>
    <mergeCell ref="A250:A254"/>
    <mergeCell ref="B250:B254"/>
    <mergeCell ref="A255:A259"/>
    <mergeCell ref="B255:B259"/>
    <mergeCell ref="A225:A229"/>
    <mergeCell ref="B225:B229"/>
    <mergeCell ref="A230:A234"/>
    <mergeCell ref="B230:B234"/>
    <mergeCell ref="B240:B244"/>
    <mergeCell ref="A215:A219"/>
    <mergeCell ref="B215:B219"/>
    <mergeCell ref="A220:A224"/>
    <mergeCell ref="B220:B224"/>
    <mergeCell ref="B235:B239"/>
    <mergeCell ref="A205:A209"/>
    <mergeCell ref="B205:B209"/>
    <mergeCell ref="A210:A214"/>
    <mergeCell ref="B210:B214"/>
    <mergeCell ref="A280:A284"/>
    <mergeCell ref="B280:B284"/>
    <mergeCell ref="B270:B274"/>
    <mergeCell ref="A260:A264"/>
    <mergeCell ref="B260:B264"/>
    <mergeCell ref="A265:A269"/>
    <mergeCell ref="B265:B269"/>
    <mergeCell ref="A245:A249"/>
    <mergeCell ref="B245:B249"/>
    <mergeCell ref="A195:A199"/>
    <mergeCell ref="B195:B199"/>
    <mergeCell ref="A200:A204"/>
    <mergeCell ref="B200:B204"/>
    <mergeCell ref="B190:B194"/>
    <mergeCell ref="B185:B189"/>
    <mergeCell ref="A175:A179"/>
    <mergeCell ref="B175:B179"/>
    <mergeCell ref="A165:A169"/>
    <mergeCell ref="B165:B169"/>
    <mergeCell ref="A170:A174"/>
    <mergeCell ref="B170:B174"/>
    <mergeCell ref="A155:A159"/>
    <mergeCell ref="B155:B159"/>
    <mergeCell ref="A160:A164"/>
    <mergeCell ref="B160:B164"/>
    <mergeCell ref="A150:A154"/>
    <mergeCell ref="B150:B154"/>
    <mergeCell ref="A135:A139"/>
    <mergeCell ref="B135:B139"/>
    <mergeCell ref="A140:A144"/>
    <mergeCell ref="B140:B144"/>
    <mergeCell ref="A145:A149"/>
    <mergeCell ref="B145:B149"/>
    <mergeCell ref="A125:A129"/>
    <mergeCell ref="B125:B129"/>
    <mergeCell ref="A130:A134"/>
    <mergeCell ref="B130:B134"/>
    <mergeCell ref="A115:A119"/>
    <mergeCell ref="B115:B119"/>
    <mergeCell ref="A120:A124"/>
    <mergeCell ref="B120:B124"/>
    <mergeCell ref="A105:A109"/>
    <mergeCell ref="B105:B109"/>
    <mergeCell ref="A29:A33"/>
    <mergeCell ref="B29:B33"/>
    <mergeCell ref="A34:A38"/>
    <mergeCell ref="D11:D14"/>
    <mergeCell ref="B34:B39"/>
    <mergeCell ref="B80:B84"/>
    <mergeCell ref="A85:A89"/>
    <mergeCell ref="B85:B89"/>
    <mergeCell ref="A50:A54"/>
    <mergeCell ref="A55:A59"/>
    <mergeCell ref="B55:B59"/>
    <mergeCell ref="A285:L285"/>
    <mergeCell ref="A15:L15"/>
    <mergeCell ref="B24:B28"/>
    <mergeCell ref="A24:A28"/>
    <mergeCell ref="A16:A23"/>
    <mergeCell ref="B16:B23"/>
    <mergeCell ref="A45:A49"/>
    <mergeCell ref="B45:B49"/>
    <mergeCell ref="B50:B54"/>
    <mergeCell ref="A60:A64"/>
    <mergeCell ref="B60:B64"/>
    <mergeCell ref="A90:A94"/>
    <mergeCell ref="B90:B94"/>
    <mergeCell ref="A95:A99"/>
    <mergeCell ref="B95:B99"/>
    <mergeCell ref="A80:A84"/>
    <mergeCell ref="B275:B279"/>
    <mergeCell ref="B180:B184"/>
    <mergeCell ref="A65:A69"/>
    <mergeCell ref="B65:B69"/>
    <mergeCell ref="A70:A74"/>
    <mergeCell ref="B70:B74"/>
    <mergeCell ref="A40:A44"/>
    <mergeCell ref="B40:B44"/>
    <mergeCell ref="M8:M9"/>
    <mergeCell ref="A10:L10"/>
    <mergeCell ref="B9:C9"/>
    <mergeCell ref="E13:I13"/>
    <mergeCell ref="I1:L3"/>
    <mergeCell ref="C1:G3"/>
    <mergeCell ref="A4:B4"/>
    <mergeCell ref="C4:L4"/>
    <mergeCell ref="A5:B5"/>
    <mergeCell ref="C5:L5"/>
    <mergeCell ref="A6:B6"/>
    <mergeCell ref="C6:L6"/>
    <mergeCell ref="E11:I11"/>
    <mergeCell ref="L11:L14"/>
    <mergeCell ref="C11:C14"/>
    <mergeCell ref="B11:B14"/>
    <mergeCell ref="A11:A14"/>
    <mergeCell ref="L8:L9"/>
    <mergeCell ref="K11:K14"/>
  </mergeCells>
  <hyperlinks>
    <hyperlink ref="A285:L285" location="Лист1!A8" display=" в начало &gt;&gt;"/>
    <hyperlink ref="D285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" sqref="B1"/>
    </sheetView>
  </sheetViews>
  <sheetFormatPr defaultRowHeight="15"/>
  <sheetData>
    <row r="1" spans="1:1">
      <c r="A1" s="20">
        <f>0.82+12%</f>
        <v>0.94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2022-04-26T14:00:41Z</cp:lastPrinted>
  <dcterms:created xsi:type="dcterms:W3CDTF">2019-01-16T12:14:31Z</dcterms:created>
  <dcterms:modified xsi:type="dcterms:W3CDTF">2023-06-07T14:22:50Z</dcterms:modified>
</cp:coreProperties>
</file>