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75" yWindow="420" windowWidth="1557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Лист1!$G$1:$G$65</definedName>
  </definedNames>
  <calcPr calcId="124519" refMode="R1C1"/>
</workbook>
</file>

<file path=xl/calcChain.xml><?xml version="1.0" encoding="utf-8"?>
<calcChain xmlns="http://schemas.openxmlformats.org/spreadsheetml/2006/main">
  <c r="N63" i="1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10"/>
  <c r="L65" l="1"/>
  <c r="M3"/>
</calcChain>
</file>

<file path=xl/sharedStrings.xml><?xml version="1.0" encoding="utf-8"?>
<sst xmlns="http://schemas.openxmlformats.org/spreadsheetml/2006/main" count="295" uniqueCount="124">
  <si>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</si>
  <si>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</si>
  <si>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</si>
  <si>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</si>
  <si>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</si>
  <si>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</si>
  <si>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</si>
  <si>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</si>
  <si>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</si>
  <si>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</si>
  <si>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</si>
  <si>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</si>
  <si>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</si>
  <si>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</si>
  <si>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t>_</t>
  </si>
  <si>
    <t>Иглы бисерные Galant 10-13</t>
  </si>
  <si>
    <t>Иглы                841502-11</t>
  </si>
  <si>
    <t>Иглы                841502-12</t>
  </si>
  <si>
    <t>5 шт.</t>
  </si>
  <si>
    <t>25 шт.</t>
  </si>
  <si>
    <t>6 шт.</t>
  </si>
  <si>
    <t>12 шт.</t>
  </si>
  <si>
    <t>№ 10-13</t>
  </si>
  <si>
    <t>№ 11</t>
  </si>
  <si>
    <t>№ 12</t>
  </si>
  <si>
    <t>Иглы для бисероплетения</t>
  </si>
  <si>
    <r>
      <rPr>
        <sz val="16"/>
        <rFont val="Calibri"/>
        <family val="2"/>
        <charset val="204"/>
        <scheme val="minor"/>
      </rPr>
      <t>Магазин «Бисер, Бусинка, Страз»</t>
    </r>
    <r>
      <rPr>
        <sz val="14"/>
        <rFont val="Calibri"/>
        <family val="2"/>
        <charset val="204"/>
        <scheme val="minor"/>
      </rPr>
      <t xml:space="preserve">                                                           чешский бисер оптом, с доставкой по России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</si>
  <si>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нет</t>
  </si>
  <si>
    <t>10 шт.</t>
  </si>
  <si>
    <t>Иглы                         PONY 07951          № 10</t>
  </si>
  <si>
    <t>Иглы                         PONY 04814          № 11</t>
  </si>
  <si>
    <t>Иглы                         PONY 07880          № 10</t>
  </si>
  <si>
    <t>Иглы                         PONY 07881         № 11</t>
  </si>
  <si>
    <t>Иглы                         PONY 07883         № 10/11/12</t>
  </si>
  <si>
    <t>Иглы                         PONY 07304          № 10/12</t>
  </si>
  <si>
    <t>Иглы                         PONY 07305          № 10</t>
  </si>
  <si>
    <t>Иглы                         PONY 07504          № 10/12</t>
  </si>
  <si>
    <t>Иглы                         PONY 16201          № 10</t>
  </si>
  <si>
    <t>Иглы                         PONY 16202          № 12</t>
  </si>
  <si>
    <t>Иглы                         PONY 20101          № 12</t>
  </si>
  <si>
    <t>Иглы                         PONY 07002         № 11</t>
  </si>
  <si>
    <t>Иглы для бисера        № 10</t>
  </si>
  <si>
    <t>Иглы для бисера         № 13</t>
  </si>
  <si>
    <t>Иглы длинные              841502-100</t>
  </si>
  <si>
    <t>№ 11,                   длина: 31 мм,       Ø 0,42 мм,          ушко: позолочено</t>
  </si>
  <si>
    <t>№ 12,                   длина: 29 мм,       Ø 0,35 мм,          ушко: позолочено</t>
  </si>
  <si>
    <t>№ 26,                   длина: 32,5 мм,       Ø 0,61 мм,          ушко: позолочено</t>
  </si>
  <si>
    <t xml:space="preserve">Иглы PONY 06164        № 26  </t>
  </si>
  <si>
    <t xml:space="preserve">Иглы PONY 06160        № 22  </t>
  </si>
  <si>
    <t xml:space="preserve">Иглы PONY 06159        № 21  </t>
  </si>
  <si>
    <t xml:space="preserve">Иглы PONY 06157        № 19  </t>
  </si>
  <si>
    <t xml:space="preserve">Иглы PONY 06158        № 20  </t>
  </si>
  <si>
    <t xml:space="preserve">Иглы PONY 06156        № 18  </t>
  </si>
  <si>
    <t xml:space="preserve">Иглы PONY 06154        № 16  </t>
  </si>
  <si>
    <t xml:space="preserve">Иглы PONY 06151        № 13  </t>
  </si>
  <si>
    <t>№ 13,                   длина: 69 мм,       Ø 2,34 мм,          ушко: позолочено</t>
  </si>
  <si>
    <t>№ 16,                   длина: 52,5 мм,       Ø 1,63 мм,          ушко: позолочено</t>
  </si>
  <si>
    <t>№ 18,                   длина: 48,5 мм,       Ø 1,27 мм,          ушко: позолочено</t>
  </si>
  <si>
    <t>№ 19,                   длина: 45,5 мм,       Ø 1,17 мм,          ушко: позолочено</t>
  </si>
  <si>
    <t>№ 20,                   длина: 44 мм,       Ø 1,09 мм,          ушко: позолочено</t>
  </si>
  <si>
    <t>№ 21,                   длина: 42 мм,       Ø 1,02 мм,          ушко: позолочено</t>
  </si>
  <si>
    <t>№ 22,                   длина: 40,5 мм,       Ø 0,94 мм,          ушко: позолочено</t>
  </si>
  <si>
    <t>№ 13                   длина: 50 мм</t>
  </si>
  <si>
    <t>№ 10                   длина: 55 мм</t>
  </si>
  <si>
    <t>№ 12,                   длина: 51 мм,       Ø 0,35 мм,          ушко: простое</t>
  </si>
  <si>
    <t>Иглы                         PONY 09162          № 12</t>
  </si>
  <si>
    <t>№ 12,                   длина: 36 мм,       Ø 0,35 мм,          ушко: позолочено</t>
  </si>
  <si>
    <t>Иглы                     PONY 07103          № 12</t>
  </si>
  <si>
    <t xml:space="preserve">Иглы                     PONY 04162            № 12   </t>
  </si>
  <si>
    <t xml:space="preserve">Иглы                      PONY 04161                 № 11  </t>
  </si>
  <si>
    <t>№ 10,                   длина: 32,5 мм,       Ø 0,46 мм,          ушко: позолочено</t>
  </si>
  <si>
    <t>№ 11,                   длина: 31 мм,       Ø 0,42 мм,          ушко: простое</t>
  </si>
  <si>
    <t>№ 10,                   длина: 55,5 мм,       Ø 0,46 мм,          ушко: черное</t>
  </si>
  <si>
    <t>№ 11,                   длина: 53 мм,       Ø 0,42 мм,          ушко: голубое</t>
  </si>
  <si>
    <r>
      <t xml:space="preserve">№ 10/11/12,                   длина:                   55,5/53/51 мм,       </t>
    </r>
    <r>
      <rPr>
        <sz val="11"/>
        <color theme="1"/>
        <rFont val="Calibri"/>
        <family val="2"/>
        <charset val="204"/>
        <scheme val="minor"/>
      </rPr>
      <t>Ø 0,46/0,42/0,35 мм</t>
    </r>
    <r>
      <rPr>
        <sz val="12"/>
        <color theme="1"/>
        <rFont val="Calibri"/>
        <family val="2"/>
        <charset val="204"/>
        <scheme val="minor"/>
      </rPr>
      <t>,          ушко: цветное</t>
    </r>
  </si>
  <si>
    <r>
      <t xml:space="preserve">№ 10/12,                   длина:                   55,5/53/51 мм,       </t>
    </r>
    <r>
      <rPr>
        <sz val="11"/>
        <color theme="1"/>
        <rFont val="Calibri"/>
        <family val="2"/>
        <charset val="204"/>
        <scheme val="minor"/>
      </rPr>
      <t>Ø 0,46/0,42/0,35 мм</t>
    </r>
    <r>
      <rPr>
        <sz val="12"/>
        <color theme="1"/>
        <rFont val="Calibri"/>
        <family val="2"/>
        <charset val="204"/>
        <scheme val="minor"/>
      </rPr>
      <t>,          ушко: простое</t>
    </r>
  </si>
  <si>
    <t>№ 10,                   длина: 55,5 мм,       Ø 0,46 мм,          ушко: простое</t>
  </si>
  <si>
    <t>№ 10,                   длина: 65 мм,       Ø 0,14 мм,          ушко: простое</t>
  </si>
  <si>
    <t>№ 12,                   длина: 65 мм,       Ø 0,15 мм,          ушко: простое</t>
  </si>
  <si>
    <t>№ 12,                   длина: 115 мм,       Ø 0,35 мм,          ушко: простое</t>
  </si>
  <si>
    <t>№ 11,                   длина: 115 мм,       Ø 0,42 мм,          ушко: простое</t>
  </si>
  <si>
    <t>№ 100                      длина: 100 мм</t>
  </si>
  <si>
    <t xml:space="preserve">Иглы                               E-256-11                    № 11  </t>
  </si>
  <si>
    <t xml:space="preserve">Иглы                               E-257-12                    № 12  </t>
  </si>
  <si>
    <t>Иглы                841502-10</t>
  </si>
  <si>
    <t>золотое ушко</t>
  </si>
  <si>
    <t>№ 12                         длина: 40 мм</t>
  </si>
  <si>
    <t>№ 11                         длина: 40 мм</t>
  </si>
  <si>
    <t>№ 10                         длина: 40 мм</t>
  </si>
  <si>
    <t>Иглы бисерные "Gamma" HN-30, №11</t>
  </si>
  <si>
    <t>Иглы бисерные "Gamma" HN-30, №12</t>
  </si>
  <si>
    <t>Иглы бисерные "Gamma" №100</t>
  </si>
  <si>
    <t xml:space="preserve">длина 100 мм, d 0.5 мм </t>
  </si>
  <si>
    <t>Иглы бисерные "Gamma" №50 с нитковдевателем</t>
  </si>
  <si>
    <t xml:space="preserve">длина 50 мм, d 0.4 мм </t>
  </si>
  <si>
    <t>Иглы для бисера "Micron" KSM-1061, 11/13</t>
  </si>
  <si>
    <t>4 шт.</t>
  </si>
  <si>
    <t>№ 11/13</t>
  </si>
  <si>
    <t>Иглы для бисера "Micron" KSM-503, №10</t>
  </si>
  <si>
    <t>Иглы для бисера "Micron" KSM-514, №10</t>
  </si>
  <si>
    <t xml:space="preserve">длина 32.5 мм, d 0.46 мм </t>
  </si>
  <si>
    <t>Иглы для бисера "Micron" KSM-601, №15</t>
  </si>
  <si>
    <t xml:space="preserve">длина 45 мм, d 0.25 мм </t>
  </si>
  <si>
    <t>Иглы для бисера и вышивки "PRYM" 125110</t>
  </si>
  <si>
    <t>Укороченные иглы с острым кончиком и маленьким ушком</t>
  </si>
  <si>
    <t>Иглы бисерные NEEDLES GOLD-EYE</t>
  </si>
  <si>
    <t>d = 0,55 мм, 5,5 см</t>
  </si>
  <si>
    <t>Иглы для бисера и вышивки "PRYM" 124350</t>
  </si>
  <si>
    <t>Иглы бисерные Hemline, №10-15</t>
  </si>
  <si>
    <t>№ 10-15</t>
  </si>
  <si>
    <t>Иглы бисерные 0340-0292</t>
  </si>
  <si>
    <t>0,45 х 45 мм</t>
  </si>
  <si>
    <t>Иглы бисерные 0340-0290</t>
  </si>
  <si>
    <t>0,5 х 55 мм</t>
  </si>
  <si>
    <t>Иглы бисерные с нитковдевателем 0340-0062</t>
  </si>
  <si>
    <t>очень тонкие  №10-12</t>
  </si>
  <si>
    <t>16 шт.</t>
  </si>
  <si>
    <t>Иглы для вышивания бисером IDEAL   028</t>
  </si>
  <si>
    <t>Иглы ручные Aurora для бисероплетения с нитевдевателем   AU-219</t>
  </si>
  <si>
    <t>Иглы бисерные Hobby&amp;Pro 130102, №10-12</t>
  </si>
  <si>
    <t>Цена по акции до 30.04.2022</t>
  </si>
  <si>
    <t>Старая цена, руб</t>
  </si>
  <si>
    <t>Цена, $</t>
  </si>
  <si>
    <r>
      <t xml:space="preserve">опт: +7 499 157-6590              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</si>
</sst>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rgb="FF00B050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  <font>
      <strike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7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0" fillId="2" borderId="0" xfId="0" applyFill="1"/>
    <xf numFmtId="165" fontId="0" fillId="0" borderId="0" xfId="0" applyNumberFormat="1"/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0" fillId="0" borderId="3" xfId="0" applyFill="1" applyBorder="1"/>
    <xf numFmtId="0" fontId="10" fillId="6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Fill="1"/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164" fontId="9" fillId="4" borderId="5" xfId="1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8" fillId="6" borderId="5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 wrapText="1"/>
    </xf>
    <xf numFmtId="49" fontId="8" fillId="6" borderId="5" xfId="1" applyNumberFormat="1" applyFont="1" applyFill="1" applyBorder="1" applyAlignment="1">
      <alignment horizontal="center" vertical="center"/>
    </xf>
    <xf numFmtId="164" fontId="8" fillId="6" borderId="5" xfId="1" applyNumberFormat="1" applyFont="1" applyFill="1" applyBorder="1" applyAlignment="1">
      <alignment horizontal="center" vertical="center" wrapText="1"/>
    </xf>
    <xf numFmtId="164" fontId="23" fillId="6" borderId="5" xfId="1" applyNumberFormat="1" applyFont="1" applyFill="1" applyBorder="1" applyAlignment="1">
      <alignment horizontal="center" vertical="center" wrapText="1"/>
    </xf>
    <xf numFmtId="164" fontId="8" fillId="6" borderId="5" xfId="1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/>
    </xf>
    <xf numFmtId="0" fontId="26" fillId="0" borderId="3" xfId="0" applyFont="1" applyBorder="1"/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" fontId="0" fillId="0" borderId="0" xfId="0" applyNumberFormat="1"/>
    <xf numFmtId="4" fontId="13" fillId="3" borderId="7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99FF99"/>
      <color rgb="FFFFFF99"/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121941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169565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62</xdr:row>
      <xdr:rowOff>19050</xdr:rowOff>
    </xdr:from>
    <xdr:to>
      <xdr:col>0</xdr:col>
      <xdr:colOff>1247775</xdr:colOff>
      <xdr:row>62</xdr:row>
      <xdr:rowOff>1255058</xdr:rowOff>
    </xdr:to>
    <xdr:pic>
      <xdr:nvPicPr>
        <xdr:cNvPr id="22" name="Рисунок 21" descr="igly-pony-07002-1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5174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61</xdr:row>
      <xdr:rowOff>9525</xdr:rowOff>
    </xdr:from>
    <xdr:to>
      <xdr:col>0</xdr:col>
      <xdr:colOff>1247775</xdr:colOff>
      <xdr:row>61</xdr:row>
      <xdr:rowOff>1247775</xdr:rowOff>
    </xdr:to>
    <xdr:pic>
      <xdr:nvPicPr>
        <xdr:cNvPr id="23" name="Рисунок 22" descr="igly-pony-20101-1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23907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60</xdr:row>
      <xdr:rowOff>9525</xdr:rowOff>
    </xdr:from>
    <xdr:to>
      <xdr:col>0</xdr:col>
      <xdr:colOff>1247775</xdr:colOff>
      <xdr:row>60</xdr:row>
      <xdr:rowOff>1247775</xdr:rowOff>
    </xdr:to>
    <xdr:pic>
      <xdr:nvPicPr>
        <xdr:cNvPr id="24" name="Рисунок 23" descr="igly-pony-16202-1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22650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59</xdr:row>
      <xdr:rowOff>9525</xdr:rowOff>
    </xdr:from>
    <xdr:to>
      <xdr:col>0</xdr:col>
      <xdr:colOff>1247775</xdr:colOff>
      <xdr:row>59</xdr:row>
      <xdr:rowOff>1247775</xdr:rowOff>
    </xdr:to>
    <xdr:pic>
      <xdr:nvPicPr>
        <xdr:cNvPr id="25" name="Рисунок 24" descr="igly-pony-16201-1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21393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50</xdr:row>
      <xdr:rowOff>9525</xdr:rowOff>
    </xdr:from>
    <xdr:to>
      <xdr:col>0</xdr:col>
      <xdr:colOff>1247775</xdr:colOff>
      <xdr:row>50</xdr:row>
      <xdr:rowOff>1247775</xdr:rowOff>
    </xdr:to>
    <xdr:pic>
      <xdr:nvPicPr>
        <xdr:cNvPr id="26" name="Рисунок 25" descr="igly-pony-07504-10-1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20135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49</xdr:row>
      <xdr:rowOff>9525</xdr:rowOff>
    </xdr:from>
    <xdr:to>
      <xdr:col>0</xdr:col>
      <xdr:colOff>1247775</xdr:colOff>
      <xdr:row>49</xdr:row>
      <xdr:rowOff>1247775</xdr:rowOff>
    </xdr:to>
    <xdr:pic>
      <xdr:nvPicPr>
        <xdr:cNvPr id="30" name="Рисунок 29" descr="igly-pony-07305-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18878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48</xdr:row>
      <xdr:rowOff>9525</xdr:rowOff>
    </xdr:from>
    <xdr:to>
      <xdr:col>0</xdr:col>
      <xdr:colOff>1247775</xdr:colOff>
      <xdr:row>48</xdr:row>
      <xdr:rowOff>1247775</xdr:rowOff>
    </xdr:to>
    <xdr:pic>
      <xdr:nvPicPr>
        <xdr:cNvPr id="31" name="Рисунок 30" descr="igly-pony-07304-10-12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7621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47</xdr:row>
      <xdr:rowOff>9525</xdr:rowOff>
    </xdr:from>
    <xdr:to>
      <xdr:col>0</xdr:col>
      <xdr:colOff>1247775</xdr:colOff>
      <xdr:row>47</xdr:row>
      <xdr:rowOff>1247775</xdr:rowOff>
    </xdr:to>
    <xdr:pic>
      <xdr:nvPicPr>
        <xdr:cNvPr id="32" name="Рисунок 31" descr="igly-pony-07883-10-11-12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6363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46</xdr:row>
      <xdr:rowOff>9525</xdr:rowOff>
    </xdr:from>
    <xdr:to>
      <xdr:col>0</xdr:col>
      <xdr:colOff>1247775</xdr:colOff>
      <xdr:row>46</xdr:row>
      <xdr:rowOff>1247775</xdr:rowOff>
    </xdr:to>
    <xdr:pic>
      <xdr:nvPicPr>
        <xdr:cNvPr id="33" name="Рисунок 32" descr="igly-pony-07881-1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5106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</xdr:row>
      <xdr:rowOff>9525</xdr:rowOff>
    </xdr:from>
    <xdr:to>
      <xdr:col>0</xdr:col>
      <xdr:colOff>1247775</xdr:colOff>
      <xdr:row>45</xdr:row>
      <xdr:rowOff>1247775</xdr:rowOff>
    </xdr:to>
    <xdr:pic>
      <xdr:nvPicPr>
        <xdr:cNvPr id="34" name="Рисунок 33" descr="igly-pony-07880-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3849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44</xdr:row>
      <xdr:rowOff>9525</xdr:rowOff>
    </xdr:from>
    <xdr:to>
      <xdr:col>0</xdr:col>
      <xdr:colOff>1247775</xdr:colOff>
      <xdr:row>44</xdr:row>
      <xdr:rowOff>1247775</xdr:rowOff>
    </xdr:to>
    <xdr:pic>
      <xdr:nvPicPr>
        <xdr:cNvPr id="35" name="Рисунок 34" descr="igly-pony-04814-1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2592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0</xdr:col>
      <xdr:colOff>1247775</xdr:colOff>
      <xdr:row>43</xdr:row>
      <xdr:rowOff>1247775</xdr:rowOff>
    </xdr:to>
    <xdr:pic>
      <xdr:nvPicPr>
        <xdr:cNvPr id="36" name="Рисунок 35" descr="igly-pony-07951-1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1334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42</xdr:row>
      <xdr:rowOff>9525</xdr:rowOff>
    </xdr:from>
    <xdr:to>
      <xdr:col>0</xdr:col>
      <xdr:colOff>1247775</xdr:colOff>
      <xdr:row>42</xdr:row>
      <xdr:rowOff>1247775</xdr:rowOff>
    </xdr:to>
    <xdr:pic>
      <xdr:nvPicPr>
        <xdr:cNvPr id="37" name="Рисунок 36" descr="igly-pony-09162-1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0077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0</xdr:col>
      <xdr:colOff>1247775</xdr:colOff>
      <xdr:row>33</xdr:row>
      <xdr:rowOff>1247775</xdr:rowOff>
    </xdr:to>
    <xdr:pic>
      <xdr:nvPicPr>
        <xdr:cNvPr id="41" name="Рисунок 40" descr="igly-841502-1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5048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1247775</xdr:colOff>
      <xdr:row>32</xdr:row>
      <xdr:rowOff>1247775</xdr:rowOff>
    </xdr:to>
    <xdr:pic>
      <xdr:nvPicPr>
        <xdr:cNvPr id="42" name="Рисунок 41" descr="igly-841502-1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3790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35</xdr:row>
      <xdr:rowOff>11206</xdr:rowOff>
    </xdr:from>
    <xdr:to>
      <xdr:col>0</xdr:col>
      <xdr:colOff>1249456</xdr:colOff>
      <xdr:row>35</xdr:row>
      <xdr:rowOff>1249456</xdr:rowOff>
    </xdr:to>
    <xdr:pic>
      <xdr:nvPicPr>
        <xdr:cNvPr id="27" name="Рисунок 26" descr="igly-beading-1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1206" y="62977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37</xdr:row>
      <xdr:rowOff>11206</xdr:rowOff>
    </xdr:from>
    <xdr:to>
      <xdr:col>0</xdr:col>
      <xdr:colOff>1249456</xdr:colOff>
      <xdr:row>37</xdr:row>
      <xdr:rowOff>1249456</xdr:rowOff>
    </xdr:to>
    <xdr:pic>
      <xdr:nvPicPr>
        <xdr:cNvPr id="28" name="Рисунок 27" descr="igly-pony-double-long-1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1206" y="755276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11206</xdr:rowOff>
    </xdr:from>
    <xdr:to>
      <xdr:col>0</xdr:col>
      <xdr:colOff>1238250</xdr:colOff>
      <xdr:row>38</xdr:row>
      <xdr:rowOff>1249456</xdr:rowOff>
    </xdr:to>
    <xdr:pic>
      <xdr:nvPicPr>
        <xdr:cNvPr id="29" name="Рисунок 28" descr="igly-pony-double-long-12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880782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9525</xdr:rowOff>
    </xdr:from>
    <xdr:to>
      <xdr:col>0</xdr:col>
      <xdr:colOff>1247775</xdr:colOff>
      <xdr:row>36</xdr:row>
      <xdr:rowOff>1247775</xdr:rowOff>
    </xdr:to>
    <xdr:pic>
      <xdr:nvPicPr>
        <xdr:cNvPr id="44" name="Рисунок 43" descr="igly-beading-13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1131626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41</xdr:row>
      <xdr:rowOff>9525</xdr:rowOff>
    </xdr:from>
    <xdr:to>
      <xdr:col>0</xdr:col>
      <xdr:colOff>1247775</xdr:colOff>
      <xdr:row>41</xdr:row>
      <xdr:rowOff>1247775</xdr:rowOff>
    </xdr:to>
    <xdr:pic>
      <xdr:nvPicPr>
        <xdr:cNvPr id="47" name="Рисунок 46" descr="igly-pony-12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1257131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11206</xdr:rowOff>
    </xdr:from>
    <xdr:to>
      <xdr:col>0</xdr:col>
      <xdr:colOff>1238250</xdr:colOff>
      <xdr:row>40</xdr:row>
      <xdr:rowOff>1249456</xdr:rowOff>
    </xdr:to>
    <xdr:pic>
      <xdr:nvPicPr>
        <xdr:cNvPr id="48" name="Рисунок 47" descr="igly-pony-crewels-12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131794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11206</xdr:rowOff>
    </xdr:from>
    <xdr:to>
      <xdr:col>0</xdr:col>
      <xdr:colOff>1238250</xdr:colOff>
      <xdr:row>34</xdr:row>
      <xdr:rowOff>1249456</xdr:rowOff>
    </xdr:to>
    <xdr:pic>
      <xdr:nvPicPr>
        <xdr:cNvPr id="49" name="Рисунок 48" descr="igly-needles-10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62977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11206</xdr:rowOff>
    </xdr:from>
    <xdr:to>
      <xdr:col>0</xdr:col>
      <xdr:colOff>1238250</xdr:colOff>
      <xdr:row>51</xdr:row>
      <xdr:rowOff>1249456</xdr:rowOff>
    </xdr:to>
    <xdr:pic>
      <xdr:nvPicPr>
        <xdr:cNvPr id="38" name="Рисунок 37" descr="igly-pony-chenille-1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276337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11206</xdr:rowOff>
    </xdr:from>
    <xdr:to>
      <xdr:col>0</xdr:col>
      <xdr:colOff>1238250</xdr:colOff>
      <xdr:row>52</xdr:row>
      <xdr:rowOff>1249456</xdr:rowOff>
    </xdr:to>
    <xdr:pic>
      <xdr:nvPicPr>
        <xdr:cNvPr id="40" name="Рисунок 39" descr="igly-pony-chenille-16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2888876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11206</xdr:rowOff>
    </xdr:from>
    <xdr:to>
      <xdr:col>0</xdr:col>
      <xdr:colOff>1238250</xdr:colOff>
      <xdr:row>53</xdr:row>
      <xdr:rowOff>1249456</xdr:rowOff>
    </xdr:to>
    <xdr:pic>
      <xdr:nvPicPr>
        <xdr:cNvPr id="45" name="Рисунок 44" descr="igly-pony-chenille-18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3014382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11206</xdr:rowOff>
    </xdr:from>
    <xdr:to>
      <xdr:col>0</xdr:col>
      <xdr:colOff>1238250</xdr:colOff>
      <xdr:row>54</xdr:row>
      <xdr:rowOff>1249456</xdr:rowOff>
    </xdr:to>
    <xdr:pic>
      <xdr:nvPicPr>
        <xdr:cNvPr id="46" name="Рисунок 45" descr="igly-pony-chenille-19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3139888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11206</xdr:rowOff>
    </xdr:from>
    <xdr:to>
      <xdr:col>0</xdr:col>
      <xdr:colOff>1238250</xdr:colOff>
      <xdr:row>55</xdr:row>
      <xdr:rowOff>1249456</xdr:rowOff>
    </xdr:to>
    <xdr:pic>
      <xdr:nvPicPr>
        <xdr:cNvPr id="50" name="Рисунок 49" descr="igly-pony-chenille-20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3265394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11206</xdr:rowOff>
    </xdr:from>
    <xdr:to>
      <xdr:col>0</xdr:col>
      <xdr:colOff>1238250</xdr:colOff>
      <xdr:row>56</xdr:row>
      <xdr:rowOff>1249456</xdr:rowOff>
    </xdr:to>
    <xdr:pic>
      <xdr:nvPicPr>
        <xdr:cNvPr id="51" name="Рисунок 50" descr="igly-pony-chenille-21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3390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11206</xdr:rowOff>
    </xdr:from>
    <xdr:to>
      <xdr:col>0</xdr:col>
      <xdr:colOff>1238250</xdr:colOff>
      <xdr:row>57</xdr:row>
      <xdr:rowOff>1249456</xdr:rowOff>
    </xdr:to>
    <xdr:pic>
      <xdr:nvPicPr>
        <xdr:cNvPr id="52" name="Рисунок 51" descr="igly-pony-chenille-26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35164059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11206</xdr:rowOff>
    </xdr:from>
    <xdr:to>
      <xdr:col>0</xdr:col>
      <xdr:colOff>1238250</xdr:colOff>
      <xdr:row>58</xdr:row>
      <xdr:rowOff>1249456</xdr:rowOff>
    </xdr:to>
    <xdr:pic>
      <xdr:nvPicPr>
        <xdr:cNvPr id="53" name="Рисунок 52" descr="igly-pony-tapestry-22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364191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11206</xdr:rowOff>
    </xdr:from>
    <xdr:to>
      <xdr:col>0</xdr:col>
      <xdr:colOff>1238250</xdr:colOff>
      <xdr:row>39</xdr:row>
      <xdr:rowOff>1249456</xdr:rowOff>
    </xdr:to>
    <xdr:pic>
      <xdr:nvPicPr>
        <xdr:cNvPr id="39" name="Рисунок 38" descr="igly-pony-04161-11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12573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1247775</xdr:colOff>
      <xdr:row>31</xdr:row>
      <xdr:rowOff>1247775</xdr:rowOff>
    </xdr:to>
    <xdr:pic>
      <xdr:nvPicPr>
        <xdr:cNvPr id="54" name="Рисунок 53" descr="igly-841502-1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504769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1247775</xdr:colOff>
      <xdr:row>30</xdr:row>
      <xdr:rowOff>1247775</xdr:rowOff>
    </xdr:to>
    <xdr:pic>
      <xdr:nvPicPr>
        <xdr:cNvPr id="55" name="Рисунок 54" descr="igly-841502-1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10067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1247775</xdr:colOff>
      <xdr:row>29</xdr:row>
      <xdr:rowOff>1247775</xdr:rowOff>
    </xdr:to>
    <xdr:pic>
      <xdr:nvPicPr>
        <xdr:cNvPr id="56" name="Рисунок 55" descr="igly-841502-1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881286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1247775</xdr:colOff>
      <xdr:row>28</xdr:row>
      <xdr:rowOff>1247775</xdr:rowOff>
    </xdr:to>
    <xdr:pic>
      <xdr:nvPicPr>
        <xdr:cNvPr id="57" name="Рисунок 56" descr="igly-841502-1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755780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31400</xdr:rowOff>
    </xdr:from>
    <xdr:to>
      <xdr:col>0</xdr:col>
      <xdr:colOff>1227276</xdr:colOff>
      <xdr:row>9</xdr:row>
      <xdr:rowOff>1256043</xdr:rowOff>
    </xdr:to>
    <xdr:pic>
      <xdr:nvPicPr>
        <xdr:cNvPr id="60" name="Рисунок 59" descr="_hn30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3004037"/>
          <a:ext cx="1227276" cy="12246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1</xdr:col>
      <xdr:colOff>2700</xdr:colOff>
      <xdr:row>11</xdr:row>
      <xdr:rowOff>0</xdr:rowOff>
    </xdr:to>
    <xdr:pic>
      <xdr:nvPicPr>
        <xdr:cNvPr id="62" name="Рисунок 61" descr="hn30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53340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1</xdr:col>
      <xdr:colOff>2700</xdr:colOff>
      <xdr:row>12</xdr:row>
      <xdr:rowOff>0</xdr:rowOff>
    </xdr:to>
    <xdr:pic>
      <xdr:nvPicPr>
        <xdr:cNvPr id="64" name="Рисунок 63" descr="216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65913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1</xdr:col>
      <xdr:colOff>2700</xdr:colOff>
      <xdr:row>13</xdr:row>
      <xdr:rowOff>0</xdr:rowOff>
    </xdr:to>
    <xdr:pic>
      <xdr:nvPicPr>
        <xdr:cNvPr id="66" name="Рисунок 65" descr="315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78486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1</xdr:col>
      <xdr:colOff>0</xdr:colOff>
      <xdr:row>13</xdr:row>
      <xdr:rowOff>1253245</xdr:rowOff>
    </xdr:to>
    <xdr:pic>
      <xdr:nvPicPr>
        <xdr:cNvPr id="68" name="Рисунок 67" descr="1061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 l="6930" t="7881" r="9916" b="10492"/>
        <a:stretch>
          <a:fillRect/>
        </a:stretch>
      </xdr:blipFill>
      <xdr:spPr>
        <a:xfrm>
          <a:off x="0" y="9115425"/>
          <a:ext cx="1257300" cy="12341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19993</xdr:rowOff>
    </xdr:from>
    <xdr:to>
      <xdr:col>0</xdr:col>
      <xdr:colOff>1245577</xdr:colOff>
      <xdr:row>14</xdr:row>
      <xdr:rowOff>1235111</xdr:rowOff>
    </xdr:to>
    <xdr:pic>
      <xdr:nvPicPr>
        <xdr:cNvPr id="70" name="Рисунок 69" descr="503.jpe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9272850"/>
          <a:ext cx="1245577" cy="1215118"/>
        </a:xfrm>
        <a:prstGeom prst="rect">
          <a:avLst/>
        </a:prstGeom>
      </xdr:spPr>
    </xdr:pic>
    <xdr:clientData/>
  </xdr:twoCellAnchor>
  <xdr:twoCellAnchor editAs="oneCell">
    <xdr:from>
      <xdr:col>0</xdr:col>
      <xdr:colOff>52335</xdr:colOff>
      <xdr:row>15</xdr:row>
      <xdr:rowOff>18111</xdr:rowOff>
    </xdr:from>
    <xdr:to>
      <xdr:col>0</xdr:col>
      <xdr:colOff>1182775</xdr:colOff>
      <xdr:row>15</xdr:row>
      <xdr:rowOff>1245577</xdr:rowOff>
    </xdr:to>
    <xdr:pic>
      <xdr:nvPicPr>
        <xdr:cNvPr id="72" name="Рисунок 71" descr="514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 l="7817" t="7216" r="13409" b="7396"/>
        <a:stretch>
          <a:fillRect/>
        </a:stretch>
      </xdr:blipFill>
      <xdr:spPr>
        <a:xfrm>
          <a:off x="52335" y="10527012"/>
          <a:ext cx="1130440" cy="1227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</xdr:col>
      <xdr:colOff>0</xdr:colOff>
      <xdr:row>17</xdr:row>
      <xdr:rowOff>0</xdr:rowOff>
    </xdr:to>
    <xdr:pic>
      <xdr:nvPicPr>
        <xdr:cNvPr id="74" name="Рисунок 73" descr="601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 l="11076" t="10250" r="7703" b="10250"/>
        <a:stretch>
          <a:fillRect/>
        </a:stretch>
      </xdr:blipFill>
      <xdr:spPr>
        <a:xfrm>
          <a:off x="0" y="12896850"/>
          <a:ext cx="1257300" cy="12306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13138</xdr:rowOff>
    </xdr:from>
    <xdr:to>
      <xdr:col>0</xdr:col>
      <xdr:colOff>1245577</xdr:colOff>
      <xdr:row>19</xdr:row>
      <xdr:rowOff>1256043</xdr:rowOff>
    </xdr:to>
    <xdr:pic>
      <xdr:nvPicPr>
        <xdr:cNvPr id="59" name="Рисунок 58" descr="_СМЛ-29450-1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15546215"/>
          <a:ext cx="1245577" cy="1242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1</xdr:col>
      <xdr:colOff>2700</xdr:colOff>
      <xdr:row>18</xdr:row>
      <xdr:rowOff>0</xdr:rowOff>
    </xdr:to>
    <xdr:pic>
      <xdr:nvPicPr>
        <xdr:cNvPr id="63" name="Рисунок 62" descr="125110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141351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1233525</xdr:colOff>
      <xdr:row>18</xdr:row>
      <xdr:rowOff>1243050</xdr:rowOff>
    </xdr:to>
    <xdr:pic>
      <xdr:nvPicPr>
        <xdr:cNvPr id="65" name="Рисунок 64" descr="124350-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9525" y="14144625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19992</xdr:colOff>
      <xdr:row>20</xdr:row>
      <xdr:rowOff>9525</xdr:rowOff>
    </xdr:from>
    <xdr:to>
      <xdr:col>0</xdr:col>
      <xdr:colOff>1245577</xdr:colOff>
      <xdr:row>20</xdr:row>
      <xdr:rowOff>1235110</xdr:rowOff>
    </xdr:to>
    <xdr:pic>
      <xdr:nvPicPr>
        <xdr:cNvPr id="67" name="Рисунок 66" descr="galant-10-13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9992" y="16798646"/>
          <a:ext cx="1225585" cy="12255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10466</xdr:rowOff>
    </xdr:from>
    <xdr:to>
      <xdr:col>0</xdr:col>
      <xdr:colOff>1248255</xdr:colOff>
      <xdr:row>21</xdr:row>
      <xdr:rowOff>1256043</xdr:rowOff>
    </xdr:to>
    <xdr:pic>
      <xdr:nvPicPr>
        <xdr:cNvPr id="71" name="Рисунок 70" descr="130102-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18055631"/>
          <a:ext cx="1248255" cy="12455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13138</xdr:rowOff>
    </xdr:from>
    <xdr:to>
      <xdr:col>0</xdr:col>
      <xdr:colOff>1245577</xdr:colOff>
      <xdr:row>22</xdr:row>
      <xdr:rowOff>1256043</xdr:rowOff>
    </xdr:to>
    <xdr:pic>
      <xdr:nvPicPr>
        <xdr:cNvPr id="58" name="Рисунок 57" descr="hemline-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19314347"/>
          <a:ext cx="1245577" cy="1242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1249199</xdr:colOff>
      <xdr:row>24</xdr:row>
      <xdr:rowOff>0</xdr:rowOff>
    </xdr:to>
    <xdr:pic>
      <xdr:nvPicPr>
        <xdr:cNvPr id="69" name="Рисунок 68" descr="_0340-0292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20566778"/>
          <a:ext cx="1249199" cy="12465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1</xdr:col>
      <xdr:colOff>2700</xdr:colOff>
      <xdr:row>25</xdr:row>
      <xdr:rowOff>0</xdr:rowOff>
    </xdr:to>
    <xdr:pic>
      <xdr:nvPicPr>
        <xdr:cNvPr id="76" name="Рисунок 75" descr="_0340-0290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229362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1</xdr:col>
      <xdr:colOff>2700</xdr:colOff>
      <xdr:row>26</xdr:row>
      <xdr:rowOff>0</xdr:rowOff>
    </xdr:to>
    <xdr:pic>
      <xdr:nvPicPr>
        <xdr:cNvPr id="61" name="Рисунок 60" descr="0340-0062-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241935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1</xdr:col>
      <xdr:colOff>2700</xdr:colOff>
      <xdr:row>28</xdr:row>
      <xdr:rowOff>0</xdr:rowOff>
    </xdr:to>
    <xdr:pic>
      <xdr:nvPicPr>
        <xdr:cNvPr id="78" name="Рисунок 77" descr="au-219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254508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</xdr:col>
      <xdr:colOff>2700</xdr:colOff>
      <xdr:row>27</xdr:row>
      <xdr:rowOff>0</xdr:rowOff>
    </xdr:to>
    <xdr:pic>
      <xdr:nvPicPr>
        <xdr:cNvPr id="79" name="Рисунок 78" descr="028-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24193500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91" zoomScaleNormal="91" workbookViewId="0">
      <selection activeCell="M5" sqref="M5"/>
    </sheetView>
  </sheetViews>
  <sheetFormatPr defaultRowHeight="15"/>
  <cols>
    <col min="1" max="1" width="18.85546875" customWidth="1"/>
    <col min="2" max="2" width="8.42578125" customWidth="1"/>
    <col min="3" max="3" width="18.7109375" style="21" customWidth="1"/>
    <col min="4" max="4" width="15" customWidth="1"/>
    <col min="5" max="5" width="16.28515625" style="17" customWidth="1"/>
    <col min="6" max="6" width="13.7109375" customWidth="1"/>
    <col min="7" max="7" width="16.42578125" style="22" hidden="1" customWidth="1"/>
    <col min="8" max="8" width="16.42578125" style="21" hidden="1" customWidth="1"/>
    <col min="9" max="9" width="16.42578125" style="21" customWidth="1"/>
    <col min="10" max="10" width="16.42578125" style="21" hidden="1" customWidth="1"/>
    <col min="11" max="11" width="15" customWidth="1"/>
    <col min="12" max="12" width="16.5703125" customWidth="1"/>
    <col min="13" max="13" width="32.7109375" customWidth="1"/>
    <col min="14" max="14" width="11" hidden="1" customWidth="1"/>
    <col min="15" max="15" width="11.42578125" customWidth="1"/>
    <col min="16" max="16" width="10" customWidth="1"/>
    <col min="17" max="17" width="7" customWidth="1"/>
  </cols>
  <sheetData>
    <row r="1" spans="1:17" ht="27" customHeight="1">
      <c r="A1" s="2" t="s">
        <v>0</v>
      </c>
      <c r="B1" s="2"/>
      <c r="C1" s="40"/>
      <c r="D1" s="49" t="s">
        <v>26</v>
      </c>
      <c r="E1" s="49"/>
      <c r="F1" s="49"/>
      <c r="G1" s="49"/>
      <c r="H1" s="18"/>
      <c r="I1" s="23"/>
      <c r="J1" s="58" t="s">
        <v>123</v>
      </c>
      <c r="K1" s="58"/>
      <c r="L1" s="59"/>
      <c r="M1" s="27"/>
    </row>
    <row r="2" spans="1:17" ht="27" customHeight="1">
      <c r="A2" s="2"/>
      <c r="B2" s="2"/>
      <c r="C2" s="41"/>
      <c r="D2" s="50"/>
      <c r="E2" s="50"/>
      <c r="F2" s="50"/>
      <c r="G2" s="50"/>
      <c r="H2" s="19"/>
      <c r="I2" s="24"/>
      <c r="J2" s="60"/>
      <c r="K2" s="60"/>
      <c r="L2" s="61"/>
      <c r="M2" s="26" t="s">
        <v>11</v>
      </c>
    </row>
    <row r="3" spans="1:17" ht="27" customHeight="1">
      <c r="A3" s="2"/>
      <c r="B3" s="2"/>
      <c r="C3" s="42"/>
      <c r="D3" s="51"/>
      <c r="E3" s="51"/>
      <c r="F3" s="51"/>
      <c r="G3" s="51"/>
      <c r="H3" s="20"/>
      <c r="I3" s="25"/>
      <c r="J3" s="62"/>
      <c r="K3" s="62"/>
      <c r="L3" s="63"/>
      <c r="M3" s="66">
        <f>SUM(N:N)</f>
        <v>0</v>
      </c>
    </row>
    <row r="4" spans="1:17" ht="18" customHeight="1">
      <c r="A4" s="52" t="s">
        <v>8</v>
      </c>
      <c r="B4" s="52"/>
      <c r="C4" s="52"/>
      <c r="D4" s="53" t="s">
        <v>25</v>
      </c>
      <c r="E4" s="54"/>
      <c r="F4" s="54"/>
      <c r="G4" s="54"/>
      <c r="H4" s="54"/>
      <c r="I4" s="54"/>
      <c r="J4" s="54"/>
      <c r="K4" s="54"/>
      <c r="L4" s="54"/>
      <c r="M4" s="39">
        <v>140</v>
      </c>
    </row>
    <row r="5" spans="1:17" ht="18" customHeight="1">
      <c r="A5" s="55" t="s">
        <v>9</v>
      </c>
      <c r="B5" s="55"/>
      <c r="C5" s="55"/>
      <c r="D5" s="47"/>
      <c r="E5" s="48"/>
      <c r="F5" s="48"/>
      <c r="G5" s="48"/>
      <c r="H5" s="48"/>
      <c r="I5" s="48"/>
      <c r="J5" s="48"/>
      <c r="K5" s="48"/>
      <c r="L5" s="48"/>
      <c r="M5" s="39">
        <v>73</v>
      </c>
    </row>
    <row r="6" spans="1:17" ht="18" customHeight="1">
      <c r="A6" s="46" t="s">
        <v>10</v>
      </c>
      <c r="B6" s="46"/>
      <c r="C6" s="46"/>
      <c r="D6" s="47"/>
      <c r="E6" s="48"/>
      <c r="F6" s="48"/>
      <c r="G6" s="48"/>
      <c r="H6" s="48"/>
      <c r="I6" s="48"/>
      <c r="J6" s="48"/>
      <c r="K6" s="48"/>
      <c r="L6" s="48"/>
      <c r="M6" s="1"/>
    </row>
    <row r="7" spans="1:17" ht="12" customHeight="1">
      <c r="A7" s="3"/>
      <c r="B7" s="3"/>
      <c r="C7" s="3"/>
      <c r="D7" s="3"/>
      <c r="E7" s="16"/>
      <c r="F7" s="3"/>
      <c r="G7" s="29"/>
      <c r="H7" s="3"/>
      <c r="I7" s="3"/>
      <c r="J7" s="3"/>
      <c r="K7" s="3"/>
    </row>
    <row r="8" spans="1:17" ht="37.5" customHeight="1">
      <c r="A8" s="30" t="s">
        <v>1</v>
      </c>
      <c r="B8" s="31" t="s">
        <v>13</v>
      </c>
      <c r="C8" s="32" t="s">
        <v>2</v>
      </c>
      <c r="D8" s="30" t="s">
        <v>12</v>
      </c>
      <c r="E8" s="31" t="s">
        <v>3</v>
      </c>
      <c r="F8" s="30" t="s">
        <v>4</v>
      </c>
      <c r="G8" s="33" t="s">
        <v>121</v>
      </c>
      <c r="H8" s="34" t="s">
        <v>120</v>
      </c>
      <c r="I8" s="35" t="s">
        <v>122</v>
      </c>
      <c r="J8" s="35" t="s">
        <v>5</v>
      </c>
      <c r="K8" s="30" t="s">
        <v>6</v>
      </c>
      <c r="L8" s="28" t="s">
        <v>7</v>
      </c>
      <c r="M8" s="14"/>
      <c r="N8" s="15"/>
      <c r="O8" s="15"/>
      <c r="P8" s="15"/>
      <c r="Q8" s="15"/>
    </row>
    <row r="9" spans="1:17" ht="25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1"/>
    </row>
    <row r="10" spans="1:17" ht="99" customHeight="1">
      <c r="A10" s="5"/>
      <c r="B10" s="13" t="s">
        <v>14</v>
      </c>
      <c r="C10" s="10" t="s">
        <v>89</v>
      </c>
      <c r="D10" s="5" t="s">
        <v>14</v>
      </c>
      <c r="E10" s="10" t="s">
        <v>23</v>
      </c>
      <c r="F10" s="6" t="s">
        <v>19</v>
      </c>
      <c r="G10" s="36">
        <v>105</v>
      </c>
      <c r="H10" s="37">
        <f>G10/100*80</f>
        <v>84</v>
      </c>
      <c r="I10" s="37">
        <f>G10/$M$4</f>
        <v>0.75</v>
      </c>
      <c r="J10" s="37">
        <f>I10*$M$5</f>
        <v>54.75</v>
      </c>
      <c r="K10" s="5"/>
      <c r="L10" s="7"/>
      <c r="M10" s="1"/>
      <c r="N10" s="64">
        <f>I10*L10</f>
        <v>0</v>
      </c>
      <c r="O10" s="4"/>
    </row>
    <row r="11" spans="1:17" ht="99" customHeight="1">
      <c r="A11" s="5"/>
      <c r="B11" s="13" t="s">
        <v>14</v>
      </c>
      <c r="C11" s="10" t="s">
        <v>90</v>
      </c>
      <c r="D11" s="5" t="s">
        <v>14</v>
      </c>
      <c r="E11" s="10" t="s">
        <v>24</v>
      </c>
      <c r="F11" s="6" t="s">
        <v>19</v>
      </c>
      <c r="G11" s="36">
        <v>105</v>
      </c>
      <c r="H11" s="37">
        <f t="shared" ref="H11:H63" si="0">G11/100*80</f>
        <v>84</v>
      </c>
      <c r="I11" s="37">
        <f t="shared" ref="I11:I63" si="1">G11/$M$4</f>
        <v>0.75</v>
      </c>
      <c r="J11" s="37">
        <f t="shared" ref="J11:J63" si="2">I11*$M$5</f>
        <v>54.75</v>
      </c>
      <c r="K11" s="5"/>
      <c r="L11" s="7"/>
      <c r="M11" s="1"/>
      <c r="N11" s="64">
        <f t="shared" ref="N11:N63" si="3">I11*L11</f>
        <v>0</v>
      </c>
      <c r="O11" s="4"/>
    </row>
    <row r="12" spans="1:17" ht="99" customHeight="1">
      <c r="A12" s="5"/>
      <c r="B12" s="13" t="s">
        <v>14</v>
      </c>
      <c r="C12" s="10" t="s">
        <v>91</v>
      </c>
      <c r="D12" s="5" t="s">
        <v>14</v>
      </c>
      <c r="E12" s="10" t="s">
        <v>92</v>
      </c>
      <c r="F12" s="6" t="s">
        <v>19</v>
      </c>
      <c r="G12" s="36">
        <v>380</v>
      </c>
      <c r="H12" s="37">
        <f t="shared" si="0"/>
        <v>304</v>
      </c>
      <c r="I12" s="37">
        <f t="shared" si="1"/>
        <v>2.7142857142857144</v>
      </c>
      <c r="J12" s="37">
        <f t="shared" si="2"/>
        <v>198.14285714285714</v>
      </c>
      <c r="K12" s="5"/>
      <c r="L12" s="7"/>
      <c r="M12" s="1"/>
      <c r="N12" s="64">
        <f t="shared" si="3"/>
        <v>0</v>
      </c>
      <c r="O12" s="4"/>
    </row>
    <row r="13" spans="1:17" ht="99" customHeight="1">
      <c r="A13" s="5"/>
      <c r="B13" s="13" t="s">
        <v>14</v>
      </c>
      <c r="C13" s="10" t="s">
        <v>93</v>
      </c>
      <c r="D13" s="5" t="s">
        <v>14</v>
      </c>
      <c r="E13" s="10" t="s">
        <v>94</v>
      </c>
      <c r="F13" s="6" t="s">
        <v>20</v>
      </c>
      <c r="G13" s="36">
        <v>247</v>
      </c>
      <c r="H13" s="37">
        <f t="shared" si="0"/>
        <v>197.60000000000002</v>
      </c>
      <c r="I13" s="37">
        <f t="shared" si="1"/>
        <v>1.7642857142857142</v>
      </c>
      <c r="J13" s="37">
        <f t="shared" si="2"/>
        <v>128.79285714285714</v>
      </c>
      <c r="K13" s="5"/>
      <c r="L13" s="7"/>
      <c r="M13" s="1"/>
      <c r="N13" s="64">
        <f t="shared" si="3"/>
        <v>0</v>
      </c>
      <c r="O13" s="4"/>
    </row>
    <row r="14" spans="1:17" ht="99" customHeight="1">
      <c r="A14" s="5"/>
      <c r="B14" s="13" t="s">
        <v>14</v>
      </c>
      <c r="C14" s="10" t="s">
        <v>95</v>
      </c>
      <c r="D14" s="5" t="s">
        <v>14</v>
      </c>
      <c r="E14" s="10" t="s">
        <v>97</v>
      </c>
      <c r="F14" s="6" t="s">
        <v>96</v>
      </c>
      <c r="G14" s="36">
        <v>418</v>
      </c>
      <c r="H14" s="37">
        <f t="shared" si="0"/>
        <v>334.4</v>
      </c>
      <c r="I14" s="37">
        <f t="shared" si="1"/>
        <v>2.9857142857142858</v>
      </c>
      <c r="J14" s="37">
        <f t="shared" si="2"/>
        <v>217.95714285714286</v>
      </c>
      <c r="K14" s="5"/>
      <c r="L14" s="7"/>
      <c r="M14" s="1"/>
      <c r="N14" s="64">
        <f t="shared" si="3"/>
        <v>0</v>
      </c>
      <c r="O14" s="4"/>
    </row>
    <row r="15" spans="1:17" ht="99" customHeight="1">
      <c r="A15" s="5"/>
      <c r="B15" s="13" t="s">
        <v>14</v>
      </c>
      <c r="C15" s="10" t="s">
        <v>98</v>
      </c>
      <c r="D15" s="5" t="s">
        <v>14</v>
      </c>
      <c r="E15" s="10" t="s">
        <v>100</v>
      </c>
      <c r="F15" s="6" t="s">
        <v>20</v>
      </c>
      <c r="G15" s="36">
        <v>247</v>
      </c>
      <c r="H15" s="37">
        <f t="shared" si="0"/>
        <v>197.60000000000002</v>
      </c>
      <c r="I15" s="37">
        <f t="shared" si="1"/>
        <v>1.7642857142857142</v>
      </c>
      <c r="J15" s="37">
        <f t="shared" si="2"/>
        <v>128.79285714285714</v>
      </c>
      <c r="K15" s="5"/>
      <c r="L15" s="7"/>
      <c r="M15" s="1"/>
      <c r="N15" s="64">
        <f t="shared" si="3"/>
        <v>0</v>
      </c>
      <c r="O15" s="4"/>
    </row>
    <row r="16" spans="1:17" ht="99" customHeight="1">
      <c r="A16" s="5"/>
      <c r="B16" s="13" t="s">
        <v>14</v>
      </c>
      <c r="C16" s="10" t="s">
        <v>99</v>
      </c>
      <c r="D16" s="5" t="s">
        <v>14</v>
      </c>
      <c r="E16" s="10" t="s">
        <v>100</v>
      </c>
      <c r="F16" s="6" t="s">
        <v>20</v>
      </c>
      <c r="G16" s="36">
        <v>247</v>
      </c>
      <c r="H16" s="37">
        <f t="shared" si="0"/>
        <v>197.60000000000002</v>
      </c>
      <c r="I16" s="37">
        <f t="shared" si="1"/>
        <v>1.7642857142857142</v>
      </c>
      <c r="J16" s="37">
        <f t="shared" si="2"/>
        <v>128.79285714285714</v>
      </c>
      <c r="K16" s="5"/>
      <c r="L16" s="7"/>
      <c r="M16" s="1"/>
      <c r="N16" s="64">
        <f t="shared" si="3"/>
        <v>0</v>
      </c>
      <c r="O16" s="4"/>
    </row>
    <row r="17" spans="1:15" ht="99" customHeight="1">
      <c r="A17" s="5"/>
      <c r="B17" s="13" t="s">
        <v>14</v>
      </c>
      <c r="C17" s="10" t="s">
        <v>101</v>
      </c>
      <c r="D17" s="5" t="s">
        <v>14</v>
      </c>
      <c r="E17" s="10" t="s">
        <v>102</v>
      </c>
      <c r="F17" s="6" t="s">
        <v>96</v>
      </c>
      <c r="G17" s="36">
        <v>627</v>
      </c>
      <c r="H17" s="37">
        <f t="shared" si="0"/>
        <v>501.59999999999997</v>
      </c>
      <c r="I17" s="37">
        <f t="shared" si="1"/>
        <v>4.4785714285714286</v>
      </c>
      <c r="J17" s="37">
        <f t="shared" si="2"/>
        <v>326.93571428571431</v>
      </c>
      <c r="K17" s="5"/>
      <c r="L17" s="7"/>
      <c r="M17" s="1"/>
      <c r="N17" s="64">
        <f t="shared" si="3"/>
        <v>0</v>
      </c>
      <c r="O17" s="4"/>
    </row>
    <row r="18" spans="1:15" ht="99" customHeight="1">
      <c r="A18" s="5"/>
      <c r="B18" s="13" t="s">
        <v>14</v>
      </c>
      <c r="C18" s="10" t="s">
        <v>103</v>
      </c>
      <c r="D18" s="5" t="s">
        <v>14</v>
      </c>
      <c r="E18" s="10" t="s">
        <v>104</v>
      </c>
      <c r="F18" s="6" t="s">
        <v>19</v>
      </c>
      <c r="G18" s="36">
        <v>665</v>
      </c>
      <c r="H18" s="37">
        <f t="shared" si="0"/>
        <v>532</v>
      </c>
      <c r="I18" s="37">
        <f t="shared" si="1"/>
        <v>4.75</v>
      </c>
      <c r="J18" s="37">
        <f t="shared" si="2"/>
        <v>346.75</v>
      </c>
      <c r="K18" s="5"/>
      <c r="L18" s="7"/>
      <c r="M18" s="1"/>
      <c r="N18" s="64">
        <f t="shared" si="3"/>
        <v>0</v>
      </c>
      <c r="O18" s="4"/>
    </row>
    <row r="19" spans="1:15" ht="99" customHeight="1">
      <c r="A19" s="5"/>
      <c r="B19" s="13" t="s">
        <v>14</v>
      </c>
      <c r="C19" s="10" t="s">
        <v>107</v>
      </c>
      <c r="D19" s="5" t="s">
        <v>14</v>
      </c>
      <c r="E19" s="10" t="s">
        <v>115</v>
      </c>
      <c r="F19" s="6" t="s">
        <v>96</v>
      </c>
      <c r="G19" s="36">
        <v>418</v>
      </c>
      <c r="H19" s="37">
        <f t="shared" si="0"/>
        <v>334.4</v>
      </c>
      <c r="I19" s="37">
        <f t="shared" si="1"/>
        <v>2.9857142857142858</v>
      </c>
      <c r="J19" s="37">
        <f t="shared" si="2"/>
        <v>217.95714285714286</v>
      </c>
      <c r="K19" s="5"/>
      <c r="L19" s="7"/>
      <c r="M19" s="1"/>
      <c r="N19" s="64">
        <f t="shared" si="3"/>
        <v>0</v>
      </c>
      <c r="O19" s="4"/>
    </row>
    <row r="20" spans="1:15" ht="99" customHeight="1">
      <c r="A20" s="5"/>
      <c r="B20" s="13" t="s">
        <v>14</v>
      </c>
      <c r="C20" s="10" t="s">
        <v>105</v>
      </c>
      <c r="D20" s="5" t="s">
        <v>14</v>
      </c>
      <c r="E20" s="10" t="s">
        <v>106</v>
      </c>
      <c r="F20" s="6" t="s">
        <v>18</v>
      </c>
      <c r="G20" s="36">
        <v>67</v>
      </c>
      <c r="H20" s="37">
        <f t="shared" si="0"/>
        <v>53.6</v>
      </c>
      <c r="I20" s="37">
        <f t="shared" si="1"/>
        <v>0.47857142857142859</v>
      </c>
      <c r="J20" s="37">
        <f t="shared" si="2"/>
        <v>34.93571428571429</v>
      </c>
      <c r="K20" s="5"/>
      <c r="L20" s="7"/>
      <c r="M20" s="1"/>
      <c r="N20" s="64">
        <f t="shared" si="3"/>
        <v>0</v>
      </c>
      <c r="O20" s="4"/>
    </row>
    <row r="21" spans="1:15" ht="99" customHeight="1">
      <c r="A21" s="5"/>
      <c r="B21" s="13" t="s">
        <v>14</v>
      </c>
      <c r="C21" s="10" t="s">
        <v>15</v>
      </c>
      <c r="D21" s="5" t="s">
        <v>14</v>
      </c>
      <c r="E21" s="10" t="s">
        <v>22</v>
      </c>
      <c r="F21" s="6" t="s">
        <v>18</v>
      </c>
      <c r="G21" s="36">
        <v>228</v>
      </c>
      <c r="H21" s="37">
        <f t="shared" si="0"/>
        <v>182.39999999999998</v>
      </c>
      <c r="I21" s="37">
        <f t="shared" si="1"/>
        <v>1.6285714285714286</v>
      </c>
      <c r="J21" s="37">
        <f t="shared" si="2"/>
        <v>118.88571428571429</v>
      </c>
      <c r="K21" s="5"/>
      <c r="L21" s="7"/>
      <c r="M21" s="1"/>
      <c r="N21" s="64">
        <f t="shared" si="3"/>
        <v>0</v>
      </c>
      <c r="O21" s="4"/>
    </row>
    <row r="22" spans="1:15" ht="99" customHeight="1">
      <c r="A22" s="5"/>
      <c r="B22" s="13" t="s">
        <v>14</v>
      </c>
      <c r="C22" s="10" t="s">
        <v>119</v>
      </c>
      <c r="D22" s="5" t="s">
        <v>14</v>
      </c>
      <c r="E22" s="10" t="s">
        <v>22</v>
      </c>
      <c r="F22" s="6" t="s">
        <v>20</v>
      </c>
      <c r="G22" s="36">
        <v>228</v>
      </c>
      <c r="H22" s="37">
        <f t="shared" si="0"/>
        <v>182.39999999999998</v>
      </c>
      <c r="I22" s="37">
        <f t="shared" si="1"/>
        <v>1.6285714285714286</v>
      </c>
      <c r="J22" s="37">
        <f t="shared" si="2"/>
        <v>118.88571428571429</v>
      </c>
      <c r="K22" s="5"/>
      <c r="L22" s="7"/>
      <c r="M22" s="1"/>
      <c r="N22" s="64">
        <f t="shared" si="3"/>
        <v>0</v>
      </c>
      <c r="O22" s="4"/>
    </row>
    <row r="23" spans="1:15" ht="99" customHeight="1">
      <c r="A23" s="5"/>
      <c r="B23" s="13" t="s">
        <v>14</v>
      </c>
      <c r="C23" s="10" t="s">
        <v>108</v>
      </c>
      <c r="D23" s="5" t="s">
        <v>14</v>
      </c>
      <c r="E23" s="10" t="s">
        <v>109</v>
      </c>
      <c r="F23" s="6" t="s">
        <v>20</v>
      </c>
      <c r="G23" s="36">
        <v>228</v>
      </c>
      <c r="H23" s="37">
        <f t="shared" si="0"/>
        <v>182.39999999999998</v>
      </c>
      <c r="I23" s="37">
        <f t="shared" si="1"/>
        <v>1.6285714285714286</v>
      </c>
      <c r="J23" s="37">
        <f t="shared" si="2"/>
        <v>118.88571428571429</v>
      </c>
      <c r="K23" s="5"/>
      <c r="L23" s="7"/>
      <c r="M23" s="1"/>
      <c r="N23" s="64">
        <f t="shared" si="3"/>
        <v>0</v>
      </c>
      <c r="O23" s="4"/>
    </row>
    <row r="24" spans="1:15" ht="99" customHeight="1">
      <c r="A24" s="5"/>
      <c r="B24" s="13" t="s">
        <v>14</v>
      </c>
      <c r="C24" s="10" t="s">
        <v>110</v>
      </c>
      <c r="D24" s="5" t="s">
        <v>14</v>
      </c>
      <c r="E24" s="10" t="s">
        <v>111</v>
      </c>
      <c r="F24" s="6" t="s">
        <v>19</v>
      </c>
      <c r="G24" s="36">
        <v>143</v>
      </c>
      <c r="H24" s="37">
        <f t="shared" si="0"/>
        <v>114.39999999999999</v>
      </c>
      <c r="I24" s="37">
        <f t="shared" si="1"/>
        <v>1.0214285714285714</v>
      </c>
      <c r="J24" s="37">
        <f t="shared" si="2"/>
        <v>74.564285714285703</v>
      </c>
      <c r="K24" s="5"/>
      <c r="L24" s="7"/>
      <c r="M24" s="1"/>
      <c r="N24" s="64">
        <f t="shared" si="3"/>
        <v>0</v>
      </c>
      <c r="O24" s="4"/>
    </row>
    <row r="25" spans="1:15" ht="99" customHeight="1">
      <c r="A25" s="5"/>
      <c r="B25" s="13" t="s">
        <v>14</v>
      </c>
      <c r="C25" s="10" t="s">
        <v>112</v>
      </c>
      <c r="D25" s="5" t="s">
        <v>14</v>
      </c>
      <c r="E25" s="10" t="s">
        <v>113</v>
      </c>
      <c r="F25" s="6" t="s">
        <v>19</v>
      </c>
      <c r="G25" s="36">
        <v>143</v>
      </c>
      <c r="H25" s="37">
        <f t="shared" si="0"/>
        <v>114.39999999999999</v>
      </c>
      <c r="I25" s="37">
        <f t="shared" si="1"/>
        <v>1.0214285714285714</v>
      </c>
      <c r="J25" s="37">
        <f t="shared" si="2"/>
        <v>74.564285714285703</v>
      </c>
      <c r="K25" s="5"/>
      <c r="L25" s="7"/>
      <c r="M25" s="1"/>
      <c r="N25" s="64">
        <f t="shared" si="3"/>
        <v>0</v>
      </c>
      <c r="O25" s="4"/>
    </row>
    <row r="26" spans="1:15" ht="99" customHeight="1">
      <c r="A26" s="5"/>
      <c r="B26" s="13" t="s">
        <v>14</v>
      </c>
      <c r="C26" s="10" t="s">
        <v>114</v>
      </c>
      <c r="D26" s="5" t="s">
        <v>14</v>
      </c>
      <c r="E26" s="10"/>
      <c r="F26" s="6" t="s">
        <v>20</v>
      </c>
      <c r="G26" s="36">
        <v>200</v>
      </c>
      <c r="H26" s="37">
        <f t="shared" si="0"/>
        <v>160</v>
      </c>
      <c r="I26" s="37">
        <f t="shared" si="1"/>
        <v>1.4285714285714286</v>
      </c>
      <c r="J26" s="37">
        <f t="shared" si="2"/>
        <v>104.28571428571429</v>
      </c>
      <c r="K26" s="5"/>
      <c r="L26" s="7"/>
      <c r="M26" s="1"/>
      <c r="N26" s="64">
        <f t="shared" si="3"/>
        <v>0</v>
      </c>
      <c r="O26" s="4"/>
    </row>
    <row r="27" spans="1:15" ht="99" customHeight="1">
      <c r="A27" s="5"/>
      <c r="B27" s="13" t="s">
        <v>14</v>
      </c>
      <c r="C27" s="10" t="s">
        <v>117</v>
      </c>
      <c r="D27" s="5" t="s">
        <v>14</v>
      </c>
      <c r="E27" s="10"/>
      <c r="F27" s="6" t="s">
        <v>116</v>
      </c>
      <c r="G27" s="36">
        <v>143</v>
      </c>
      <c r="H27" s="37">
        <f t="shared" si="0"/>
        <v>114.39999999999999</v>
      </c>
      <c r="I27" s="37">
        <f t="shared" si="1"/>
        <v>1.0214285714285714</v>
      </c>
      <c r="J27" s="37">
        <f t="shared" si="2"/>
        <v>74.564285714285703</v>
      </c>
      <c r="K27" s="5"/>
      <c r="L27" s="7"/>
      <c r="M27" s="1"/>
      <c r="N27" s="64">
        <f t="shared" si="3"/>
        <v>0</v>
      </c>
      <c r="O27" s="4"/>
    </row>
    <row r="28" spans="1:15" ht="99" customHeight="1">
      <c r="A28" s="5"/>
      <c r="B28" s="13" t="s">
        <v>14</v>
      </c>
      <c r="C28" s="10" t="s">
        <v>118</v>
      </c>
      <c r="D28" s="5" t="s">
        <v>14</v>
      </c>
      <c r="E28" s="10"/>
      <c r="F28" s="6" t="s">
        <v>20</v>
      </c>
      <c r="G28" s="36">
        <v>228</v>
      </c>
      <c r="H28" s="37">
        <f t="shared" si="0"/>
        <v>182.39999999999998</v>
      </c>
      <c r="I28" s="37">
        <f t="shared" si="1"/>
        <v>1.6285714285714286</v>
      </c>
      <c r="J28" s="37">
        <f t="shared" si="2"/>
        <v>118.88571428571429</v>
      </c>
      <c r="K28" s="5"/>
      <c r="L28" s="7"/>
      <c r="M28" s="1"/>
      <c r="N28" s="64">
        <f t="shared" si="3"/>
        <v>0</v>
      </c>
      <c r="O28" s="4"/>
    </row>
    <row r="29" spans="1:15" ht="99" customHeight="1">
      <c r="A29" s="5"/>
      <c r="B29" s="13" t="s">
        <v>14</v>
      </c>
      <c r="C29" s="10" t="s">
        <v>84</v>
      </c>
      <c r="D29" s="5" t="s">
        <v>85</v>
      </c>
      <c r="E29" s="10" t="s">
        <v>88</v>
      </c>
      <c r="F29" s="6" t="s">
        <v>19</v>
      </c>
      <c r="G29" s="36">
        <v>67</v>
      </c>
      <c r="H29" s="37">
        <f t="shared" si="0"/>
        <v>53.6</v>
      </c>
      <c r="I29" s="37">
        <f t="shared" si="1"/>
        <v>0.47857142857142859</v>
      </c>
      <c r="J29" s="37">
        <f t="shared" si="2"/>
        <v>34.93571428571429</v>
      </c>
      <c r="K29" s="5"/>
      <c r="L29" s="7"/>
      <c r="M29" s="12"/>
      <c r="N29" s="64">
        <f t="shared" si="3"/>
        <v>0</v>
      </c>
      <c r="O29" s="4"/>
    </row>
    <row r="30" spans="1:15" ht="99" customHeight="1">
      <c r="A30" s="5"/>
      <c r="B30" s="13" t="s">
        <v>14</v>
      </c>
      <c r="C30" s="10" t="s">
        <v>16</v>
      </c>
      <c r="D30" s="5" t="s">
        <v>85</v>
      </c>
      <c r="E30" s="10" t="s">
        <v>87</v>
      </c>
      <c r="F30" s="6" t="s">
        <v>19</v>
      </c>
      <c r="G30" s="36">
        <v>67</v>
      </c>
      <c r="H30" s="37">
        <f t="shared" si="0"/>
        <v>53.6</v>
      </c>
      <c r="I30" s="37">
        <f t="shared" si="1"/>
        <v>0.47857142857142859</v>
      </c>
      <c r="J30" s="37">
        <f t="shared" si="2"/>
        <v>34.93571428571429</v>
      </c>
      <c r="K30" s="5"/>
      <c r="L30" s="7"/>
      <c r="M30" s="12"/>
      <c r="N30" s="64">
        <f t="shared" si="3"/>
        <v>0</v>
      </c>
      <c r="O30" s="4"/>
    </row>
    <row r="31" spans="1:15" ht="99" customHeight="1">
      <c r="A31" s="5"/>
      <c r="B31" s="13" t="s">
        <v>14</v>
      </c>
      <c r="C31" s="9" t="s">
        <v>17</v>
      </c>
      <c r="D31" s="5" t="s">
        <v>85</v>
      </c>
      <c r="E31" s="9" t="s">
        <v>86</v>
      </c>
      <c r="F31" s="8" t="s">
        <v>19</v>
      </c>
      <c r="G31" s="38">
        <v>67</v>
      </c>
      <c r="H31" s="37">
        <f t="shared" si="0"/>
        <v>53.6</v>
      </c>
      <c r="I31" s="37">
        <f t="shared" si="1"/>
        <v>0.47857142857142859</v>
      </c>
      <c r="J31" s="37">
        <f t="shared" si="2"/>
        <v>34.93571428571429</v>
      </c>
      <c r="K31" s="5"/>
      <c r="L31" s="7"/>
      <c r="M31" s="12"/>
      <c r="N31" s="64">
        <f t="shared" si="3"/>
        <v>0</v>
      </c>
      <c r="O31" s="4"/>
    </row>
    <row r="32" spans="1:15" ht="99" customHeight="1">
      <c r="A32" s="5"/>
      <c r="B32" s="13" t="s">
        <v>14</v>
      </c>
      <c r="C32" s="10" t="s">
        <v>84</v>
      </c>
      <c r="D32" s="5" t="s">
        <v>14</v>
      </c>
      <c r="E32" s="10" t="s">
        <v>88</v>
      </c>
      <c r="F32" s="6" t="s">
        <v>19</v>
      </c>
      <c r="G32" s="36">
        <v>67</v>
      </c>
      <c r="H32" s="37">
        <f t="shared" si="0"/>
        <v>53.6</v>
      </c>
      <c r="I32" s="37">
        <f t="shared" si="1"/>
        <v>0.47857142857142859</v>
      </c>
      <c r="J32" s="37">
        <f t="shared" si="2"/>
        <v>34.93571428571429</v>
      </c>
      <c r="K32" s="5"/>
      <c r="L32" s="7"/>
      <c r="M32" s="12"/>
      <c r="N32" s="64">
        <f t="shared" si="3"/>
        <v>0</v>
      </c>
      <c r="O32" s="4"/>
    </row>
    <row r="33" spans="1:15" ht="99" customHeight="1">
      <c r="A33" s="5"/>
      <c r="B33" s="13" t="s">
        <v>14</v>
      </c>
      <c r="C33" s="10" t="s">
        <v>16</v>
      </c>
      <c r="D33" s="5" t="s">
        <v>14</v>
      </c>
      <c r="E33" s="10" t="s">
        <v>87</v>
      </c>
      <c r="F33" s="6" t="s">
        <v>19</v>
      </c>
      <c r="G33" s="36">
        <v>67</v>
      </c>
      <c r="H33" s="37">
        <f t="shared" si="0"/>
        <v>53.6</v>
      </c>
      <c r="I33" s="37">
        <f t="shared" si="1"/>
        <v>0.47857142857142859</v>
      </c>
      <c r="J33" s="37">
        <f t="shared" si="2"/>
        <v>34.93571428571429</v>
      </c>
      <c r="K33" s="5"/>
      <c r="L33" s="7"/>
      <c r="M33" s="12"/>
      <c r="N33" s="64">
        <f t="shared" si="3"/>
        <v>0</v>
      </c>
      <c r="O33" s="4"/>
    </row>
    <row r="34" spans="1:15" ht="99" customHeight="1">
      <c r="A34" s="5"/>
      <c r="B34" s="13" t="s">
        <v>14</v>
      </c>
      <c r="C34" s="9" t="s">
        <v>17</v>
      </c>
      <c r="D34" s="5" t="s">
        <v>14</v>
      </c>
      <c r="E34" s="9" t="s">
        <v>86</v>
      </c>
      <c r="F34" s="8" t="s">
        <v>19</v>
      </c>
      <c r="G34" s="38">
        <v>67</v>
      </c>
      <c r="H34" s="37">
        <f t="shared" si="0"/>
        <v>53.6</v>
      </c>
      <c r="I34" s="37">
        <f t="shared" si="1"/>
        <v>0.47857142857142859</v>
      </c>
      <c r="J34" s="37">
        <f t="shared" si="2"/>
        <v>34.93571428571429</v>
      </c>
      <c r="K34" s="5"/>
      <c r="L34" s="7"/>
      <c r="M34" s="12"/>
      <c r="N34" s="64">
        <f t="shared" si="3"/>
        <v>0</v>
      </c>
      <c r="O34" s="4"/>
    </row>
    <row r="35" spans="1:15" ht="99" customHeight="1">
      <c r="A35" s="5"/>
      <c r="B35" s="13"/>
      <c r="C35" s="9" t="s">
        <v>43</v>
      </c>
      <c r="D35" s="5" t="s">
        <v>14</v>
      </c>
      <c r="E35" s="9" t="s">
        <v>81</v>
      </c>
      <c r="F35" s="8" t="s">
        <v>28</v>
      </c>
      <c r="G35" s="38">
        <v>124</v>
      </c>
      <c r="H35" s="37">
        <f t="shared" si="0"/>
        <v>99.2</v>
      </c>
      <c r="I35" s="37">
        <f t="shared" si="1"/>
        <v>0.88571428571428568</v>
      </c>
      <c r="J35" s="37">
        <f t="shared" si="2"/>
        <v>64.657142857142858</v>
      </c>
      <c r="K35" s="5"/>
      <c r="L35" s="7"/>
      <c r="M35" s="12"/>
      <c r="N35" s="64">
        <f t="shared" si="3"/>
        <v>0</v>
      </c>
      <c r="O35" s="4"/>
    </row>
    <row r="36" spans="1:15" ht="99" customHeight="1">
      <c r="A36" s="5"/>
      <c r="B36" s="13" t="s">
        <v>14</v>
      </c>
      <c r="C36" s="9" t="s">
        <v>41</v>
      </c>
      <c r="D36" s="5" t="s">
        <v>14</v>
      </c>
      <c r="E36" s="9" t="s">
        <v>63</v>
      </c>
      <c r="F36" s="6" t="s">
        <v>19</v>
      </c>
      <c r="G36" s="36">
        <v>418</v>
      </c>
      <c r="H36" s="37">
        <f t="shared" si="0"/>
        <v>334.4</v>
      </c>
      <c r="I36" s="37">
        <f t="shared" si="1"/>
        <v>2.9857142857142858</v>
      </c>
      <c r="J36" s="37">
        <f t="shared" si="2"/>
        <v>217.95714285714286</v>
      </c>
      <c r="K36" s="5" t="s">
        <v>27</v>
      </c>
      <c r="L36" s="7"/>
      <c r="M36" s="1"/>
      <c r="N36" s="64">
        <f t="shared" si="3"/>
        <v>0</v>
      </c>
      <c r="O36" s="4"/>
    </row>
    <row r="37" spans="1:15" ht="99" customHeight="1">
      <c r="A37" s="5"/>
      <c r="B37" s="13" t="s">
        <v>14</v>
      </c>
      <c r="C37" s="9" t="s">
        <v>42</v>
      </c>
      <c r="D37" s="5" t="s">
        <v>14</v>
      </c>
      <c r="E37" s="9" t="s">
        <v>62</v>
      </c>
      <c r="F37" s="6" t="s">
        <v>19</v>
      </c>
      <c r="G37" s="38">
        <v>342</v>
      </c>
      <c r="H37" s="37">
        <f t="shared" si="0"/>
        <v>273.60000000000002</v>
      </c>
      <c r="I37" s="37">
        <f t="shared" si="1"/>
        <v>2.4428571428571431</v>
      </c>
      <c r="J37" s="37">
        <f t="shared" si="2"/>
        <v>178.32857142857145</v>
      </c>
      <c r="K37" s="5" t="s">
        <v>27</v>
      </c>
      <c r="L37" s="7"/>
      <c r="M37" s="1"/>
      <c r="N37" s="64">
        <f t="shared" si="3"/>
        <v>0</v>
      </c>
      <c r="O37" s="4"/>
    </row>
    <row r="38" spans="1:15" ht="99" customHeight="1">
      <c r="A38" s="5"/>
      <c r="B38" s="13" t="s">
        <v>14</v>
      </c>
      <c r="C38" s="9" t="s">
        <v>82</v>
      </c>
      <c r="D38" s="5" t="s">
        <v>14</v>
      </c>
      <c r="E38" s="9" t="s">
        <v>23</v>
      </c>
      <c r="F38" s="6" t="s">
        <v>19</v>
      </c>
      <c r="G38" s="38">
        <v>114</v>
      </c>
      <c r="H38" s="37">
        <f t="shared" si="0"/>
        <v>91.199999999999989</v>
      </c>
      <c r="I38" s="37">
        <f t="shared" si="1"/>
        <v>0.81428571428571428</v>
      </c>
      <c r="J38" s="37">
        <f t="shared" si="2"/>
        <v>59.442857142857143</v>
      </c>
      <c r="K38" s="5" t="s">
        <v>27</v>
      </c>
      <c r="L38" s="7"/>
      <c r="M38" s="1"/>
      <c r="N38" s="64">
        <f t="shared" si="3"/>
        <v>0</v>
      </c>
      <c r="O38" s="4"/>
    </row>
    <row r="39" spans="1:15" ht="99" customHeight="1">
      <c r="A39" s="5"/>
      <c r="B39" s="13" t="s">
        <v>14</v>
      </c>
      <c r="C39" s="9" t="s">
        <v>83</v>
      </c>
      <c r="D39" s="5" t="s">
        <v>14</v>
      </c>
      <c r="E39" s="9" t="s">
        <v>24</v>
      </c>
      <c r="F39" s="6" t="s">
        <v>19</v>
      </c>
      <c r="G39" s="38">
        <v>114</v>
      </c>
      <c r="H39" s="37">
        <f t="shared" si="0"/>
        <v>91.199999999999989</v>
      </c>
      <c r="I39" s="37">
        <f t="shared" si="1"/>
        <v>0.81428571428571428</v>
      </c>
      <c r="J39" s="37">
        <f t="shared" si="2"/>
        <v>59.442857142857143</v>
      </c>
      <c r="K39" s="5" t="s">
        <v>27</v>
      </c>
      <c r="L39" s="7"/>
      <c r="M39" s="1"/>
      <c r="N39" s="64">
        <f t="shared" si="3"/>
        <v>0</v>
      </c>
      <c r="O39" s="4"/>
    </row>
    <row r="40" spans="1:15" ht="99" customHeight="1">
      <c r="A40" s="5"/>
      <c r="B40" s="11" t="s">
        <v>14</v>
      </c>
      <c r="C40" s="9" t="s">
        <v>69</v>
      </c>
      <c r="D40" s="5" t="s">
        <v>14</v>
      </c>
      <c r="E40" s="9" t="s">
        <v>44</v>
      </c>
      <c r="F40" s="6" t="s">
        <v>19</v>
      </c>
      <c r="G40" s="38">
        <v>200</v>
      </c>
      <c r="H40" s="37">
        <f t="shared" si="0"/>
        <v>160</v>
      </c>
      <c r="I40" s="37">
        <f t="shared" si="1"/>
        <v>1.4285714285714286</v>
      </c>
      <c r="J40" s="37">
        <f t="shared" si="2"/>
        <v>104.28571428571429</v>
      </c>
      <c r="K40" s="5" t="s">
        <v>27</v>
      </c>
      <c r="L40" s="7"/>
      <c r="M40" s="1"/>
      <c r="N40" s="64">
        <f t="shared" si="3"/>
        <v>0</v>
      </c>
      <c r="O40" s="4"/>
    </row>
    <row r="41" spans="1:15" ht="99" customHeight="1">
      <c r="A41" s="5"/>
      <c r="B41" s="11" t="s">
        <v>14</v>
      </c>
      <c r="C41" s="9" t="s">
        <v>68</v>
      </c>
      <c r="D41" s="5" t="s">
        <v>14</v>
      </c>
      <c r="E41" s="9" t="s">
        <v>45</v>
      </c>
      <c r="F41" s="6" t="s">
        <v>19</v>
      </c>
      <c r="G41" s="38">
        <v>190</v>
      </c>
      <c r="H41" s="37">
        <f t="shared" si="0"/>
        <v>152</v>
      </c>
      <c r="I41" s="37">
        <f t="shared" si="1"/>
        <v>1.3571428571428572</v>
      </c>
      <c r="J41" s="37">
        <f t="shared" si="2"/>
        <v>99.071428571428569</v>
      </c>
      <c r="K41" s="5"/>
      <c r="L41" s="7"/>
      <c r="M41" s="1"/>
      <c r="N41" s="64">
        <f t="shared" si="3"/>
        <v>0</v>
      </c>
      <c r="O41" s="4"/>
    </row>
    <row r="42" spans="1:15" ht="99" customHeight="1">
      <c r="A42" s="5"/>
      <c r="B42" s="13" t="s">
        <v>14</v>
      </c>
      <c r="C42" s="9" t="s">
        <v>67</v>
      </c>
      <c r="D42" s="5" t="s">
        <v>14</v>
      </c>
      <c r="E42" s="9" t="s">
        <v>64</v>
      </c>
      <c r="F42" s="6" t="s">
        <v>19</v>
      </c>
      <c r="G42" s="38">
        <v>200</v>
      </c>
      <c r="H42" s="37">
        <f t="shared" si="0"/>
        <v>160</v>
      </c>
      <c r="I42" s="37">
        <f t="shared" si="1"/>
        <v>1.4285714285714286</v>
      </c>
      <c r="J42" s="37">
        <f t="shared" si="2"/>
        <v>104.28571428571429</v>
      </c>
      <c r="K42" s="5" t="s">
        <v>27</v>
      </c>
      <c r="L42" s="7"/>
      <c r="M42" s="1"/>
      <c r="N42" s="64">
        <f t="shared" si="3"/>
        <v>0</v>
      </c>
      <c r="O42" s="4"/>
    </row>
    <row r="43" spans="1:15" ht="99" customHeight="1">
      <c r="A43" s="5"/>
      <c r="B43" s="13" t="s">
        <v>14</v>
      </c>
      <c r="C43" s="9" t="s">
        <v>65</v>
      </c>
      <c r="D43" s="5" t="s">
        <v>14</v>
      </c>
      <c r="E43" s="9" t="s">
        <v>66</v>
      </c>
      <c r="F43" s="6" t="s">
        <v>19</v>
      </c>
      <c r="G43" s="38">
        <v>200</v>
      </c>
      <c r="H43" s="37">
        <f t="shared" si="0"/>
        <v>160</v>
      </c>
      <c r="I43" s="37">
        <f t="shared" si="1"/>
        <v>1.4285714285714286</v>
      </c>
      <c r="J43" s="37">
        <f t="shared" si="2"/>
        <v>104.28571428571429</v>
      </c>
      <c r="K43" s="5" t="s">
        <v>27</v>
      </c>
      <c r="L43" s="7"/>
      <c r="M43" s="1"/>
      <c r="N43" s="64">
        <f t="shared" si="3"/>
        <v>0</v>
      </c>
      <c r="O43" s="4"/>
    </row>
    <row r="44" spans="1:15" ht="99" customHeight="1">
      <c r="A44" s="5"/>
      <c r="B44" s="11" t="s">
        <v>14</v>
      </c>
      <c r="C44" s="9" t="s">
        <v>29</v>
      </c>
      <c r="D44" s="5" t="s">
        <v>14</v>
      </c>
      <c r="E44" s="9" t="s">
        <v>70</v>
      </c>
      <c r="F44" s="6" t="s">
        <v>20</v>
      </c>
      <c r="G44" s="38">
        <v>190</v>
      </c>
      <c r="H44" s="37">
        <f t="shared" si="0"/>
        <v>152</v>
      </c>
      <c r="I44" s="37">
        <f t="shared" si="1"/>
        <v>1.3571428571428572</v>
      </c>
      <c r="J44" s="37">
        <f t="shared" si="2"/>
        <v>99.071428571428569</v>
      </c>
      <c r="K44" s="5" t="s">
        <v>27</v>
      </c>
      <c r="L44" s="7"/>
      <c r="M44" s="1"/>
      <c r="N44" s="64">
        <f t="shared" si="3"/>
        <v>0</v>
      </c>
      <c r="O44" s="4"/>
    </row>
    <row r="45" spans="1:15" ht="99" customHeight="1">
      <c r="A45" s="5"/>
      <c r="B45" s="13" t="s">
        <v>14</v>
      </c>
      <c r="C45" s="9" t="s">
        <v>30</v>
      </c>
      <c r="D45" s="5" t="s">
        <v>14</v>
      </c>
      <c r="E45" s="9" t="s">
        <v>71</v>
      </c>
      <c r="F45" s="6" t="s">
        <v>21</v>
      </c>
      <c r="G45" s="38">
        <v>152</v>
      </c>
      <c r="H45" s="37">
        <f t="shared" si="0"/>
        <v>121.6</v>
      </c>
      <c r="I45" s="37">
        <f t="shared" si="1"/>
        <v>1.0857142857142856</v>
      </c>
      <c r="J45" s="37">
        <f t="shared" si="2"/>
        <v>79.257142857142853</v>
      </c>
      <c r="K45" s="5" t="s">
        <v>27</v>
      </c>
      <c r="L45" s="7"/>
      <c r="M45" s="1"/>
      <c r="N45" s="64">
        <f t="shared" si="3"/>
        <v>0</v>
      </c>
      <c r="O45" s="4"/>
    </row>
    <row r="46" spans="1:15" ht="99" customHeight="1">
      <c r="A46" s="5"/>
      <c r="B46" s="11" t="s">
        <v>14</v>
      </c>
      <c r="C46" s="9" t="s">
        <v>31</v>
      </c>
      <c r="D46" s="5" t="s">
        <v>14</v>
      </c>
      <c r="E46" s="9" t="s">
        <v>72</v>
      </c>
      <c r="F46" s="6" t="s">
        <v>20</v>
      </c>
      <c r="G46" s="38">
        <v>190</v>
      </c>
      <c r="H46" s="37">
        <f t="shared" si="0"/>
        <v>152</v>
      </c>
      <c r="I46" s="37">
        <f t="shared" si="1"/>
        <v>1.3571428571428572</v>
      </c>
      <c r="J46" s="37">
        <f t="shared" si="2"/>
        <v>99.071428571428569</v>
      </c>
      <c r="K46" s="5"/>
      <c r="L46" s="7"/>
      <c r="M46" s="1"/>
      <c r="N46" s="64">
        <f t="shared" si="3"/>
        <v>0</v>
      </c>
      <c r="O46" s="4"/>
    </row>
    <row r="47" spans="1:15" ht="99" customHeight="1">
      <c r="A47" s="5"/>
      <c r="B47" s="11" t="s">
        <v>14</v>
      </c>
      <c r="C47" s="9" t="s">
        <v>32</v>
      </c>
      <c r="D47" s="5" t="s">
        <v>14</v>
      </c>
      <c r="E47" s="9" t="s">
        <v>73</v>
      </c>
      <c r="F47" s="6" t="s">
        <v>20</v>
      </c>
      <c r="G47" s="38">
        <v>190</v>
      </c>
      <c r="H47" s="37">
        <f t="shared" si="0"/>
        <v>152</v>
      </c>
      <c r="I47" s="37">
        <f t="shared" si="1"/>
        <v>1.3571428571428572</v>
      </c>
      <c r="J47" s="37">
        <f t="shared" si="2"/>
        <v>99.071428571428569</v>
      </c>
      <c r="K47" s="5" t="s">
        <v>27</v>
      </c>
      <c r="L47" s="7"/>
      <c r="M47" s="1"/>
      <c r="N47" s="64">
        <f t="shared" si="3"/>
        <v>0</v>
      </c>
      <c r="O47" s="4"/>
    </row>
    <row r="48" spans="1:15" ht="99" customHeight="1">
      <c r="A48" s="5"/>
      <c r="B48" s="11" t="s">
        <v>14</v>
      </c>
      <c r="C48" s="9" t="s">
        <v>33</v>
      </c>
      <c r="D48" s="5" t="s">
        <v>14</v>
      </c>
      <c r="E48" s="9" t="s">
        <v>74</v>
      </c>
      <c r="F48" s="6" t="s">
        <v>20</v>
      </c>
      <c r="G48" s="38">
        <v>190</v>
      </c>
      <c r="H48" s="37">
        <f t="shared" si="0"/>
        <v>152</v>
      </c>
      <c r="I48" s="37">
        <f t="shared" si="1"/>
        <v>1.3571428571428572</v>
      </c>
      <c r="J48" s="37">
        <f t="shared" si="2"/>
        <v>99.071428571428569</v>
      </c>
      <c r="K48" s="5" t="s">
        <v>27</v>
      </c>
      <c r="L48" s="7"/>
      <c r="M48" s="1"/>
      <c r="N48" s="64">
        <f t="shared" si="3"/>
        <v>0</v>
      </c>
      <c r="O48" s="4"/>
    </row>
    <row r="49" spans="1:15" ht="99" customHeight="1">
      <c r="A49" s="5"/>
      <c r="B49" s="11" t="s">
        <v>14</v>
      </c>
      <c r="C49" s="9" t="s">
        <v>34</v>
      </c>
      <c r="D49" s="5" t="s">
        <v>14</v>
      </c>
      <c r="E49" s="9" t="s">
        <v>75</v>
      </c>
      <c r="F49" s="6" t="s">
        <v>20</v>
      </c>
      <c r="G49" s="38">
        <v>152</v>
      </c>
      <c r="H49" s="37">
        <f t="shared" si="0"/>
        <v>121.6</v>
      </c>
      <c r="I49" s="37">
        <f t="shared" si="1"/>
        <v>1.0857142857142856</v>
      </c>
      <c r="J49" s="37">
        <f t="shared" si="2"/>
        <v>79.257142857142853</v>
      </c>
      <c r="K49" s="5" t="s">
        <v>27</v>
      </c>
      <c r="L49" s="7"/>
      <c r="M49" s="1"/>
      <c r="N49" s="64">
        <f t="shared" si="3"/>
        <v>0</v>
      </c>
      <c r="O49" s="4"/>
    </row>
    <row r="50" spans="1:15" ht="99" customHeight="1">
      <c r="A50" s="5"/>
      <c r="B50" s="11" t="s">
        <v>14</v>
      </c>
      <c r="C50" s="9" t="s">
        <v>35</v>
      </c>
      <c r="D50" s="5" t="s">
        <v>14</v>
      </c>
      <c r="E50" s="9" t="s">
        <v>76</v>
      </c>
      <c r="F50" s="6" t="s">
        <v>20</v>
      </c>
      <c r="G50" s="38">
        <v>152</v>
      </c>
      <c r="H50" s="37">
        <f t="shared" si="0"/>
        <v>121.6</v>
      </c>
      <c r="I50" s="37">
        <f t="shared" si="1"/>
        <v>1.0857142857142856</v>
      </c>
      <c r="J50" s="37">
        <f t="shared" si="2"/>
        <v>79.257142857142853</v>
      </c>
      <c r="K50" s="5" t="s">
        <v>27</v>
      </c>
      <c r="L50" s="7"/>
      <c r="M50" s="1"/>
      <c r="N50" s="64">
        <f t="shared" si="3"/>
        <v>0</v>
      </c>
      <c r="O50" s="4"/>
    </row>
    <row r="51" spans="1:15" ht="99" customHeight="1">
      <c r="A51" s="5"/>
      <c r="B51" s="11" t="s">
        <v>14</v>
      </c>
      <c r="C51" s="9" t="s">
        <v>36</v>
      </c>
      <c r="D51" s="5" t="s">
        <v>14</v>
      </c>
      <c r="E51" s="9" t="s">
        <v>75</v>
      </c>
      <c r="F51" s="6" t="s">
        <v>20</v>
      </c>
      <c r="G51" s="38">
        <v>152</v>
      </c>
      <c r="H51" s="37">
        <f t="shared" si="0"/>
        <v>121.6</v>
      </c>
      <c r="I51" s="37">
        <f t="shared" si="1"/>
        <v>1.0857142857142856</v>
      </c>
      <c r="J51" s="37">
        <f t="shared" si="2"/>
        <v>79.257142857142853</v>
      </c>
      <c r="K51" s="5" t="s">
        <v>27</v>
      </c>
      <c r="L51" s="7"/>
      <c r="M51" s="1"/>
      <c r="N51" s="64">
        <f t="shared" si="3"/>
        <v>0</v>
      </c>
      <c r="O51" s="4"/>
    </row>
    <row r="52" spans="1:15" ht="99" customHeight="1">
      <c r="A52" s="5"/>
      <c r="B52" s="11"/>
      <c r="C52" s="9" t="s">
        <v>54</v>
      </c>
      <c r="D52" s="5" t="s">
        <v>14</v>
      </c>
      <c r="E52" s="9" t="s">
        <v>55</v>
      </c>
      <c r="F52" s="6" t="s">
        <v>19</v>
      </c>
      <c r="G52" s="36">
        <v>665</v>
      </c>
      <c r="H52" s="37">
        <f t="shared" si="0"/>
        <v>532</v>
      </c>
      <c r="I52" s="37">
        <f t="shared" si="1"/>
        <v>4.75</v>
      </c>
      <c r="J52" s="37">
        <f t="shared" si="2"/>
        <v>346.75</v>
      </c>
      <c r="K52" s="5"/>
      <c r="L52" s="7"/>
      <c r="M52" s="1"/>
      <c r="N52" s="64">
        <f t="shared" si="3"/>
        <v>0</v>
      </c>
      <c r="O52" s="4"/>
    </row>
    <row r="53" spans="1:15" ht="99" customHeight="1">
      <c r="A53" s="5"/>
      <c r="B53" s="11"/>
      <c r="C53" s="9" t="s">
        <v>53</v>
      </c>
      <c r="D53" s="5" t="s">
        <v>14</v>
      </c>
      <c r="E53" s="9" t="s">
        <v>56</v>
      </c>
      <c r="F53" s="6" t="s">
        <v>19</v>
      </c>
      <c r="G53" s="38">
        <v>314</v>
      </c>
      <c r="H53" s="37">
        <f t="shared" si="0"/>
        <v>251.20000000000002</v>
      </c>
      <c r="I53" s="37">
        <f t="shared" si="1"/>
        <v>2.2428571428571429</v>
      </c>
      <c r="J53" s="37">
        <f t="shared" si="2"/>
        <v>163.72857142857143</v>
      </c>
      <c r="K53" s="5" t="s">
        <v>27</v>
      </c>
      <c r="L53" s="7"/>
      <c r="M53" s="1"/>
      <c r="N53" s="64">
        <f t="shared" si="3"/>
        <v>0</v>
      </c>
      <c r="O53" s="4"/>
    </row>
    <row r="54" spans="1:15" ht="99" customHeight="1">
      <c r="A54" s="5"/>
      <c r="B54" s="11"/>
      <c r="C54" s="9" t="s">
        <v>52</v>
      </c>
      <c r="D54" s="5" t="s">
        <v>14</v>
      </c>
      <c r="E54" s="9" t="s">
        <v>57</v>
      </c>
      <c r="F54" s="6" t="s">
        <v>19</v>
      </c>
      <c r="G54" s="38">
        <v>247</v>
      </c>
      <c r="H54" s="37">
        <f t="shared" si="0"/>
        <v>197.60000000000002</v>
      </c>
      <c r="I54" s="37">
        <f t="shared" si="1"/>
        <v>1.7642857142857142</v>
      </c>
      <c r="J54" s="37">
        <f t="shared" si="2"/>
        <v>128.79285714285714</v>
      </c>
      <c r="K54" s="5"/>
      <c r="L54" s="7"/>
      <c r="M54" s="1"/>
      <c r="N54" s="64">
        <f t="shared" si="3"/>
        <v>0</v>
      </c>
      <c r="O54" s="4"/>
    </row>
    <row r="55" spans="1:15" ht="99" customHeight="1">
      <c r="A55" s="5"/>
      <c r="B55" s="11"/>
      <c r="C55" s="9" t="s">
        <v>50</v>
      </c>
      <c r="D55" s="5" t="s">
        <v>14</v>
      </c>
      <c r="E55" s="9" t="s">
        <v>58</v>
      </c>
      <c r="F55" s="6" t="s">
        <v>19</v>
      </c>
      <c r="G55" s="38">
        <v>247</v>
      </c>
      <c r="H55" s="37">
        <f t="shared" si="0"/>
        <v>197.60000000000002</v>
      </c>
      <c r="I55" s="37">
        <f t="shared" si="1"/>
        <v>1.7642857142857142</v>
      </c>
      <c r="J55" s="37">
        <f t="shared" si="2"/>
        <v>128.79285714285714</v>
      </c>
      <c r="K55" s="5"/>
      <c r="L55" s="7"/>
      <c r="M55" s="1"/>
      <c r="N55" s="64">
        <f t="shared" si="3"/>
        <v>0</v>
      </c>
      <c r="O55" s="4"/>
    </row>
    <row r="56" spans="1:15" ht="99" customHeight="1">
      <c r="A56" s="5"/>
      <c r="B56" s="11"/>
      <c r="C56" s="9" t="s">
        <v>51</v>
      </c>
      <c r="D56" s="5" t="s">
        <v>14</v>
      </c>
      <c r="E56" s="9" t="s">
        <v>59</v>
      </c>
      <c r="F56" s="6" t="s">
        <v>19</v>
      </c>
      <c r="G56" s="38">
        <v>247</v>
      </c>
      <c r="H56" s="37">
        <f t="shared" si="0"/>
        <v>197.60000000000002</v>
      </c>
      <c r="I56" s="37">
        <f t="shared" si="1"/>
        <v>1.7642857142857142</v>
      </c>
      <c r="J56" s="37">
        <f t="shared" si="2"/>
        <v>128.79285714285714</v>
      </c>
      <c r="K56" s="5"/>
      <c r="L56" s="7"/>
      <c r="M56" s="1"/>
      <c r="N56" s="64">
        <f t="shared" si="3"/>
        <v>0</v>
      </c>
      <c r="O56" s="4"/>
    </row>
    <row r="57" spans="1:15" ht="99" customHeight="1">
      <c r="A57" s="5"/>
      <c r="B57" s="11"/>
      <c r="C57" s="9" t="s">
        <v>49</v>
      </c>
      <c r="D57" s="5" t="s">
        <v>14</v>
      </c>
      <c r="E57" s="9" t="s">
        <v>60</v>
      </c>
      <c r="F57" s="6" t="s">
        <v>19</v>
      </c>
      <c r="G57" s="38">
        <v>247</v>
      </c>
      <c r="H57" s="37">
        <f t="shared" si="0"/>
        <v>197.60000000000002</v>
      </c>
      <c r="I57" s="37">
        <f t="shared" si="1"/>
        <v>1.7642857142857142</v>
      </c>
      <c r="J57" s="37">
        <f t="shared" si="2"/>
        <v>128.79285714285714</v>
      </c>
      <c r="K57" s="5"/>
      <c r="L57" s="7"/>
      <c r="M57" s="1"/>
      <c r="N57" s="64">
        <f t="shared" si="3"/>
        <v>0</v>
      </c>
      <c r="O57" s="4"/>
    </row>
    <row r="58" spans="1:15" ht="99" customHeight="1">
      <c r="A58" s="5"/>
      <c r="B58" s="11"/>
      <c r="C58" s="9" t="s">
        <v>47</v>
      </c>
      <c r="D58" s="5" t="s">
        <v>14</v>
      </c>
      <c r="E58" s="9" t="s">
        <v>46</v>
      </c>
      <c r="F58" s="6" t="s">
        <v>19</v>
      </c>
      <c r="G58" s="38">
        <v>247</v>
      </c>
      <c r="H58" s="37">
        <f t="shared" si="0"/>
        <v>197.60000000000002</v>
      </c>
      <c r="I58" s="37">
        <f t="shared" si="1"/>
        <v>1.7642857142857142</v>
      </c>
      <c r="J58" s="37">
        <f t="shared" si="2"/>
        <v>128.79285714285714</v>
      </c>
      <c r="K58" s="5"/>
      <c r="L58" s="7"/>
      <c r="M58" s="1"/>
      <c r="N58" s="64">
        <f t="shared" si="3"/>
        <v>0</v>
      </c>
      <c r="O58" s="4"/>
    </row>
    <row r="59" spans="1:15" ht="99" customHeight="1">
      <c r="A59" s="5"/>
      <c r="B59" s="11"/>
      <c r="C59" s="9" t="s">
        <v>48</v>
      </c>
      <c r="D59" s="5" t="s">
        <v>14</v>
      </c>
      <c r="E59" s="9" t="s">
        <v>61</v>
      </c>
      <c r="F59" s="6" t="s">
        <v>19</v>
      </c>
      <c r="G59" s="38">
        <v>247</v>
      </c>
      <c r="H59" s="37">
        <f t="shared" si="0"/>
        <v>197.60000000000002</v>
      </c>
      <c r="I59" s="37">
        <f t="shared" si="1"/>
        <v>1.7642857142857142</v>
      </c>
      <c r="J59" s="37">
        <f t="shared" si="2"/>
        <v>128.79285714285714</v>
      </c>
      <c r="K59" s="5"/>
      <c r="L59" s="7"/>
      <c r="M59" s="1"/>
      <c r="N59" s="64">
        <f t="shared" si="3"/>
        <v>0</v>
      </c>
      <c r="O59" s="4"/>
    </row>
    <row r="60" spans="1:15" ht="99" customHeight="1">
      <c r="A60" s="5"/>
      <c r="B60" s="11" t="s">
        <v>14</v>
      </c>
      <c r="C60" s="9" t="s">
        <v>37</v>
      </c>
      <c r="D60" s="5" t="s">
        <v>14</v>
      </c>
      <c r="E60" s="9" t="s">
        <v>77</v>
      </c>
      <c r="F60" s="6" t="s">
        <v>18</v>
      </c>
      <c r="G60" s="38">
        <v>247</v>
      </c>
      <c r="H60" s="37">
        <f t="shared" si="0"/>
        <v>197.60000000000002</v>
      </c>
      <c r="I60" s="37">
        <f t="shared" si="1"/>
        <v>1.7642857142857142</v>
      </c>
      <c r="J60" s="37">
        <f t="shared" si="2"/>
        <v>128.79285714285714</v>
      </c>
      <c r="K60" s="5"/>
      <c r="L60" s="7"/>
      <c r="M60" s="1"/>
      <c r="N60" s="64">
        <f t="shared" si="3"/>
        <v>0</v>
      </c>
      <c r="O60" s="4"/>
    </row>
    <row r="61" spans="1:15" ht="99" customHeight="1">
      <c r="A61" s="5"/>
      <c r="B61" s="11" t="s">
        <v>14</v>
      </c>
      <c r="C61" s="9" t="s">
        <v>38</v>
      </c>
      <c r="D61" s="5" t="s">
        <v>14</v>
      </c>
      <c r="E61" s="9" t="s">
        <v>78</v>
      </c>
      <c r="F61" s="6" t="s">
        <v>18</v>
      </c>
      <c r="G61" s="38">
        <v>247</v>
      </c>
      <c r="H61" s="37">
        <f t="shared" si="0"/>
        <v>197.60000000000002</v>
      </c>
      <c r="I61" s="37">
        <f t="shared" si="1"/>
        <v>1.7642857142857142</v>
      </c>
      <c r="J61" s="37">
        <f t="shared" si="2"/>
        <v>128.79285714285714</v>
      </c>
      <c r="K61" s="5"/>
      <c r="L61" s="7"/>
      <c r="M61" s="1"/>
      <c r="N61" s="64">
        <f t="shared" si="3"/>
        <v>0</v>
      </c>
      <c r="O61" s="4"/>
    </row>
    <row r="62" spans="1:15" ht="99" customHeight="1">
      <c r="A62" s="5"/>
      <c r="B62" s="11" t="s">
        <v>14</v>
      </c>
      <c r="C62" s="9" t="s">
        <v>39</v>
      </c>
      <c r="D62" s="5" t="s">
        <v>14</v>
      </c>
      <c r="E62" s="9" t="s">
        <v>79</v>
      </c>
      <c r="F62" s="6" t="s">
        <v>18</v>
      </c>
      <c r="G62" s="38">
        <v>475</v>
      </c>
      <c r="H62" s="37">
        <f t="shared" si="0"/>
        <v>380</v>
      </c>
      <c r="I62" s="37">
        <f t="shared" si="1"/>
        <v>3.3928571428571428</v>
      </c>
      <c r="J62" s="37">
        <f t="shared" si="2"/>
        <v>247.67857142857142</v>
      </c>
      <c r="K62" s="5" t="s">
        <v>27</v>
      </c>
      <c r="L62" s="7"/>
      <c r="M62" s="1"/>
      <c r="N62" s="64">
        <f t="shared" si="3"/>
        <v>0</v>
      </c>
      <c r="O62" s="4"/>
    </row>
    <row r="63" spans="1:15" ht="99" customHeight="1">
      <c r="A63" s="5"/>
      <c r="B63" s="11" t="s">
        <v>14</v>
      </c>
      <c r="C63" s="9" t="s">
        <v>40</v>
      </c>
      <c r="D63" s="5" t="s">
        <v>14</v>
      </c>
      <c r="E63" s="9" t="s">
        <v>80</v>
      </c>
      <c r="F63" s="6" t="s">
        <v>18</v>
      </c>
      <c r="G63" s="38">
        <v>570</v>
      </c>
      <c r="H63" s="37">
        <f t="shared" si="0"/>
        <v>456</v>
      </c>
      <c r="I63" s="37">
        <f t="shared" si="1"/>
        <v>4.0714285714285712</v>
      </c>
      <c r="J63" s="37">
        <f t="shared" si="2"/>
        <v>297.21428571428572</v>
      </c>
      <c r="K63" s="5"/>
      <c r="L63" s="7"/>
      <c r="M63" s="1"/>
      <c r="N63" s="64">
        <f t="shared" si="3"/>
        <v>0</v>
      </c>
      <c r="O63" s="4"/>
    </row>
    <row r="64" spans="1:15" ht="9.75" customHeight="1">
      <c r="B64" s="3"/>
      <c r="D64" s="3"/>
      <c r="E64" s="16"/>
      <c r="F64" s="3"/>
      <c r="K64" s="3"/>
    </row>
    <row r="65" spans="1:12" ht="26.25" customHeight="1">
      <c r="A65" s="43" t="s">
        <v>11</v>
      </c>
      <c r="B65" s="44"/>
      <c r="C65" s="44"/>
      <c r="D65" s="44"/>
      <c r="E65" s="44"/>
      <c r="F65" s="44"/>
      <c r="G65" s="44"/>
      <c r="H65" s="44"/>
      <c r="I65" s="44"/>
      <c r="J65" s="44"/>
      <c r="K65" s="45"/>
      <c r="L65" s="65">
        <f>SUM(N:N)</f>
        <v>0</v>
      </c>
    </row>
  </sheetData>
  <mergeCells count="10">
    <mergeCell ref="A65:K65"/>
    <mergeCell ref="A6:C6"/>
    <mergeCell ref="D6:L6"/>
    <mergeCell ref="D1:G3"/>
    <mergeCell ref="A4:C4"/>
    <mergeCell ref="D4:L4"/>
    <mergeCell ref="A5:C5"/>
    <mergeCell ref="D5:L5"/>
    <mergeCell ref="A9:L9"/>
    <mergeCell ref="J1:L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2022-05-31T23:59:08Z</dcterms:modified>
</cp:coreProperties>
</file>