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0" windowWidth="11160" windowHeight="100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Лист1!$F$1:$F$214</definedName>
  </definedNames>
  <calcPr calcId="124519" iterateDelta="1E-4"/>
</workbook>
</file>

<file path=xl/calcChain.xml><?xml version="1.0" encoding="utf-8"?>
<calcChain xmlns="http://schemas.openxmlformats.org/spreadsheetml/2006/main">
  <c r="M212" i="1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I32"/>
  <c r="I31"/>
  <c r="I30"/>
  <c r="H30"/>
  <c r="I29"/>
  <c r="I28"/>
  <c r="H28"/>
  <c r="I27"/>
  <c r="H27"/>
  <c r="I26"/>
  <c r="I25"/>
  <c r="H25"/>
  <c r="I24"/>
  <c r="I23"/>
  <c r="H23"/>
  <c r="I22"/>
  <c r="H22"/>
  <c r="I21"/>
  <c r="H21"/>
  <c r="I20"/>
  <c r="I19"/>
  <c r="I18"/>
  <c r="I17"/>
  <c r="H17"/>
  <c r="I16"/>
  <c r="H16"/>
  <c r="I15"/>
  <c r="I14"/>
  <c r="I13"/>
  <c r="H13"/>
  <c r="I212"/>
  <c r="I211"/>
  <c r="I210"/>
  <c r="I209"/>
  <c r="I208"/>
  <c r="H208"/>
  <c r="I207"/>
  <c r="H207"/>
  <c r="I206"/>
  <c r="I205"/>
  <c r="H205"/>
  <c r="I204"/>
  <c r="I203"/>
  <c r="I202"/>
  <c r="H202"/>
  <c r="I201"/>
  <c r="H201"/>
  <c r="I200"/>
  <c r="H200"/>
  <c r="I199"/>
  <c r="H199"/>
  <c r="I198"/>
  <c r="H198"/>
  <c r="I197"/>
  <c r="H197"/>
  <c r="I196"/>
  <c r="H196"/>
  <c r="I195"/>
  <c r="H195"/>
  <c r="I194"/>
  <c r="H194"/>
  <c r="I193"/>
  <c r="H193"/>
  <c r="I192"/>
  <c r="H192"/>
  <c r="I191"/>
  <c r="H191"/>
  <c r="I190"/>
  <c r="H190"/>
  <c r="I189"/>
  <c r="H189"/>
  <c r="I188"/>
  <c r="H188"/>
  <c r="I187"/>
  <c r="H187"/>
  <c r="I186"/>
  <c r="H186"/>
  <c r="I185"/>
  <c r="H185"/>
  <c r="I184"/>
  <c r="H184"/>
  <c r="I183"/>
  <c r="H183"/>
  <c r="I182"/>
  <c r="H182"/>
  <c r="I181"/>
  <c r="H181"/>
  <c r="I180"/>
  <c r="H180"/>
  <c r="I179"/>
  <c r="H179"/>
  <c r="I178"/>
  <c r="H178"/>
  <c r="I177"/>
  <c r="H177"/>
  <c r="I176"/>
  <c r="H176"/>
  <c r="I175"/>
  <c r="H175"/>
  <c r="I174"/>
  <c r="H174"/>
  <c r="I173"/>
  <c r="H173"/>
  <c r="I172"/>
  <c r="H172"/>
  <c r="I171"/>
  <c r="H171"/>
  <c r="I170"/>
  <c r="H170"/>
  <c r="I169"/>
  <c r="H169"/>
  <c r="I168"/>
  <c r="H168"/>
  <c r="I167"/>
  <c r="H167"/>
  <c r="I166"/>
  <c r="H166"/>
  <c r="I165"/>
  <c r="H165"/>
  <c r="I164"/>
  <c r="H164"/>
  <c r="I163"/>
  <c r="H163"/>
  <c r="I162"/>
  <c r="H162"/>
  <c r="I161"/>
  <c r="H161"/>
  <c r="I160"/>
  <c r="H160"/>
  <c r="I159"/>
  <c r="H159"/>
  <c r="I158"/>
  <c r="H158"/>
  <c r="I157"/>
  <c r="H157"/>
  <c r="I156"/>
  <c r="I155"/>
  <c r="H155"/>
  <c r="I154"/>
  <c r="H154"/>
  <c r="I153"/>
  <c r="H153"/>
  <c r="I152"/>
  <c r="H152"/>
  <c r="I151"/>
  <c r="H151"/>
  <c r="I150"/>
  <c r="I149"/>
  <c r="H149"/>
  <c r="I148"/>
  <c r="H148"/>
  <c r="I147"/>
  <c r="H147"/>
  <c r="I146"/>
  <c r="H146"/>
  <c r="I145"/>
  <c r="H145"/>
  <c r="I144"/>
  <c r="H144"/>
  <c r="I143"/>
  <c r="H143"/>
  <c r="I142"/>
  <c r="H142"/>
  <c r="I141"/>
  <c r="H141"/>
  <c r="I140"/>
  <c r="H140"/>
  <c r="I139"/>
  <c r="H139"/>
  <c r="I138"/>
  <c r="H138"/>
  <c r="I137"/>
  <c r="H137"/>
  <c r="I136"/>
  <c r="H136"/>
  <c r="I135"/>
  <c r="H135"/>
  <c r="I134"/>
  <c r="H134"/>
  <c r="I133"/>
  <c r="H133"/>
  <c r="I132"/>
  <c r="H132"/>
  <c r="I131"/>
  <c r="H131"/>
  <c r="I130"/>
  <c r="H130"/>
  <c r="I129"/>
  <c r="I128"/>
  <c r="H128"/>
  <c r="I127"/>
  <c r="H127"/>
  <c r="I126"/>
  <c r="H126"/>
  <c r="I125"/>
  <c r="H125"/>
  <c r="I124"/>
  <c r="H124"/>
  <c r="I123"/>
  <c r="H123"/>
  <c r="I122"/>
  <c r="H122"/>
  <c r="I121"/>
  <c r="H121"/>
  <c r="I120"/>
  <c r="H120"/>
  <c r="I119"/>
  <c r="I118"/>
  <c r="I117"/>
  <c r="H117"/>
  <c r="I116"/>
  <c r="H116"/>
  <c r="I115"/>
  <c r="H115"/>
  <c r="I114"/>
  <c r="H114"/>
  <c r="I113"/>
  <c r="I112"/>
  <c r="H112"/>
  <c r="I111"/>
  <c r="H111"/>
  <c r="I110"/>
  <c r="H110"/>
  <c r="I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I98"/>
  <c r="H98"/>
  <c r="I97"/>
  <c r="H97"/>
  <c r="I96"/>
  <c r="H96"/>
  <c r="I95"/>
  <c r="H95"/>
  <c r="I94"/>
  <c r="H94"/>
  <c r="I93"/>
  <c r="H93"/>
  <c r="I92"/>
  <c r="H92"/>
  <c r="I91"/>
  <c r="H91"/>
  <c r="I90"/>
  <c r="I89"/>
  <c r="I88"/>
  <c r="I87"/>
  <c r="H87"/>
  <c r="I86"/>
  <c r="H86"/>
  <c r="I85"/>
  <c r="H85"/>
  <c r="I84"/>
  <c r="I83"/>
  <c r="H83"/>
  <c r="I82"/>
  <c r="H82"/>
  <c r="I81"/>
  <c r="H81"/>
  <c r="I80"/>
  <c r="H80"/>
  <c r="I79"/>
  <c r="H79"/>
  <c r="I78"/>
  <c r="I77"/>
  <c r="H77"/>
  <c r="I76"/>
  <c r="H76"/>
  <c r="I75"/>
  <c r="H75"/>
  <c r="I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I63"/>
  <c r="I62"/>
  <c r="H62"/>
  <c r="I61"/>
  <c r="H61"/>
  <c r="I60"/>
  <c r="H60"/>
  <c r="I59"/>
  <c r="H59"/>
  <c r="I58"/>
  <c r="H58"/>
  <c r="I57"/>
  <c r="H57"/>
  <c r="I56"/>
  <c r="I55"/>
  <c r="H55"/>
  <c r="I54"/>
  <c r="H54"/>
  <c r="I53"/>
  <c r="H53"/>
  <c r="I52"/>
  <c r="H52"/>
  <c r="I51"/>
  <c r="H51"/>
  <c r="I50"/>
  <c r="H50"/>
  <c r="I49"/>
  <c r="I48"/>
  <c r="I47"/>
  <c r="H47"/>
  <c r="I46"/>
  <c r="H46"/>
  <c r="I45"/>
  <c r="H45"/>
  <c r="I44"/>
  <c r="I43"/>
  <c r="H43"/>
  <c r="I42"/>
  <c r="H42"/>
  <c r="I41"/>
  <c r="H41"/>
  <c r="I40"/>
  <c r="H40"/>
  <c r="I39"/>
  <c r="I38"/>
  <c r="I34"/>
  <c r="I37"/>
  <c r="H37"/>
  <c r="I36"/>
  <c r="H36"/>
  <c r="I35"/>
  <c r="H35"/>
  <c r="I33"/>
  <c r="H33"/>
  <c r="G16"/>
  <c r="G17"/>
  <c r="G21"/>
  <c r="G22"/>
  <c r="G23"/>
  <c r="G25"/>
  <c r="G27"/>
  <c r="G28"/>
  <c r="G30"/>
  <c r="G33"/>
  <c r="G35"/>
  <c r="G36"/>
  <c r="G37"/>
  <c r="G40"/>
  <c r="G41"/>
  <c r="G42"/>
  <c r="G43"/>
  <c r="G45"/>
  <c r="G46"/>
  <c r="G47"/>
  <c r="G50"/>
  <c r="G51"/>
  <c r="G52"/>
  <c r="G53"/>
  <c r="G54"/>
  <c r="G55"/>
  <c r="G57"/>
  <c r="G58"/>
  <c r="G59"/>
  <c r="G60"/>
  <c r="G61"/>
  <c r="G62"/>
  <c r="G65"/>
  <c r="G66"/>
  <c r="G67"/>
  <c r="G68"/>
  <c r="G69"/>
  <c r="G70"/>
  <c r="G71"/>
  <c r="G72"/>
  <c r="G73"/>
  <c r="G75"/>
  <c r="G76"/>
  <c r="G77"/>
  <c r="G79"/>
  <c r="G80"/>
  <c r="G81"/>
  <c r="G82"/>
  <c r="G83"/>
  <c r="G85"/>
  <c r="G86"/>
  <c r="G87"/>
  <c r="G91"/>
  <c r="G92"/>
  <c r="G93"/>
  <c r="G94"/>
  <c r="G95"/>
  <c r="G96"/>
  <c r="G97"/>
  <c r="G98"/>
  <c r="G100"/>
  <c r="G101"/>
  <c r="G102"/>
  <c r="G103"/>
  <c r="G104"/>
  <c r="G105"/>
  <c r="G106"/>
  <c r="G107"/>
  <c r="G108"/>
  <c r="G110"/>
  <c r="G111"/>
  <c r="G112"/>
  <c r="G114"/>
  <c r="G115"/>
  <c r="G116"/>
  <c r="G117"/>
  <c r="G120"/>
  <c r="G121"/>
  <c r="G122"/>
  <c r="G123"/>
  <c r="G124"/>
  <c r="G125"/>
  <c r="G126"/>
  <c r="G127"/>
  <c r="G128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1"/>
  <c r="G152"/>
  <c r="G153"/>
  <c r="G154"/>
  <c r="G155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5"/>
  <c r="G176"/>
  <c r="G177"/>
  <c r="G178"/>
  <c r="G179"/>
  <c r="G180"/>
  <c r="G181"/>
  <c r="G182"/>
  <c r="G183"/>
  <c r="G184"/>
  <c r="G186"/>
  <c r="G187"/>
  <c r="G188"/>
  <c r="G189"/>
  <c r="G190"/>
  <c r="G191"/>
  <c r="G192"/>
  <c r="G193"/>
  <c r="G195"/>
  <c r="G197"/>
  <c r="G198"/>
  <c r="G199"/>
  <c r="G200"/>
  <c r="G201"/>
  <c r="G202"/>
  <c r="G205"/>
  <c r="G207"/>
  <c r="G208"/>
  <c r="G13"/>
  <c r="L3" l="1"/>
  <c r="K214"/>
</calcChain>
</file>

<file path=xl/sharedStrings.xml><?xml version="1.0" encoding="utf-8"?>
<sst xmlns="http://schemas.openxmlformats.org/spreadsheetml/2006/main" count="609" uniqueCount="279">
  <si>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</si>
  <si>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</si>
  <si>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</si>
  <si>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</si>
  <si>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</si>
  <si>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</si>
  <si>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</si>
  <si>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</si>
  <si>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</si>
  <si>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</si>
  <si>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</si>
  <si>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</si>
  <si>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Ø 12</t>
  </si>
  <si>
    <t>Ø 14</t>
  </si>
  <si>
    <t>Ø 16</t>
  </si>
  <si>
    <t>Ø 18</t>
  </si>
  <si>
    <t>Ø 20</t>
  </si>
  <si>
    <t>MTBR 12001</t>
  </si>
  <si>
    <t>MTBR 14001</t>
  </si>
  <si>
    <t>MTBR 16001</t>
  </si>
  <si>
    <t>MTBR 18001</t>
  </si>
  <si>
    <t>MTBR 20001</t>
  </si>
  <si>
    <t>MTBR 12003</t>
  </si>
  <si>
    <t>MTBR 14003</t>
  </si>
  <si>
    <t>MTBR 16003</t>
  </si>
  <si>
    <t>MTBR 18003</t>
  </si>
  <si>
    <t>MTBR 20003</t>
  </si>
  <si>
    <t>MTBR 12004</t>
  </si>
  <si>
    <t>MTBR 14004</t>
  </si>
  <si>
    <t>MTBR 16004</t>
  </si>
  <si>
    <t>MTBR 18004</t>
  </si>
  <si>
    <t>MTBR 20004</t>
  </si>
  <si>
    <t>MTBR 12005</t>
  </si>
  <si>
    <t>MTBR 14005</t>
  </si>
  <si>
    <t>MTBR 16005</t>
  </si>
  <si>
    <t>MTBR 18005</t>
  </si>
  <si>
    <t>MTBR 20005</t>
  </si>
  <si>
    <t>MTBR 12006</t>
  </si>
  <si>
    <t>MTBR 14006</t>
  </si>
  <si>
    <t>MTBR 16006</t>
  </si>
  <si>
    <t>MTBR 18006</t>
  </si>
  <si>
    <t>MTBR 20006</t>
  </si>
  <si>
    <t>MTBR 12007</t>
  </si>
  <si>
    <t>MTBR 14007</t>
  </si>
  <si>
    <t>MTBR 16007</t>
  </si>
  <si>
    <t>MTBR 18007</t>
  </si>
  <si>
    <t>MTBR 20007</t>
  </si>
  <si>
    <t>MTBR 12008</t>
  </si>
  <si>
    <t>MTBR 14008</t>
  </si>
  <si>
    <t>MTBR 16008</t>
  </si>
  <si>
    <t>MTBR 18008</t>
  </si>
  <si>
    <t>MTBR 20008</t>
  </si>
  <si>
    <t>MTBR 12009</t>
  </si>
  <si>
    <t>MTBR 14009</t>
  </si>
  <si>
    <t>MTBR 16009</t>
  </si>
  <si>
    <t>MTBR 18009</t>
  </si>
  <si>
    <t>MTBR 20009</t>
  </si>
  <si>
    <t>MTBR 12010</t>
  </si>
  <si>
    <t>MTBR 14010</t>
  </si>
  <si>
    <t>MTBR 16010</t>
  </si>
  <si>
    <t>MTBR 18010</t>
  </si>
  <si>
    <t>MTBR 20010</t>
  </si>
  <si>
    <t>MTBR 12011</t>
  </si>
  <si>
    <t>MTBR 14011</t>
  </si>
  <si>
    <t>MTBR 16011</t>
  </si>
  <si>
    <t>MTBR 18011</t>
  </si>
  <si>
    <t>MTBR 20011</t>
  </si>
  <si>
    <t>MTBR 12012</t>
  </si>
  <si>
    <t>MTBR 14012</t>
  </si>
  <si>
    <t>MTBR 16012</t>
  </si>
  <si>
    <t>MTBR 18012</t>
  </si>
  <si>
    <t>MTBR 20012</t>
  </si>
  <si>
    <t>MTBR 12013</t>
  </si>
  <si>
    <t>MTBR 14013</t>
  </si>
  <si>
    <t>MTBR 16013</t>
  </si>
  <si>
    <t>MTBR 18013</t>
  </si>
  <si>
    <t>MTBR 20013</t>
  </si>
  <si>
    <t>MTBR 12014</t>
  </si>
  <si>
    <t>MTBR 14014</t>
  </si>
  <si>
    <t>MTBR 16014</t>
  </si>
  <si>
    <t>MTBR 18014</t>
  </si>
  <si>
    <t>MTBR 20014</t>
  </si>
  <si>
    <t>MTBR 12015</t>
  </si>
  <si>
    <t>MTBR 14015</t>
  </si>
  <si>
    <t>MTBR 16015</t>
  </si>
  <si>
    <t>MTBR 18015</t>
  </si>
  <si>
    <t>MTBR 20015</t>
  </si>
  <si>
    <t>MTBR 12018</t>
  </si>
  <si>
    <t>MTBR 14018</t>
  </si>
  <si>
    <t>MTBR 16018</t>
  </si>
  <si>
    <t>MTBR 18018</t>
  </si>
  <si>
    <t>MTBR 20018</t>
  </si>
  <si>
    <t>MTBR 12020</t>
  </si>
  <si>
    <t>MTBR 14020</t>
  </si>
  <si>
    <t>MTBR 16020</t>
  </si>
  <si>
    <t>MTBR 18020</t>
  </si>
  <si>
    <t>MTBR 20020</t>
  </si>
  <si>
    <t>MTBR 12021</t>
  </si>
  <si>
    <t>MTBR 14021</t>
  </si>
  <si>
    <t>MTBR 16021</t>
  </si>
  <si>
    <t>MTBR 18021</t>
  </si>
  <si>
    <t>MTBR 20021</t>
  </si>
  <si>
    <t>MTBR 12022</t>
  </si>
  <si>
    <t>MTBR 14022</t>
  </si>
  <si>
    <t>MTBR 16022</t>
  </si>
  <si>
    <t>MTBR 18022</t>
  </si>
  <si>
    <t>MTBR 20022</t>
  </si>
  <si>
    <t>MTBR 12023</t>
  </si>
  <si>
    <t>MTBR 14023</t>
  </si>
  <si>
    <t>MTBR 16023</t>
  </si>
  <si>
    <t>MTBR 18023</t>
  </si>
  <si>
    <t>MTBR 20023</t>
  </si>
  <si>
    <t>MTBR 12024</t>
  </si>
  <si>
    <t>MTBR 14024</t>
  </si>
  <si>
    <t>MTBR 16024</t>
  </si>
  <si>
    <t>MTBR 18024</t>
  </si>
  <si>
    <t>MTBR 20024</t>
  </si>
  <si>
    <t>MTBR 12025</t>
  </si>
  <si>
    <t>MTBR 14025</t>
  </si>
  <si>
    <t>MTBR 16025</t>
  </si>
  <si>
    <t>MTBR 18025</t>
  </si>
  <si>
    <t>MTBR 20025</t>
  </si>
  <si>
    <t>MTBR 12027</t>
  </si>
  <si>
    <t>MTBR 14027</t>
  </si>
  <si>
    <t>MTBR 16027</t>
  </si>
  <si>
    <t>MTBR 18027</t>
  </si>
  <si>
    <t>MTBR 20027</t>
  </si>
  <si>
    <t>MTBR 12028</t>
  </si>
  <si>
    <t>MTBR 14028</t>
  </si>
  <si>
    <t>MTBR 16028</t>
  </si>
  <si>
    <t>MTBR 18028</t>
  </si>
  <si>
    <t>MTBR 20028</t>
  </si>
  <si>
    <t>MTBR 12029</t>
  </si>
  <si>
    <t>MTBR 14029</t>
  </si>
  <si>
    <t>MTBR 16029</t>
  </si>
  <si>
    <t>MTBR 18029</t>
  </si>
  <si>
    <t>MTBR 20029</t>
  </si>
  <si>
    <t>MTBR 12030</t>
  </si>
  <si>
    <t>MTBR 14030</t>
  </si>
  <si>
    <t>MTBR 16030</t>
  </si>
  <si>
    <t>MTBR 18030</t>
  </si>
  <si>
    <t>MTBR 20030</t>
  </si>
  <si>
    <t>MTBR 12031</t>
  </si>
  <si>
    <t>MTBR 14031</t>
  </si>
  <si>
    <t>MTBR 16031</t>
  </si>
  <si>
    <t>MTBR 18031</t>
  </si>
  <si>
    <t>MTBR 20031</t>
  </si>
  <si>
    <t>MTBR 12032</t>
  </si>
  <si>
    <t>MTBR 14032</t>
  </si>
  <si>
    <t>MTBR 16032</t>
  </si>
  <si>
    <t>MTBR 18032</t>
  </si>
  <si>
    <t>MTBR 20032</t>
  </si>
  <si>
    <t>MTBR 12033</t>
  </si>
  <si>
    <t>MTBR 14033</t>
  </si>
  <si>
    <t>MTBR 16033</t>
  </si>
  <si>
    <t>MTBR 18033</t>
  </si>
  <si>
    <t>MTBR 20033</t>
  </si>
  <si>
    <t>MTBR 12034</t>
  </si>
  <si>
    <t>MTBR 14034</t>
  </si>
  <si>
    <t>MTBR 16034</t>
  </si>
  <si>
    <t>MTBR 18034</t>
  </si>
  <si>
    <t>MTBR 20034</t>
  </si>
  <si>
    <t>MTBR 12035</t>
  </si>
  <si>
    <t>MTBR 14035</t>
  </si>
  <si>
    <t>MTBR 16035</t>
  </si>
  <si>
    <t>MTBR 18035</t>
  </si>
  <si>
    <t>MTBR 20035</t>
  </si>
  <si>
    <t>MTBR 12036</t>
  </si>
  <si>
    <t>MTBR 14036</t>
  </si>
  <si>
    <t>MTBR 16036</t>
  </si>
  <si>
    <t>MTBR 18036</t>
  </si>
  <si>
    <t>MTBR 20036</t>
  </si>
  <si>
    <t>MTBR 12038</t>
  </si>
  <si>
    <t>MTBR 14038</t>
  </si>
  <si>
    <t>MTBR 16038</t>
  </si>
  <si>
    <t>MTBR 18038</t>
  </si>
  <si>
    <t>MTBR 20038</t>
  </si>
  <si>
    <t>MTBR 12039</t>
  </si>
  <si>
    <t>MTBR 14039</t>
  </si>
  <si>
    <t>MTBR 16039</t>
  </si>
  <si>
    <t>MTBR 18039</t>
  </si>
  <si>
    <t>MTBR 20039</t>
  </si>
  <si>
    <t>MTBR 12042</t>
  </si>
  <si>
    <t>MTBR 14042</t>
  </si>
  <si>
    <t>MTBR 16042</t>
  </si>
  <si>
    <t>MTBR 18042</t>
  </si>
  <si>
    <t>MTBR 20042</t>
  </si>
  <si>
    <t>MTBR 12044</t>
  </si>
  <si>
    <t>MTBR 14044</t>
  </si>
  <si>
    <t>MTBR 16044</t>
  </si>
  <si>
    <t>MTBR 18044</t>
  </si>
  <si>
    <t>MTBR 20044</t>
  </si>
  <si>
    <t>MTBR 12045</t>
  </si>
  <si>
    <t>MTBR 14045</t>
  </si>
  <si>
    <t>MTBR 16045</t>
  </si>
  <si>
    <t>MTBR 18045</t>
  </si>
  <si>
    <t>MTBR 20045</t>
  </si>
  <si>
    <t>MTBR 12047</t>
  </si>
  <si>
    <t>MTBR 14047</t>
  </si>
  <si>
    <t>MTBR 16047</t>
  </si>
  <si>
    <t>MTBR 18047</t>
  </si>
  <si>
    <t>MTBR 20047</t>
  </si>
  <si>
    <t>MTBR 12048</t>
  </si>
  <si>
    <t>MTBR 14048</t>
  </si>
  <si>
    <t>MTBR 16048</t>
  </si>
  <si>
    <t>MTBR 18048</t>
  </si>
  <si>
    <t>MTBR 20048</t>
  </si>
  <si>
    <t>MTBR 12049</t>
  </si>
  <si>
    <t>MTBR 14049</t>
  </si>
  <si>
    <t>MTBR 16049</t>
  </si>
  <si>
    <t>MTBR 18049</t>
  </si>
  <si>
    <t>MTBR 20049</t>
  </si>
  <si>
    <t>MTBR 12055</t>
  </si>
  <si>
    <t>MTBR 14055</t>
  </si>
  <si>
    <t>MTBR 16055</t>
  </si>
  <si>
    <t>MTBR 18055</t>
  </si>
  <si>
    <t>MTBR 20055</t>
  </si>
  <si>
    <t>Crystal</t>
  </si>
  <si>
    <t>Crystal Vitrail</t>
  </si>
  <si>
    <t>Crystal Vitrail Light</t>
  </si>
  <si>
    <t>Crystal Heliotrope</t>
  </si>
  <si>
    <t>Jet</t>
  </si>
  <si>
    <t>Jet Hematit</t>
  </si>
  <si>
    <t>Jet Azuro</t>
  </si>
  <si>
    <t>Jet Brown Flare</t>
  </si>
  <si>
    <t>Topaz Vitrail</t>
  </si>
  <si>
    <t>Topaz</t>
  </si>
  <si>
    <t>Sapphire</t>
  </si>
  <si>
    <t>Amethyst</t>
  </si>
  <si>
    <t>Alabastr</t>
  </si>
  <si>
    <t>Black Diamond</t>
  </si>
  <si>
    <t>Chrysolite</t>
  </si>
  <si>
    <t>Olivine</t>
  </si>
  <si>
    <t>Emerald</t>
  </si>
  <si>
    <t>Aquamarine</t>
  </si>
  <si>
    <t>Zircon Vitrail</t>
  </si>
  <si>
    <t>Zircon</t>
  </si>
  <si>
    <t>Amber</t>
  </si>
  <si>
    <t>Ruby</t>
  </si>
  <si>
    <t>White Pearl</t>
  </si>
  <si>
    <t>Pink Opal</t>
  </si>
  <si>
    <t>Turquoise Green</t>
  </si>
  <si>
    <t>Opaque Green</t>
  </si>
  <si>
    <t>Green Pearl</t>
  </si>
  <si>
    <t>Blue Pearl</t>
  </si>
  <si>
    <t>Pink Pearl</t>
  </si>
  <si>
    <t>Tanzanite</t>
  </si>
  <si>
    <t>Green Alabaster</t>
  </si>
  <si>
    <t>Aqua Alabaster</t>
  </si>
  <si>
    <t>Light Pink Alabaster</t>
  </si>
  <si>
    <t>Violet</t>
  </si>
  <si>
    <t>Opaque Sky Blue</t>
  </si>
  <si>
    <t>Capri Blue</t>
  </si>
  <si>
    <t>Light Mint</t>
  </si>
  <si>
    <t>Dark Green Alabaster</t>
  </si>
  <si>
    <t>Light Opaque Yellow</t>
  </si>
  <si>
    <t>Turquoise Blue</t>
  </si>
  <si>
    <t>1 шт.</t>
  </si>
  <si>
    <t>1шт.</t>
  </si>
  <si>
    <t>Цвет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</si>
  <si>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</rPr>
      <t>чешский бисер оптом, с доставкой по России</t>
    </r>
    <r>
      <rPr>
        <sz val="14"/>
        <rFont val="Calibri"/>
        <family val="2"/>
        <charset val="204"/>
      </rPr>
      <t xml:space="preserve">                                                                                                                 </t>
    </r>
    <r>
      <rPr>
        <sz val="12"/>
        <color indexed="10"/>
        <rFont val="Calibri"/>
        <family val="2"/>
        <charset val="204"/>
      </rPr>
      <t xml:space="preserve">http://biser-businka-strass-18.com </t>
    </r>
    <r>
      <rPr>
        <sz val="12"/>
        <rFont val="Calibri"/>
        <family val="2"/>
        <charset val="204"/>
      </rPr>
      <t xml:space="preserve">                                                                                        </t>
    </r>
    <r>
      <rPr>
        <sz val="12"/>
        <color indexed="30"/>
        <rFont val="Calibri"/>
        <family val="2"/>
        <charset val="204"/>
      </rPr>
      <t>http://okeanbusin.ru</t>
    </r>
  </si>
  <si>
    <t>Стенд риволи</t>
  </si>
  <si>
    <t>Скидки от суммы заказа</t>
  </si>
  <si>
    <t>от 5000 до 8000 руб.</t>
  </si>
  <si>
    <t>от 8000 руб.</t>
  </si>
  <si>
    <t>от 20000 руб.</t>
  </si>
  <si>
    <t>от 30000 руб.</t>
  </si>
  <si>
    <t xml:space="preserve"> от 40000 руб.</t>
  </si>
  <si>
    <t>10%</t>
  </si>
  <si>
    <t>12%</t>
  </si>
  <si>
    <t>15%</t>
  </si>
  <si>
    <t>индивидуально</t>
  </si>
  <si>
    <r>
      <t xml:space="preserve">Риволи, </t>
    </r>
    <r>
      <rPr>
        <sz val="12"/>
        <color indexed="8"/>
        <rFont val="Arial"/>
        <family val="2"/>
        <charset val="204"/>
      </rPr>
      <t>Чехия</t>
    </r>
  </si>
  <si>
    <t>нет</t>
  </si>
  <si>
    <t>Цена по акции до 30.04.2022</t>
  </si>
  <si>
    <t>Цена                   за 1 шт./руб</t>
  </si>
  <si>
    <t>Старая цена                   за 1 шт./руб</t>
  </si>
  <si>
    <t>Цена                   за 1 шт./$</t>
  </si>
  <si>
    <r>
      <t xml:space="preserve">опт: +7 499 157-65171                                 опт: +7 499 157-3151                                       заказ отправлять на адрес: </t>
    </r>
    <r>
      <rPr>
        <sz val="14"/>
        <color theme="3" tint="-0.249977111117893"/>
        <rFont val="Calibri"/>
        <family val="2"/>
        <charset val="204"/>
        <scheme val="minor"/>
      </rPr>
      <t>optotdel18@yandex.ru</t>
    </r>
  </si>
</sst>
</file>

<file path=xl/styles.xml><?xml version="1.0" encoding="utf-8"?>
<styleSheet xmlns="http://schemas.openxmlformats.org/spreadsheetml/2006/main">
  <numFmts count="1">
    <numFmt numFmtId="164" formatCode="0&quot; гр.&quot;"/>
  </numFmts>
  <fonts count="29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30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  <charset val="204"/>
    </font>
    <font>
      <sz val="14"/>
      <color theme="0" tint="-0.499984740745262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2"/>
      <color theme="7" tint="-0.499984740745262"/>
      <name val="Calibri"/>
      <family val="2"/>
      <charset val="204"/>
      <scheme val="minor"/>
    </font>
    <font>
      <sz val="11"/>
      <color theme="7" tint="-0.499984740745262"/>
      <name val="Arial"/>
      <family val="2"/>
      <charset val="204"/>
    </font>
    <font>
      <b/>
      <sz val="12"/>
      <color theme="7" tint="-0.499984740745262"/>
      <name val="Calibri"/>
      <family val="2"/>
      <charset val="204"/>
      <scheme val="minor"/>
    </font>
    <font>
      <b/>
      <sz val="11"/>
      <color theme="7" tint="-0.499984740745262"/>
      <name val="Arial"/>
      <family val="2"/>
      <charset val="204"/>
    </font>
    <font>
      <b/>
      <sz val="12"/>
      <color rgb="FF00B05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trike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4"/>
      <color theme="3" tint="-0.24997711111789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6" tint="-0.499984740745262"/>
      </left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 style="dotted">
        <color theme="6" tint="-0.499984740745262"/>
      </bottom>
      <diagonal/>
    </border>
    <border>
      <left/>
      <right style="dotted">
        <color theme="6" tint="-0.499984740745262"/>
      </right>
      <top/>
      <bottom style="dotted">
        <color theme="6" tint="-0.499984740745262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2" borderId="0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14" fontId="2" fillId="0" borderId="5" xfId="1" applyNumberFormat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right" vertical="center"/>
    </xf>
    <xf numFmtId="49" fontId="17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18" fillId="8" borderId="17" xfId="1" applyFont="1" applyFill="1" applyBorder="1" applyAlignment="1">
      <alignment horizontal="center" vertical="center"/>
    </xf>
    <xf numFmtId="49" fontId="19" fillId="8" borderId="17" xfId="0" applyNumberFormat="1" applyFont="1" applyFill="1" applyBorder="1" applyAlignment="1" applyProtection="1">
      <alignment horizontal="center" vertical="center"/>
      <protection locked="0"/>
    </xf>
    <xf numFmtId="49" fontId="19" fillId="8" borderId="16" xfId="0" applyNumberFormat="1" applyFont="1" applyFill="1" applyBorder="1" applyAlignment="1" applyProtection="1">
      <alignment horizontal="center" vertical="center"/>
      <protection locked="0"/>
    </xf>
    <xf numFmtId="9" fontId="20" fillId="8" borderId="18" xfId="1" applyNumberFormat="1" applyFont="1" applyFill="1" applyBorder="1" applyAlignment="1">
      <alignment horizontal="center" vertical="center"/>
    </xf>
    <xf numFmtId="49" fontId="21" fillId="8" borderId="18" xfId="0" applyNumberFormat="1" applyFont="1" applyFill="1" applyBorder="1" applyAlignment="1" applyProtection="1">
      <alignment horizontal="center" vertical="center"/>
      <protection locked="0"/>
    </xf>
    <xf numFmtId="49" fontId="21" fillId="8" borderId="19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13" fillId="5" borderId="4" xfId="1" applyNumberFormat="1" applyFont="1" applyFill="1" applyBorder="1" applyAlignment="1">
      <alignment horizontal="center" vertical="center" wrapText="1"/>
    </xf>
    <xf numFmtId="0" fontId="23" fillId="0" borderId="1" xfId="0" applyFont="1" applyBorder="1"/>
    <xf numFmtId="0" fontId="12" fillId="10" borderId="4" xfId="1" applyFont="1" applyFill="1" applyBorder="1" applyAlignment="1">
      <alignment horizontal="center" vertical="center"/>
    </xf>
    <xf numFmtId="49" fontId="12" fillId="10" borderId="8" xfId="1" applyNumberFormat="1" applyFont="1" applyFill="1" applyBorder="1" applyAlignment="1">
      <alignment horizontal="center" vertical="center"/>
    </xf>
    <xf numFmtId="164" fontId="24" fillId="10" borderId="4" xfId="1" applyNumberFormat="1" applyFont="1" applyFill="1" applyBorder="1" applyAlignment="1">
      <alignment horizontal="center" vertical="center" wrapText="1"/>
    </xf>
    <xf numFmtId="164" fontId="22" fillId="10" borderId="4" xfId="1" applyNumberFormat="1" applyFont="1" applyFill="1" applyBorder="1" applyAlignment="1">
      <alignment horizontal="center" vertical="center" wrapText="1"/>
    </xf>
    <xf numFmtId="164" fontId="12" fillId="10" borderId="4" xfId="1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4" fillId="4" borderId="2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14" fillId="4" borderId="13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5" fillId="7" borderId="14" xfId="1" applyFont="1" applyFill="1" applyBorder="1" applyAlignment="1">
      <alignment horizontal="center" vertical="center"/>
    </xf>
    <xf numFmtId="0" fontId="15" fillId="7" borderId="15" xfId="1" applyFont="1" applyFill="1" applyBorder="1" applyAlignment="1">
      <alignment horizontal="center" vertical="center"/>
    </xf>
    <xf numFmtId="0" fontId="15" fillId="7" borderId="16" xfId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/>
    </xf>
    <xf numFmtId="4" fontId="25" fillId="0" borderId="3" xfId="0" applyNumberFormat="1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" fontId="25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" fontId="26" fillId="0" borderId="3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9" fillId="9" borderId="6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66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1025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76200"/>
          <a:ext cx="771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0</xdr:row>
      <xdr:rowOff>66675</xdr:rowOff>
    </xdr:from>
    <xdr:to>
      <xdr:col>1</xdr:col>
      <xdr:colOff>962025</xdr:colOff>
      <xdr:row>2</xdr:row>
      <xdr:rowOff>209550</xdr:rowOff>
    </xdr:to>
    <xdr:pic>
      <xdr:nvPicPr>
        <xdr:cNvPr id="1026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6850" y="66675"/>
          <a:ext cx="771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12</xdr:row>
      <xdr:rowOff>28575</xdr:rowOff>
    </xdr:from>
    <xdr:to>
      <xdr:col>0</xdr:col>
      <xdr:colOff>1247775</xdr:colOff>
      <xdr:row>16</xdr:row>
      <xdr:rowOff>238125</xdr:rowOff>
    </xdr:to>
    <xdr:pic>
      <xdr:nvPicPr>
        <xdr:cNvPr id="1027" name="Рисунок 9" descr="00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211455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17</xdr:row>
      <xdr:rowOff>28575</xdr:rowOff>
    </xdr:from>
    <xdr:to>
      <xdr:col>0</xdr:col>
      <xdr:colOff>1257300</xdr:colOff>
      <xdr:row>21</xdr:row>
      <xdr:rowOff>238125</xdr:rowOff>
    </xdr:to>
    <xdr:pic>
      <xdr:nvPicPr>
        <xdr:cNvPr id="1029" name="Рисунок 12" descr="003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" y="468630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19050</xdr:rowOff>
    </xdr:from>
    <xdr:to>
      <xdr:col>0</xdr:col>
      <xdr:colOff>1257300</xdr:colOff>
      <xdr:row>26</xdr:row>
      <xdr:rowOff>228600</xdr:rowOff>
    </xdr:to>
    <xdr:pic>
      <xdr:nvPicPr>
        <xdr:cNvPr id="1030" name="Рисунок 13" descr="004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" y="596265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27</xdr:row>
      <xdr:rowOff>19050</xdr:rowOff>
    </xdr:from>
    <xdr:to>
      <xdr:col>0</xdr:col>
      <xdr:colOff>1257300</xdr:colOff>
      <xdr:row>31</xdr:row>
      <xdr:rowOff>228600</xdr:rowOff>
    </xdr:to>
    <xdr:pic>
      <xdr:nvPicPr>
        <xdr:cNvPr id="1031" name="Рисунок 14" descr="005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0" y="724852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</xdr:row>
      <xdr:rowOff>28575</xdr:rowOff>
    </xdr:from>
    <xdr:to>
      <xdr:col>0</xdr:col>
      <xdr:colOff>1247775</xdr:colOff>
      <xdr:row>36</xdr:row>
      <xdr:rowOff>238125</xdr:rowOff>
    </xdr:to>
    <xdr:pic>
      <xdr:nvPicPr>
        <xdr:cNvPr id="1032" name="Рисунок 15" descr="006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525" y="854392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37</xdr:row>
      <xdr:rowOff>28575</xdr:rowOff>
    </xdr:from>
    <xdr:to>
      <xdr:col>0</xdr:col>
      <xdr:colOff>1257300</xdr:colOff>
      <xdr:row>41</xdr:row>
      <xdr:rowOff>238125</xdr:rowOff>
    </xdr:to>
    <xdr:pic>
      <xdr:nvPicPr>
        <xdr:cNvPr id="1033" name="Рисунок 16" descr="007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" y="982980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42</xdr:row>
      <xdr:rowOff>28575</xdr:rowOff>
    </xdr:from>
    <xdr:to>
      <xdr:col>0</xdr:col>
      <xdr:colOff>1257300</xdr:colOff>
      <xdr:row>46</xdr:row>
      <xdr:rowOff>238125</xdr:rowOff>
    </xdr:to>
    <xdr:pic>
      <xdr:nvPicPr>
        <xdr:cNvPr id="1034" name="Рисунок 17" descr="008-металлик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050" y="1111567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47</xdr:row>
      <xdr:rowOff>28575</xdr:rowOff>
    </xdr:from>
    <xdr:to>
      <xdr:col>0</xdr:col>
      <xdr:colOff>1257300</xdr:colOff>
      <xdr:row>51</xdr:row>
      <xdr:rowOff>238125</xdr:rowOff>
    </xdr:to>
    <xdr:pic>
      <xdr:nvPicPr>
        <xdr:cNvPr id="1035" name="Рисунок 18" descr="009-металлик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050" y="1240155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52</xdr:row>
      <xdr:rowOff>28575</xdr:rowOff>
    </xdr:from>
    <xdr:to>
      <xdr:col>0</xdr:col>
      <xdr:colOff>1257300</xdr:colOff>
      <xdr:row>56</xdr:row>
      <xdr:rowOff>238125</xdr:rowOff>
    </xdr:to>
    <xdr:pic>
      <xdr:nvPicPr>
        <xdr:cNvPr id="1036" name="Рисунок 19" descr="010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050" y="1368742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57</xdr:row>
      <xdr:rowOff>28575</xdr:rowOff>
    </xdr:from>
    <xdr:to>
      <xdr:col>0</xdr:col>
      <xdr:colOff>1257300</xdr:colOff>
      <xdr:row>61</xdr:row>
      <xdr:rowOff>238125</xdr:rowOff>
    </xdr:to>
    <xdr:pic>
      <xdr:nvPicPr>
        <xdr:cNvPr id="1037" name="Рисунок 20" descr="01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9050" y="1497330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62</xdr:row>
      <xdr:rowOff>28575</xdr:rowOff>
    </xdr:from>
    <xdr:to>
      <xdr:col>0</xdr:col>
      <xdr:colOff>1257300</xdr:colOff>
      <xdr:row>66</xdr:row>
      <xdr:rowOff>238125</xdr:rowOff>
    </xdr:to>
    <xdr:pic>
      <xdr:nvPicPr>
        <xdr:cNvPr id="1038" name="Рисунок 21" descr="01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9050" y="1625917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67</xdr:row>
      <xdr:rowOff>19050</xdr:rowOff>
    </xdr:from>
    <xdr:to>
      <xdr:col>0</xdr:col>
      <xdr:colOff>1257300</xdr:colOff>
      <xdr:row>71</xdr:row>
      <xdr:rowOff>228600</xdr:rowOff>
    </xdr:to>
    <xdr:pic>
      <xdr:nvPicPr>
        <xdr:cNvPr id="1039" name="Рисунок 22" descr="013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9050" y="1753552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77</xdr:row>
      <xdr:rowOff>28575</xdr:rowOff>
    </xdr:from>
    <xdr:to>
      <xdr:col>0</xdr:col>
      <xdr:colOff>1257300</xdr:colOff>
      <xdr:row>81</xdr:row>
      <xdr:rowOff>238125</xdr:rowOff>
    </xdr:to>
    <xdr:pic>
      <xdr:nvPicPr>
        <xdr:cNvPr id="1040" name="Рисунок 23" descr="015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9050" y="2011680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82</xdr:row>
      <xdr:rowOff>28575</xdr:rowOff>
    </xdr:from>
    <xdr:to>
      <xdr:col>0</xdr:col>
      <xdr:colOff>1257300</xdr:colOff>
      <xdr:row>86</xdr:row>
      <xdr:rowOff>238125</xdr:rowOff>
    </xdr:to>
    <xdr:pic>
      <xdr:nvPicPr>
        <xdr:cNvPr id="1042" name="Рисунок 25" descr="018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9050" y="2397442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87</xdr:row>
      <xdr:rowOff>28575</xdr:rowOff>
    </xdr:from>
    <xdr:to>
      <xdr:col>0</xdr:col>
      <xdr:colOff>1257300</xdr:colOff>
      <xdr:row>91</xdr:row>
      <xdr:rowOff>238125</xdr:rowOff>
    </xdr:to>
    <xdr:pic>
      <xdr:nvPicPr>
        <xdr:cNvPr id="1044" name="Рисунок 27" descr="020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9050" y="2654617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92</xdr:row>
      <xdr:rowOff>28575</xdr:rowOff>
    </xdr:from>
    <xdr:to>
      <xdr:col>0</xdr:col>
      <xdr:colOff>1257300</xdr:colOff>
      <xdr:row>96</xdr:row>
      <xdr:rowOff>238125</xdr:rowOff>
    </xdr:to>
    <xdr:pic>
      <xdr:nvPicPr>
        <xdr:cNvPr id="1045" name="Рисунок 28" descr="021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9050" y="2783205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97</xdr:row>
      <xdr:rowOff>28575</xdr:rowOff>
    </xdr:from>
    <xdr:to>
      <xdr:col>0</xdr:col>
      <xdr:colOff>1257300</xdr:colOff>
      <xdr:row>101</xdr:row>
      <xdr:rowOff>238125</xdr:rowOff>
    </xdr:to>
    <xdr:pic>
      <xdr:nvPicPr>
        <xdr:cNvPr id="1046" name="Рисунок 29" descr="022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9050" y="2911792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102</xdr:row>
      <xdr:rowOff>19050</xdr:rowOff>
    </xdr:from>
    <xdr:to>
      <xdr:col>0</xdr:col>
      <xdr:colOff>1257300</xdr:colOff>
      <xdr:row>106</xdr:row>
      <xdr:rowOff>228600</xdr:rowOff>
    </xdr:to>
    <xdr:pic>
      <xdr:nvPicPr>
        <xdr:cNvPr id="1047" name="Рисунок 30" descr="023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9050" y="3039427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107</xdr:row>
      <xdr:rowOff>19050</xdr:rowOff>
    </xdr:from>
    <xdr:to>
      <xdr:col>0</xdr:col>
      <xdr:colOff>1257300</xdr:colOff>
      <xdr:row>111</xdr:row>
      <xdr:rowOff>228600</xdr:rowOff>
    </xdr:to>
    <xdr:pic>
      <xdr:nvPicPr>
        <xdr:cNvPr id="1048" name="Рисунок 31" descr="024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9050" y="3168015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112</xdr:row>
      <xdr:rowOff>19050</xdr:rowOff>
    </xdr:from>
    <xdr:to>
      <xdr:col>0</xdr:col>
      <xdr:colOff>1257300</xdr:colOff>
      <xdr:row>116</xdr:row>
      <xdr:rowOff>228600</xdr:rowOff>
    </xdr:to>
    <xdr:pic>
      <xdr:nvPicPr>
        <xdr:cNvPr id="1049" name="Рисунок 32" descr="025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9050" y="3296602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117</xdr:row>
      <xdr:rowOff>19050</xdr:rowOff>
    </xdr:from>
    <xdr:to>
      <xdr:col>0</xdr:col>
      <xdr:colOff>1257300</xdr:colOff>
      <xdr:row>121</xdr:row>
      <xdr:rowOff>228600</xdr:rowOff>
    </xdr:to>
    <xdr:pic>
      <xdr:nvPicPr>
        <xdr:cNvPr id="1051" name="Рисунок 34" descr="027.jp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9050" y="3553777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122</xdr:row>
      <xdr:rowOff>19050</xdr:rowOff>
    </xdr:from>
    <xdr:to>
      <xdr:col>0</xdr:col>
      <xdr:colOff>1257300</xdr:colOff>
      <xdr:row>126</xdr:row>
      <xdr:rowOff>228600</xdr:rowOff>
    </xdr:to>
    <xdr:pic>
      <xdr:nvPicPr>
        <xdr:cNvPr id="1052" name="Рисунок 35" descr="028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9050" y="3682365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127</xdr:row>
      <xdr:rowOff>19050</xdr:rowOff>
    </xdr:from>
    <xdr:to>
      <xdr:col>0</xdr:col>
      <xdr:colOff>1257300</xdr:colOff>
      <xdr:row>131</xdr:row>
      <xdr:rowOff>228600</xdr:rowOff>
    </xdr:to>
    <xdr:pic>
      <xdr:nvPicPr>
        <xdr:cNvPr id="1053" name="Рисунок 36" descr="029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9050" y="3810952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132</xdr:row>
      <xdr:rowOff>19050</xdr:rowOff>
    </xdr:from>
    <xdr:to>
      <xdr:col>0</xdr:col>
      <xdr:colOff>1257300</xdr:colOff>
      <xdr:row>136</xdr:row>
      <xdr:rowOff>228600</xdr:rowOff>
    </xdr:to>
    <xdr:pic>
      <xdr:nvPicPr>
        <xdr:cNvPr id="1054" name="Рисунок 37" descr="030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9050" y="3939540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137</xdr:row>
      <xdr:rowOff>19050</xdr:rowOff>
    </xdr:from>
    <xdr:to>
      <xdr:col>0</xdr:col>
      <xdr:colOff>1257300</xdr:colOff>
      <xdr:row>141</xdr:row>
      <xdr:rowOff>228600</xdr:rowOff>
    </xdr:to>
    <xdr:pic>
      <xdr:nvPicPr>
        <xdr:cNvPr id="1055" name="Рисунок 38" descr="031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9050" y="4068127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142</xdr:row>
      <xdr:rowOff>19050</xdr:rowOff>
    </xdr:from>
    <xdr:to>
      <xdr:col>0</xdr:col>
      <xdr:colOff>1257300</xdr:colOff>
      <xdr:row>146</xdr:row>
      <xdr:rowOff>228600</xdr:rowOff>
    </xdr:to>
    <xdr:pic>
      <xdr:nvPicPr>
        <xdr:cNvPr id="1056" name="Рисунок 39" descr="032.jp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9050" y="4196715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147</xdr:row>
      <xdr:rowOff>19050</xdr:rowOff>
    </xdr:from>
    <xdr:to>
      <xdr:col>0</xdr:col>
      <xdr:colOff>1257300</xdr:colOff>
      <xdr:row>151</xdr:row>
      <xdr:rowOff>228600</xdr:rowOff>
    </xdr:to>
    <xdr:pic>
      <xdr:nvPicPr>
        <xdr:cNvPr id="1057" name="Рисунок 40" descr="033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9050" y="4325302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152</xdr:row>
      <xdr:rowOff>19050</xdr:rowOff>
    </xdr:from>
    <xdr:to>
      <xdr:col>0</xdr:col>
      <xdr:colOff>1257300</xdr:colOff>
      <xdr:row>156</xdr:row>
      <xdr:rowOff>228600</xdr:rowOff>
    </xdr:to>
    <xdr:pic>
      <xdr:nvPicPr>
        <xdr:cNvPr id="1058" name="Рисунок 41" descr="034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9050" y="4453890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157</xdr:row>
      <xdr:rowOff>19050</xdr:rowOff>
    </xdr:from>
    <xdr:to>
      <xdr:col>0</xdr:col>
      <xdr:colOff>1257300</xdr:colOff>
      <xdr:row>161</xdr:row>
      <xdr:rowOff>228600</xdr:rowOff>
    </xdr:to>
    <xdr:pic>
      <xdr:nvPicPr>
        <xdr:cNvPr id="1059" name="Рисунок 42" descr="035.jpg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9050" y="4582477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162</xdr:row>
      <xdr:rowOff>19050</xdr:rowOff>
    </xdr:from>
    <xdr:to>
      <xdr:col>0</xdr:col>
      <xdr:colOff>1257300</xdr:colOff>
      <xdr:row>166</xdr:row>
      <xdr:rowOff>228600</xdr:rowOff>
    </xdr:to>
    <xdr:pic>
      <xdr:nvPicPr>
        <xdr:cNvPr id="1060" name="Рисунок 43" descr="036.jp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9050" y="4711065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167</xdr:row>
      <xdr:rowOff>19050</xdr:rowOff>
    </xdr:from>
    <xdr:to>
      <xdr:col>0</xdr:col>
      <xdr:colOff>1257300</xdr:colOff>
      <xdr:row>171</xdr:row>
      <xdr:rowOff>228600</xdr:rowOff>
    </xdr:to>
    <xdr:pic>
      <xdr:nvPicPr>
        <xdr:cNvPr id="1062" name="Рисунок 46" descr="038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9050" y="4968240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172</xdr:row>
      <xdr:rowOff>19050</xdr:rowOff>
    </xdr:from>
    <xdr:to>
      <xdr:col>0</xdr:col>
      <xdr:colOff>1257300</xdr:colOff>
      <xdr:row>176</xdr:row>
      <xdr:rowOff>228600</xdr:rowOff>
    </xdr:to>
    <xdr:pic>
      <xdr:nvPicPr>
        <xdr:cNvPr id="1063" name="Рисунок 47" descr="039.jpg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9050" y="5096827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177</xdr:row>
      <xdr:rowOff>19050</xdr:rowOff>
    </xdr:from>
    <xdr:to>
      <xdr:col>0</xdr:col>
      <xdr:colOff>1257300</xdr:colOff>
      <xdr:row>181</xdr:row>
      <xdr:rowOff>228600</xdr:rowOff>
    </xdr:to>
    <xdr:pic>
      <xdr:nvPicPr>
        <xdr:cNvPr id="1066" name="Рисунок 50" descr="042.jp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9050" y="5482590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182</xdr:row>
      <xdr:rowOff>19050</xdr:rowOff>
    </xdr:from>
    <xdr:to>
      <xdr:col>0</xdr:col>
      <xdr:colOff>1257300</xdr:colOff>
      <xdr:row>186</xdr:row>
      <xdr:rowOff>228600</xdr:rowOff>
    </xdr:to>
    <xdr:pic>
      <xdr:nvPicPr>
        <xdr:cNvPr id="1068" name="Рисунок 52" descr="044.jpg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9050" y="5739765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187</xdr:row>
      <xdr:rowOff>19050</xdr:rowOff>
    </xdr:from>
    <xdr:to>
      <xdr:col>0</xdr:col>
      <xdr:colOff>1257300</xdr:colOff>
      <xdr:row>191</xdr:row>
      <xdr:rowOff>228600</xdr:rowOff>
    </xdr:to>
    <xdr:pic>
      <xdr:nvPicPr>
        <xdr:cNvPr id="1069" name="Рисунок 53" descr="045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9050" y="5868352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192</xdr:row>
      <xdr:rowOff>19050</xdr:rowOff>
    </xdr:from>
    <xdr:to>
      <xdr:col>0</xdr:col>
      <xdr:colOff>1257300</xdr:colOff>
      <xdr:row>196</xdr:row>
      <xdr:rowOff>228600</xdr:rowOff>
    </xdr:to>
    <xdr:pic>
      <xdr:nvPicPr>
        <xdr:cNvPr id="1071" name="Рисунок 55" descr="047.jpg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9050" y="6125527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197</xdr:row>
      <xdr:rowOff>19050</xdr:rowOff>
    </xdr:from>
    <xdr:to>
      <xdr:col>0</xdr:col>
      <xdr:colOff>1257300</xdr:colOff>
      <xdr:row>201</xdr:row>
      <xdr:rowOff>228600</xdr:rowOff>
    </xdr:to>
    <xdr:pic>
      <xdr:nvPicPr>
        <xdr:cNvPr id="1072" name="Рисунок 56" descr="048.jp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9050" y="6254115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202</xdr:row>
      <xdr:rowOff>19050</xdr:rowOff>
    </xdr:from>
    <xdr:to>
      <xdr:col>0</xdr:col>
      <xdr:colOff>1257300</xdr:colOff>
      <xdr:row>206</xdr:row>
      <xdr:rowOff>228600</xdr:rowOff>
    </xdr:to>
    <xdr:pic>
      <xdr:nvPicPr>
        <xdr:cNvPr id="1073" name="Рисунок 57" descr="049.jpg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9050" y="6382702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207</xdr:row>
      <xdr:rowOff>19050</xdr:rowOff>
    </xdr:from>
    <xdr:to>
      <xdr:col>0</xdr:col>
      <xdr:colOff>1257300</xdr:colOff>
      <xdr:row>211</xdr:row>
      <xdr:rowOff>228600</xdr:rowOff>
    </xdr:to>
    <xdr:pic>
      <xdr:nvPicPr>
        <xdr:cNvPr id="1079" name="Рисунок 63" descr="055.jpg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9050" y="7154227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72</xdr:row>
      <xdr:rowOff>19050</xdr:rowOff>
    </xdr:from>
    <xdr:to>
      <xdr:col>0</xdr:col>
      <xdr:colOff>1247775</xdr:colOff>
      <xdr:row>76</xdr:row>
      <xdr:rowOff>228600</xdr:rowOff>
    </xdr:to>
    <xdr:pic>
      <xdr:nvPicPr>
        <xdr:cNvPr id="1083" name="Рисунок 67" descr="014.jpg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9525" y="18821400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12</xdr:row>
      <xdr:rowOff>19050</xdr:rowOff>
    </xdr:from>
    <xdr:to>
      <xdr:col>16</xdr:col>
      <xdr:colOff>0</xdr:colOff>
      <xdr:row>31</xdr:row>
      <xdr:rowOff>76200</xdr:rowOff>
    </xdr:to>
    <xdr:pic>
      <xdr:nvPicPr>
        <xdr:cNvPr id="61" name="Рисунок 60" descr="rivoli-02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9601200" y="2419350"/>
          <a:ext cx="3429000" cy="494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4"/>
  <sheetViews>
    <sheetView tabSelected="1" workbookViewId="0">
      <selection activeCell="Q4" sqref="Q4"/>
    </sheetView>
  </sheetViews>
  <sheetFormatPr defaultRowHeight="15"/>
  <cols>
    <col min="1" max="1" width="19.140625" customWidth="1"/>
    <col min="2" max="2" width="19" customWidth="1"/>
    <col min="3" max="3" width="21.7109375" customWidth="1"/>
    <col min="4" max="4" width="16" customWidth="1"/>
    <col min="5" max="5" width="15.5703125" customWidth="1"/>
    <col min="6" max="7" width="17" hidden="1" customWidth="1"/>
    <col min="8" max="8" width="17" customWidth="1"/>
    <col min="9" max="9" width="17" hidden="1" customWidth="1"/>
    <col min="10" max="10" width="16.42578125" customWidth="1"/>
    <col min="11" max="11" width="18.7109375" customWidth="1"/>
    <col min="12" max="12" width="26.85546875" customWidth="1"/>
    <col min="13" max="13" width="7.42578125" hidden="1" customWidth="1"/>
    <col min="16" max="16" width="6.7109375" customWidth="1"/>
  </cols>
  <sheetData>
    <row r="1" spans="1:16" ht="25.5" customHeight="1">
      <c r="A1" s="3" t="s">
        <v>0</v>
      </c>
      <c r="B1" s="4"/>
      <c r="C1" s="56" t="s">
        <v>260</v>
      </c>
      <c r="D1" s="56"/>
      <c r="E1" s="56"/>
      <c r="F1" s="56"/>
      <c r="G1" s="19"/>
      <c r="H1" s="22"/>
      <c r="I1" s="22"/>
      <c r="J1" s="34" t="s">
        <v>278</v>
      </c>
      <c r="K1" s="35"/>
      <c r="L1" s="7"/>
    </row>
    <row r="2" spans="1:16" ht="25.5" customHeight="1">
      <c r="A2" s="3"/>
      <c r="B2" s="5"/>
      <c r="C2" s="57"/>
      <c r="D2" s="57"/>
      <c r="E2" s="57"/>
      <c r="F2" s="57"/>
      <c r="G2" s="20"/>
      <c r="H2" s="23"/>
      <c r="I2" s="23"/>
      <c r="J2" s="36"/>
      <c r="K2" s="37"/>
      <c r="L2" s="8" t="s">
        <v>11</v>
      </c>
    </row>
    <row r="3" spans="1:16" ht="25.5" customHeight="1">
      <c r="A3" s="3"/>
      <c r="B3" s="6"/>
      <c r="C3" s="58"/>
      <c r="D3" s="58"/>
      <c r="E3" s="58"/>
      <c r="F3" s="58"/>
      <c r="G3" s="21"/>
      <c r="H3" s="24"/>
      <c r="I3" s="24"/>
      <c r="J3" s="38"/>
      <c r="K3" s="39"/>
      <c r="L3" s="92">
        <f>SUM(M13:M212)</f>
        <v>0</v>
      </c>
    </row>
    <row r="4" spans="1:16" ht="21" customHeight="1">
      <c r="A4" s="59" t="s">
        <v>7</v>
      </c>
      <c r="B4" s="59"/>
      <c r="C4" s="61" t="s">
        <v>272</v>
      </c>
      <c r="D4" s="62"/>
      <c r="E4" s="62"/>
      <c r="F4" s="62"/>
      <c r="G4" s="62"/>
      <c r="H4" s="62"/>
      <c r="I4" s="62"/>
      <c r="J4" s="62"/>
      <c r="K4" s="63"/>
      <c r="L4" s="26">
        <v>140</v>
      </c>
    </row>
    <row r="5" spans="1:16" ht="21" customHeight="1">
      <c r="A5" s="55" t="s">
        <v>8</v>
      </c>
      <c r="B5" s="55"/>
      <c r="C5" s="46"/>
      <c r="D5" s="47"/>
      <c r="E5" s="47"/>
      <c r="F5" s="47"/>
      <c r="G5" s="47"/>
      <c r="H5" s="47"/>
      <c r="I5" s="47"/>
      <c r="J5" s="47"/>
      <c r="K5" s="48"/>
      <c r="L5" s="26">
        <v>73</v>
      </c>
    </row>
    <row r="6" spans="1:16" ht="21" customHeight="1">
      <c r="A6" s="60" t="s">
        <v>9</v>
      </c>
      <c r="B6" s="60"/>
      <c r="C6" s="49"/>
      <c r="D6" s="50"/>
      <c r="E6" s="50"/>
      <c r="F6" s="50"/>
      <c r="G6" s="50"/>
      <c r="H6" s="50"/>
      <c r="I6" s="50"/>
      <c r="J6" s="50"/>
      <c r="K6" s="51"/>
      <c r="L6" s="2"/>
    </row>
    <row r="7" spans="1:16" ht="21" hidden="1" customHeight="1">
      <c r="A7" s="9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</row>
    <row r="8" spans="1:16" ht="21" hidden="1" customHeight="1">
      <c r="A8" s="9"/>
      <c r="B8" s="9"/>
      <c r="C8" s="52" t="s">
        <v>262</v>
      </c>
      <c r="D8" s="53"/>
      <c r="E8" s="53"/>
      <c r="F8" s="53"/>
      <c r="G8" s="53"/>
      <c r="H8" s="53"/>
      <c r="I8" s="53"/>
      <c r="J8" s="54"/>
      <c r="K8" s="10"/>
      <c r="L8" s="11"/>
    </row>
    <row r="9" spans="1:16" ht="21" hidden="1" customHeight="1">
      <c r="A9" s="9"/>
      <c r="B9" s="9"/>
      <c r="C9" s="12" t="s">
        <v>263</v>
      </c>
      <c r="D9" s="13" t="s">
        <v>264</v>
      </c>
      <c r="E9" s="13" t="s">
        <v>265</v>
      </c>
      <c r="F9" s="13" t="s">
        <v>266</v>
      </c>
      <c r="G9" s="14"/>
      <c r="H9" s="14"/>
      <c r="I9" s="14"/>
      <c r="J9" s="14" t="s">
        <v>267</v>
      </c>
      <c r="K9" s="10"/>
      <c r="L9" s="11"/>
    </row>
    <row r="10" spans="1:16" ht="21" hidden="1" customHeight="1">
      <c r="A10" s="9"/>
      <c r="B10" s="9"/>
      <c r="C10" s="15">
        <v>7.0000000000000007E-2</v>
      </c>
      <c r="D10" s="16" t="s">
        <v>268</v>
      </c>
      <c r="E10" s="16" t="s">
        <v>269</v>
      </c>
      <c r="F10" s="16" t="s">
        <v>270</v>
      </c>
      <c r="G10" s="17"/>
      <c r="H10" s="17"/>
      <c r="I10" s="17"/>
      <c r="J10" s="17" t="s">
        <v>271</v>
      </c>
      <c r="K10" s="10"/>
      <c r="L10" s="11"/>
    </row>
    <row r="11" spans="1:16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6" ht="36.75" customHeight="1">
      <c r="A12" s="27" t="s">
        <v>1</v>
      </c>
      <c r="B12" s="28" t="s">
        <v>2</v>
      </c>
      <c r="C12" s="28" t="s">
        <v>259</v>
      </c>
      <c r="D12" s="27" t="s">
        <v>3</v>
      </c>
      <c r="E12" s="27" t="s">
        <v>4</v>
      </c>
      <c r="F12" s="29" t="s">
        <v>276</v>
      </c>
      <c r="G12" s="30" t="s">
        <v>274</v>
      </c>
      <c r="H12" s="31" t="s">
        <v>277</v>
      </c>
      <c r="I12" s="31" t="s">
        <v>275</v>
      </c>
      <c r="J12" s="27" t="s">
        <v>5</v>
      </c>
      <c r="K12" s="25" t="s">
        <v>6</v>
      </c>
      <c r="L12" s="32" t="s">
        <v>261</v>
      </c>
      <c r="M12" s="33"/>
      <c r="N12" s="33"/>
      <c r="O12" s="33"/>
      <c r="P12" s="33"/>
    </row>
    <row r="13" spans="1:16" ht="20.25" customHeight="1">
      <c r="A13" s="43"/>
      <c r="B13" s="64" t="s">
        <v>17</v>
      </c>
      <c r="C13" s="65" t="s">
        <v>217</v>
      </c>
      <c r="D13" s="66" t="s">
        <v>12</v>
      </c>
      <c r="E13" s="67" t="s">
        <v>257</v>
      </c>
      <c r="F13" s="68">
        <v>95</v>
      </c>
      <c r="G13" s="69">
        <f>F13/100*80</f>
        <v>76</v>
      </c>
      <c r="H13" s="69">
        <f t="shared" ref="H13:H32" si="0">F13/$L$4</f>
        <v>0.6785714285714286</v>
      </c>
      <c r="I13" s="69">
        <f t="shared" ref="I13:I32" si="1">H13*$L$5</f>
        <v>49.535714285714285</v>
      </c>
      <c r="J13" s="70"/>
      <c r="K13" s="71"/>
      <c r="L13" s="2"/>
      <c r="M13" s="90">
        <f>H13*K13</f>
        <v>0</v>
      </c>
    </row>
    <row r="14" spans="1:16" ht="20.25" customHeight="1">
      <c r="A14" s="44"/>
      <c r="B14" s="72" t="s">
        <v>18</v>
      </c>
      <c r="C14" s="73"/>
      <c r="D14" s="66"/>
      <c r="E14" s="67"/>
      <c r="F14" s="68"/>
      <c r="G14" s="69"/>
      <c r="H14" s="69"/>
      <c r="I14" s="69">
        <f t="shared" si="1"/>
        <v>0</v>
      </c>
      <c r="J14" s="70"/>
      <c r="K14" s="71"/>
      <c r="L14" s="2"/>
      <c r="M14" s="90">
        <f t="shared" ref="M14:M77" si="2">H14*K14</f>
        <v>0</v>
      </c>
    </row>
    <row r="15" spans="1:16" ht="20.25" customHeight="1">
      <c r="A15" s="44"/>
      <c r="B15" s="72" t="s">
        <v>19</v>
      </c>
      <c r="C15" s="73"/>
      <c r="D15" s="66"/>
      <c r="E15" s="67"/>
      <c r="F15" s="68"/>
      <c r="G15" s="69"/>
      <c r="H15" s="69"/>
      <c r="I15" s="69">
        <f t="shared" si="1"/>
        <v>0</v>
      </c>
      <c r="J15" s="70"/>
      <c r="K15" s="71"/>
      <c r="L15" s="2"/>
      <c r="M15" s="90">
        <f t="shared" si="2"/>
        <v>0</v>
      </c>
    </row>
    <row r="16" spans="1:16" ht="20.25" customHeight="1">
      <c r="A16" s="44"/>
      <c r="B16" s="72" t="s">
        <v>20</v>
      </c>
      <c r="C16" s="73"/>
      <c r="D16" s="66" t="s">
        <v>15</v>
      </c>
      <c r="E16" s="67" t="s">
        <v>258</v>
      </c>
      <c r="F16" s="68">
        <v>162</v>
      </c>
      <c r="G16" s="69">
        <f t="shared" ref="G16:G77" si="3">F16/100*80</f>
        <v>129.60000000000002</v>
      </c>
      <c r="H16" s="69">
        <f t="shared" si="0"/>
        <v>1.1571428571428573</v>
      </c>
      <c r="I16" s="69">
        <f t="shared" si="1"/>
        <v>84.471428571428575</v>
      </c>
      <c r="J16" s="74" t="s">
        <v>273</v>
      </c>
      <c r="K16" s="71"/>
      <c r="L16" s="2"/>
      <c r="M16" s="90">
        <f t="shared" si="2"/>
        <v>0</v>
      </c>
    </row>
    <row r="17" spans="1:13" ht="20.25" customHeight="1">
      <c r="A17" s="45"/>
      <c r="B17" s="75" t="s">
        <v>21</v>
      </c>
      <c r="C17" s="76"/>
      <c r="D17" s="77" t="s">
        <v>16</v>
      </c>
      <c r="E17" s="78" t="s">
        <v>257</v>
      </c>
      <c r="F17" s="79">
        <v>285</v>
      </c>
      <c r="G17" s="80">
        <f t="shared" si="3"/>
        <v>228</v>
      </c>
      <c r="H17" s="80">
        <f t="shared" si="0"/>
        <v>2.0357142857142856</v>
      </c>
      <c r="I17" s="80">
        <f t="shared" si="1"/>
        <v>148.60714285714286</v>
      </c>
      <c r="J17" s="81"/>
      <c r="K17" s="82"/>
      <c r="L17" s="2"/>
      <c r="M17" s="90">
        <f t="shared" si="2"/>
        <v>0</v>
      </c>
    </row>
    <row r="18" spans="1:13" ht="20.25" customHeight="1">
      <c r="A18" s="43"/>
      <c r="B18" s="72" t="s">
        <v>22</v>
      </c>
      <c r="C18" s="73" t="s">
        <v>218</v>
      </c>
      <c r="D18" s="66"/>
      <c r="E18" s="67"/>
      <c r="F18" s="68"/>
      <c r="G18" s="69"/>
      <c r="H18" s="69"/>
      <c r="I18" s="69">
        <f t="shared" si="1"/>
        <v>0</v>
      </c>
      <c r="J18" s="70"/>
      <c r="K18" s="71"/>
      <c r="L18" s="2"/>
      <c r="M18" s="90">
        <f t="shared" si="2"/>
        <v>0</v>
      </c>
    </row>
    <row r="19" spans="1:13" ht="20.25" customHeight="1">
      <c r="A19" s="44"/>
      <c r="B19" s="72" t="s">
        <v>23</v>
      </c>
      <c r="C19" s="73"/>
      <c r="D19" s="66"/>
      <c r="E19" s="67"/>
      <c r="F19" s="68"/>
      <c r="G19" s="69"/>
      <c r="H19" s="69"/>
      <c r="I19" s="69">
        <f t="shared" si="1"/>
        <v>0</v>
      </c>
      <c r="J19" s="70"/>
      <c r="K19" s="71"/>
      <c r="L19" s="2"/>
      <c r="M19" s="90">
        <f t="shared" si="2"/>
        <v>0</v>
      </c>
    </row>
    <row r="20" spans="1:13" ht="20.25" customHeight="1">
      <c r="A20" s="44"/>
      <c r="B20" s="72" t="s">
        <v>24</v>
      </c>
      <c r="C20" s="73"/>
      <c r="D20" s="66"/>
      <c r="E20" s="67"/>
      <c r="F20" s="68"/>
      <c r="G20" s="69"/>
      <c r="H20" s="69"/>
      <c r="I20" s="69">
        <f t="shared" si="1"/>
        <v>0</v>
      </c>
      <c r="J20" s="70"/>
      <c r="K20" s="71"/>
      <c r="L20" s="2"/>
      <c r="M20" s="90">
        <f t="shared" si="2"/>
        <v>0</v>
      </c>
    </row>
    <row r="21" spans="1:13" ht="20.25" customHeight="1">
      <c r="A21" s="44"/>
      <c r="B21" s="72" t="s">
        <v>25</v>
      </c>
      <c r="C21" s="73"/>
      <c r="D21" s="66" t="s">
        <v>15</v>
      </c>
      <c r="E21" s="67" t="s">
        <v>257</v>
      </c>
      <c r="F21" s="68">
        <v>209</v>
      </c>
      <c r="G21" s="69">
        <f t="shared" si="3"/>
        <v>167.2</v>
      </c>
      <c r="H21" s="69">
        <f t="shared" si="0"/>
        <v>1.4928571428571429</v>
      </c>
      <c r="I21" s="69">
        <f t="shared" si="1"/>
        <v>108.97857142857143</v>
      </c>
      <c r="J21" s="70" t="s">
        <v>273</v>
      </c>
      <c r="K21" s="71"/>
      <c r="L21" s="2"/>
      <c r="M21" s="90">
        <f t="shared" si="2"/>
        <v>0</v>
      </c>
    </row>
    <row r="22" spans="1:13" ht="20.25" customHeight="1">
      <c r="A22" s="45"/>
      <c r="B22" s="75" t="s">
        <v>26</v>
      </c>
      <c r="C22" s="76"/>
      <c r="D22" s="77" t="s">
        <v>16</v>
      </c>
      <c r="E22" s="78" t="s">
        <v>257</v>
      </c>
      <c r="F22" s="79">
        <v>323</v>
      </c>
      <c r="G22" s="80">
        <f t="shared" si="3"/>
        <v>258.39999999999998</v>
      </c>
      <c r="H22" s="80">
        <f t="shared" si="0"/>
        <v>2.3071428571428569</v>
      </c>
      <c r="I22" s="80">
        <f t="shared" si="1"/>
        <v>168.42142857142855</v>
      </c>
      <c r="J22" s="81" t="s">
        <v>273</v>
      </c>
      <c r="K22" s="82"/>
      <c r="L22" s="2"/>
      <c r="M22" s="90">
        <f t="shared" si="2"/>
        <v>0</v>
      </c>
    </row>
    <row r="23" spans="1:13" ht="20.25" customHeight="1">
      <c r="A23" s="43"/>
      <c r="B23" s="72" t="s">
        <v>27</v>
      </c>
      <c r="C23" s="83" t="s">
        <v>219</v>
      </c>
      <c r="D23" s="66" t="s">
        <v>12</v>
      </c>
      <c r="E23" s="67" t="s">
        <v>257</v>
      </c>
      <c r="F23" s="68">
        <v>105</v>
      </c>
      <c r="G23" s="69">
        <f t="shared" si="3"/>
        <v>84</v>
      </c>
      <c r="H23" s="69">
        <f t="shared" si="0"/>
        <v>0.75</v>
      </c>
      <c r="I23" s="69">
        <f t="shared" si="1"/>
        <v>54.75</v>
      </c>
      <c r="J23" s="70" t="s">
        <v>273</v>
      </c>
      <c r="K23" s="71"/>
      <c r="L23" s="2"/>
      <c r="M23" s="90">
        <f t="shared" si="2"/>
        <v>0</v>
      </c>
    </row>
    <row r="24" spans="1:13" ht="20.25" customHeight="1">
      <c r="A24" s="44"/>
      <c r="B24" s="72" t="s">
        <v>28</v>
      </c>
      <c r="C24" s="83"/>
      <c r="D24" s="66"/>
      <c r="E24" s="67"/>
      <c r="F24" s="68"/>
      <c r="G24" s="69"/>
      <c r="H24" s="69"/>
      <c r="I24" s="69">
        <f t="shared" si="1"/>
        <v>0</v>
      </c>
      <c r="J24" s="70"/>
      <c r="K24" s="71"/>
      <c r="L24" s="2"/>
      <c r="M24" s="90">
        <f t="shared" si="2"/>
        <v>0</v>
      </c>
    </row>
    <row r="25" spans="1:13" ht="20.25" customHeight="1">
      <c r="A25" s="44"/>
      <c r="B25" s="72" t="s">
        <v>29</v>
      </c>
      <c r="C25" s="83"/>
      <c r="D25" s="66" t="s">
        <v>14</v>
      </c>
      <c r="E25" s="67" t="s">
        <v>257</v>
      </c>
      <c r="F25" s="68">
        <v>162</v>
      </c>
      <c r="G25" s="69">
        <f t="shared" si="3"/>
        <v>129.60000000000002</v>
      </c>
      <c r="H25" s="69">
        <f t="shared" si="0"/>
        <v>1.1571428571428573</v>
      </c>
      <c r="I25" s="69">
        <f t="shared" si="1"/>
        <v>84.471428571428575</v>
      </c>
      <c r="J25" s="70"/>
      <c r="K25" s="71"/>
      <c r="L25" s="2"/>
      <c r="M25" s="90">
        <f t="shared" si="2"/>
        <v>0</v>
      </c>
    </row>
    <row r="26" spans="1:13" ht="20.25" customHeight="1">
      <c r="A26" s="44"/>
      <c r="B26" s="72" t="s">
        <v>30</v>
      </c>
      <c r="C26" s="83"/>
      <c r="D26" s="66"/>
      <c r="E26" s="67"/>
      <c r="F26" s="68"/>
      <c r="G26" s="69"/>
      <c r="H26" s="69"/>
      <c r="I26" s="69">
        <f t="shared" si="1"/>
        <v>0</v>
      </c>
      <c r="J26" s="70"/>
      <c r="K26" s="71"/>
      <c r="L26" s="2"/>
      <c r="M26" s="90">
        <f t="shared" si="2"/>
        <v>0</v>
      </c>
    </row>
    <row r="27" spans="1:13" ht="20.25" customHeight="1">
      <c r="A27" s="45"/>
      <c r="B27" s="75" t="s">
        <v>31</v>
      </c>
      <c r="C27" s="84"/>
      <c r="D27" s="77" t="s">
        <v>16</v>
      </c>
      <c r="E27" s="78" t="s">
        <v>257</v>
      </c>
      <c r="F27" s="79">
        <v>323</v>
      </c>
      <c r="G27" s="80">
        <f t="shared" si="3"/>
        <v>258.39999999999998</v>
      </c>
      <c r="H27" s="80">
        <f t="shared" si="0"/>
        <v>2.3071428571428569</v>
      </c>
      <c r="I27" s="80">
        <f t="shared" si="1"/>
        <v>168.42142857142855</v>
      </c>
      <c r="J27" s="81"/>
      <c r="K27" s="82"/>
      <c r="L27" s="2"/>
      <c r="M27" s="90">
        <f t="shared" si="2"/>
        <v>0</v>
      </c>
    </row>
    <row r="28" spans="1:13" ht="20.25" customHeight="1">
      <c r="A28" s="43"/>
      <c r="B28" s="72" t="s">
        <v>32</v>
      </c>
      <c r="C28" s="83" t="s">
        <v>220</v>
      </c>
      <c r="D28" s="66" t="s">
        <v>12</v>
      </c>
      <c r="E28" s="67" t="s">
        <v>257</v>
      </c>
      <c r="F28" s="68">
        <v>105</v>
      </c>
      <c r="G28" s="69">
        <f t="shared" si="3"/>
        <v>84</v>
      </c>
      <c r="H28" s="69">
        <f t="shared" si="0"/>
        <v>0.75</v>
      </c>
      <c r="I28" s="69">
        <f t="shared" si="1"/>
        <v>54.75</v>
      </c>
      <c r="J28" s="70" t="s">
        <v>273</v>
      </c>
      <c r="K28" s="71"/>
      <c r="L28" s="2"/>
      <c r="M28" s="90">
        <f t="shared" si="2"/>
        <v>0</v>
      </c>
    </row>
    <row r="29" spans="1:13" ht="20.25" customHeight="1">
      <c r="A29" s="44"/>
      <c r="B29" s="72" t="s">
        <v>33</v>
      </c>
      <c r="C29" s="83"/>
      <c r="D29" s="66"/>
      <c r="E29" s="67"/>
      <c r="F29" s="68"/>
      <c r="G29" s="69"/>
      <c r="H29" s="69"/>
      <c r="I29" s="69">
        <f t="shared" si="1"/>
        <v>0</v>
      </c>
      <c r="J29" s="70"/>
      <c r="K29" s="71"/>
      <c r="L29" s="2"/>
      <c r="M29" s="90">
        <f t="shared" si="2"/>
        <v>0</v>
      </c>
    </row>
    <row r="30" spans="1:13" ht="20.25" customHeight="1">
      <c r="A30" s="44"/>
      <c r="B30" s="72" t="s">
        <v>34</v>
      </c>
      <c r="C30" s="83"/>
      <c r="D30" s="66" t="s">
        <v>14</v>
      </c>
      <c r="E30" s="67" t="s">
        <v>257</v>
      </c>
      <c r="F30" s="68">
        <v>162</v>
      </c>
      <c r="G30" s="69">
        <f t="shared" si="3"/>
        <v>129.60000000000002</v>
      </c>
      <c r="H30" s="69">
        <f t="shared" si="0"/>
        <v>1.1571428571428573</v>
      </c>
      <c r="I30" s="69">
        <f t="shared" si="1"/>
        <v>84.471428571428575</v>
      </c>
      <c r="J30" s="70" t="s">
        <v>273</v>
      </c>
      <c r="K30" s="71"/>
      <c r="L30" s="2"/>
      <c r="M30" s="90">
        <f t="shared" si="2"/>
        <v>0</v>
      </c>
    </row>
    <row r="31" spans="1:13" ht="20.25" customHeight="1">
      <c r="A31" s="44"/>
      <c r="B31" s="72" t="s">
        <v>35</v>
      </c>
      <c r="C31" s="83"/>
      <c r="D31" s="66"/>
      <c r="E31" s="67"/>
      <c r="F31" s="68"/>
      <c r="G31" s="69"/>
      <c r="H31" s="69"/>
      <c r="I31" s="69">
        <f t="shared" si="1"/>
        <v>0</v>
      </c>
      <c r="J31" s="70"/>
      <c r="K31" s="71"/>
      <c r="L31" s="2"/>
      <c r="M31" s="90">
        <f t="shared" si="2"/>
        <v>0</v>
      </c>
    </row>
    <row r="32" spans="1:13" ht="20.25" customHeight="1">
      <c r="A32" s="45"/>
      <c r="B32" s="75" t="s">
        <v>36</v>
      </c>
      <c r="C32" s="84"/>
      <c r="D32" s="77"/>
      <c r="E32" s="78"/>
      <c r="F32" s="79"/>
      <c r="G32" s="80"/>
      <c r="H32" s="80"/>
      <c r="I32" s="80">
        <f t="shared" si="1"/>
        <v>0</v>
      </c>
      <c r="J32" s="81"/>
      <c r="K32" s="82"/>
      <c r="L32" s="2"/>
      <c r="M32" s="90">
        <f t="shared" si="2"/>
        <v>0</v>
      </c>
    </row>
    <row r="33" spans="1:13" ht="20.25" customHeight="1">
      <c r="A33" s="43"/>
      <c r="B33" s="72" t="s">
        <v>37</v>
      </c>
      <c r="C33" s="73" t="s">
        <v>221</v>
      </c>
      <c r="D33" s="66" t="s">
        <v>12</v>
      </c>
      <c r="E33" s="67" t="s">
        <v>257</v>
      </c>
      <c r="F33" s="68">
        <v>95</v>
      </c>
      <c r="G33" s="69">
        <f t="shared" si="3"/>
        <v>76</v>
      </c>
      <c r="H33" s="69">
        <f t="shared" ref="H33:H34" si="4">F33/$L$4</f>
        <v>0.6785714285714286</v>
      </c>
      <c r="I33" s="69">
        <f t="shared" ref="I33" si="5">H33*$L$5</f>
        <v>49.535714285714285</v>
      </c>
      <c r="J33" s="70"/>
      <c r="K33" s="71"/>
      <c r="L33" s="2"/>
      <c r="M33" s="90">
        <f t="shared" si="2"/>
        <v>0</v>
      </c>
    </row>
    <row r="34" spans="1:13" ht="20.25" customHeight="1">
      <c r="A34" s="44"/>
      <c r="B34" s="72" t="s">
        <v>38</v>
      </c>
      <c r="C34" s="73"/>
      <c r="D34" s="66"/>
      <c r="E34" s="67"/>
      <c r="F34" s="68"/>
      <c r="G34" s="69"/>
      <c r="H34" s="69"/>
      <c r="I34" s="69">
        <f t="shared" ref="I34:I97" si="6">H34*$L$5</f>
        <v>0</v>
      </c>
      <c r="J34" s="70"/>
      <c r="K34" s="71"/>
      <c r="L34" s="2"/>
      <c r="M34" s="90">
        <f t="shared" si="2"/>
        <v>0</v>
      </c>
    </row>
    <row r="35" spans="1:13" ht="20.25" customHeight="1">
      <c r="A35" s="44"/>
      <c r="B35" s="72" t="s">
        <v>39</v>
      </c>
      <c r="C35" s="73"/>
      <c r="D35" s="66" t="s">
        <v>14</v>
      </c>
      <c r="E35" s="67" t="s">
        <v>257</v>
      </c>
      <c r="F35" s="68">
        <v>143</v>
      </c>
      <c r="G35" s="69">
        <f t="shared" si="3"/>
        <v>114.39999999999999</v>
      </c>
      <c r="H35" s="69">
        <f t="shared" ref="H35:H39" si="7">F35/$L$4</f>
        <v>1.0214285714285714</v>
      </c>
      <c r="I35" s="69">
        <f t="shared" si="6"/>
        <v>74.564285714285703</v>
      </c>
      <c r="J35" s="70"/>
      <c r="K35" s="71"/>
      <c r="L35" s="2"/>
      <c r="M35" s="90">
        <f t="shared" si="2"/>
        <v>0</v>
      </c>
    </row>
    <row r="36" spans="1:13" ht="20.25" customHeight="1">
      <c r="A36" s="44"/>
      <c r="B36" s="72" t="s">
        <v>40</v>
      </c>
      <c r="C36" s="73"/>
      <c r="D36" s="66" t="s">
        <v>15</v>
      </c>
      <c r="E36" s="67" t="s">
        <v>257</v>
      </c>
      <c r="F36" s="68">
        <v>162</v>
      </c>
      <c r="G36" s="69">
        <f t="shared" si="3"/>
        <v>129.60000000000002</v>
      </c>
      <c r="H36" s="69">
        <f t="shared" si="7"/>
        <v>1.1571428571428573</v>
      </c>
      <c r="I36" s="69">
        <f t="shared" si="6"/>
        <v>84.471428571428575</v>
      </c>
      <c r="J36" s="70"/>
      <c r="K36" s="71"/>
      <c r="L36" s="2"/>
      <c r="M36" s="90">
        <f t="shared" si="2"/>
        <v>0</v>
      </c>
    </row>
    <row r="37" spans="1:13" ht="20.25" customHeight="1">
      <c r="A37" s="45"/>
      <c r="B37" s="75" t="s">
        <v>41</v>
      </c>
      <c r="C37" s="76"/>
      <c r="D37" s="77" t="s">
        <v>16</v>
      </c>
      <c r="E37" s="78" t="s">
        <v>257</v>
      </c>
      <c r="F37" s="79">
        <v>285</v>
      </c>
      <c r="G37" s="80">
        <f t="shared" si="3"/>
        <v>228</v>
      </c>
      <c r="H37" s="80">
        <f t="shared" si="7"/>
        <v>2.0357142857142856</v>
      </c>
      <c r="I37" s="80">
        <f t="shared" si="6"/>
        <v>148.60714285714286</v>
      </c>
      <c r="J37" s="81"/>
      <c r="K37" s="82"/>
      <c r="L37" s="2"/>
      <c r="M37" s="90">
        <f t="shared" si="2"/>
        <v>0</v>
      </c>
    </row>
    <row r="38" spans="1:13" ht="20.25" customHeight="1">
      <c r="A38" s="43"/>
      <c r="B38" s="72" t="s">
        <v>42</v>
      </c>
      <c r="C38" s="73" t="s">
        <v>222</v>
      </c>
      <c r="D38" s="66"/>
      <c r="E38" s="67"/>
      <c r="F38" s="68"/>
      <c r="G38" s="69"/>
      <c r="H38" s="69"/>
      <c r="I38" s="69">
        <f t="shared" si="6"/>
        <v>0</v>
      </c>
      <c r="J38" s="70"/>
      <c r="K38" s="71"/>
      <c r="L38" s="2"/>
      <c r="M38" s="90">
        <f t="shared" si="2"/>
        <v>0</v>
      </c>
    </row>
    <row r="39" spans="1:13" ht="20.25" customHeight="1">
      <c r="A39" s="44"/>
      <c r="B39" s="72" t="s">
        <v>43</v>
      </c>
      <c r="C39" s="73"/>
      <c r="D39" s="66"/>
      <c r="E39" s="67"/>
      <c r="F39" s="68"/>
      <c r="G39" s="69"/>
      <c r="H39" s="69"/>
      <c r="I39" s="69">
        <f t="shared" si="6"/>
        <v>0</v>
      </c>
      <c r="J39" s="70"/>
      <c r="K39" s="71"/>
      <c r="L39" s="2"/>
      <c r="M39" s="90">
        <f t="shared" si="2"/>
        <v>0</v>
      </c>
    </row>
    <row r="40" spans="1:13" ht="20.25" customHeight="1">
      <c r="A40" s="44"/>
      <c r="B40" s="72" t="s">
        <v>44</v>
      </c>
      <c r="C40" s="73"/>
      <c r="D40" s="66" t="s">
        <v>14</v>
      </c>
      <c r="E40" s="67" t="s">
        <v>257</v>
      </c>
      <c r="F40" s="68">
        <v>171</v>
      </c>
      <c r="G40" s="69">
        <f t="shared" si="3"/>
        <v>136.80000000000001</v>
      </c>
      <c r="H40" s="69">
        <f t="shared" ref="H40:H103" si="8">F40/$L$4</f>
        <v>1.2214285714285715</v>
      </c>
      <c r="I40" s="69">
        <f t="shared" si="6"/>
        <v>89.164285714285725</v>
      </c>
      <c r="J40" s="70"/>
      <c r="K40" s="71"/>
      <c r="L40" s="2"/>
      <c r="M40" s="90">
        <f t="shared" si="2"/>
        <v>0</v>
      </c>
    </row>
    <row r="41" spans="1:13" ht="20.25" customHeight="1">
      <c r="A41" s="44"/>
      <c r="B41" s="72" t="s">
        <v>45</v>
      </c>
      <c r="C41" s="73"/>
      <c r="D41" s="66" t="s">
        <v>15</v>
      </c>
      <c r="E41" s="67" t="s">
        <v>257</v>
      </c>
      <c r="F41" s="68">
        <v>228</v>
      </c>
      <c r="G41" s="69">
        <f t="shared" si="3"/>
        <v>182.39999999999998</v>
      </c>
      <c r="H41" s="69">
        <f t="shared" si="8"/>
        <v>1.6285714285714286</v>
      </c>
      <c r="I41" s="69">
        <f t="shared" si="6"/>
        <v>118.88571428571429</v>
      </c>
      <c r="J41" s="70"/>
      <c r="K41" s="71"/>
      <c r="L41" s="2"/>
      <c r="M41" s="90">
        <f t="shared" si="2"/>
        <v>0</v>
      </c>
    </row>
    <row r="42" spans="1:13" ht="20.25" customHeight="1">
      <c r="A42" s="45"/>
      <c r="B42" s="75" t="s">
        <v>46</v>
      </c>
      <c r="C42" s="76"/>
      <c r="D42" s="77" t="s">
        <v>16</v>
      </c>
      <c r="E42" s="78" t="s">
        <v>257</v>
      </c>
      <c r="F42" s="79">
        <v>370</v>
      </c>
      <c r="G42" s="80">
        <f t="shared" si="3"/>
        <v>296</v>
      </c>
      <c r="H42" s="80">
        <f t="shared" si="8"/>
        <v>2.6428571428571428</v>
      </c>
      <c r="I42" s="80">
        <f t="shared" si="6"/>
        <v>192.92857142857142</v>
      </c>
      <c r="J42" s="81"/>
      <c r="K42" s="82"/>
      <c r="L42" s="2"/>
      <c r="M42" s="90">
        <f t="shared" si="2"/>
        <v>0</v>
      </c>
    </row>
    <row r="43" spans="1:13" ht="20.25" customHeight="1">
      <c r="A43" s="43"/>
      <c r="B43" s="72" t="s">
        <v>47</v>
      </c>
      <c r="C43" s="73" t="s">
        <v>223</v>
      </c>
      <c r="D43" s="66" t="s">
        <v>12</v>
      </c>
      <c r="E43" s="67" t="s">
        <v>257</v>
      </c>
      <c r="F43" s="68">
        <v>105</v>
      </c>
      <c r="G43" s="69">
        <f t="shared" si="3"/>
        <v>84</v>
      </c>
      <c r="H43" s="69">
        <f t="shared" si="8"/>
        <v>0.75</v>
      </c>
      <c r="I43" s="69">
        <f t="shared" si="6"/>
        <v>54.75</v>
      </c>
      <c r="J43" s="70"/>
      <c r="K43" s="71"/>
      <c r="L43" s="2"/>
      <c r="M43" s="90">
        <f t="shared" si="2"/>
        <v>0</v>
      </c>
    </row>
    <row r="44" spans="1:13" ht="20.25" customHeight="1">
      <c r="A44" s="44"/>
      <c r="B44" s="72" t="s">
        <v>48</v>
      </c>
      <c r="C44" s="73"/>
      <c r="D44" s="66"/>
      <c r="E44" s="67"/>
      <c r="F44" s="68"/>
      <c r="G44" s="69"/>
      <c r="H44" s="69"/>
      <c r="I44" s="69">
        <f t="shared" si="6"/>
        <v>0</v>
      </c>
      <c r="J44" s="70"/>
      <c r="K44" s="71"/>
      <c r="L44" s="2"/>
      <c r="M44" s="90">
        <f t="shared" si="2"/>
        <v>0</v>
      </c>
    </row>
    <row r="45" spans="1:13" ht="20.25" customHeight="1">
      <c r="A45" s="44"/>
      <c r="B45" s="72" t="s">
        <v>49</v>
      </c>
      <c r="C45" s="73"/>
      <c r="D45" s="66" t="s">
        <v>14</v>
      </c>
      <c r="E45" s="67" t="s">
        <v>257</v>
      </c>
      <c r="F45" s="68">
        <v>171</v>
      </c>
      <c r="G45" s="69">
        <f t="shared" si="3"/>
        <v>136.80000000000001</v>
      </c>
      <c r="H45" s="69">
        <f t="shared" si="8"/>
        <v>1.2214285714285715</v>
      </c>
      <c r="I45" s="69">
        <f t="shared" si="6"/>
        <v>89.164285714285725</v>
      </c>
      <c r="J45" s="70"/>
      <c r="K45" s="71"/>
      <c r="L45" s="2"/>
      <c r="M45" s="90">
        <f t="shared" si="2"/>
        <v>0</v>
      </c>
    </row>
    <row r="46" spans="1:13" ht="20.25" customHeight="1">
      <c r="A46" s="44"/>
      <c r="B46" s="72" t="s">
        <v>50</v>
      </c>
      <c r="C46" s="73"/>
      <c r="D46" s="66" t="s">
        <v>15</v>
      </c>
      <c r="E46" s="67" t="s">
        <v>257</v>
      </c>
      <c r="F46" s="68">
        <v>228</v>
      </c>
      <c r="G46" s="69">
        <f t="shared" si="3"/>
        <v>182.39999999999998</v>
      </c>
      <c r="H46" s="69">
        <f t="shared" si="8"/>
        <v>1.6285714285714286</v>
      </c>
      <c r="I46" s="69">
        <f t="shared" si="6"/>
        <v>118.88571428571429</v>
      </c>
      <c r="J46" s="70"/>
      <c r="K46" s="71"/>
      <c r="L46" s="2"/>
      <c r="M46" s="90">
        <f t="shared" si="2"/>
        <v>0</v>
      </c>
    </row>
    <row r="47" spans="1:13" ht="20.25" customHeight="1">
      <c r="A47" s="45"/>
      <c r="B47" s="75" t="s">
        <v>51</v>
      </c>
      <c r="C47" s="76"/>
      <c r="D47" s="77" t="s">
        <v>16</v>
      </c>
      <c r="E47" s="78" t="s">
        <v>257</v>
      </c>
      <c r="F47" s="79">
        <v>370</v>
      </c>
      <c r="G47" s="80">
        <f t="shared" si="3"/>
        <v>296</v>
      </c>
      <c r="H47" s="80">
        <f t="shared" si="8"/>
        <v>2.6428571428571428</v>
      </c>
      <c r="I47" s="80">
        <f t="shared" si="6"/>
        <v>192.92857142857142</v>
      </c>
      <c r="J47" s="81"/>
      <c r="K47" s="82"/>
      <c r="L47" s="2"/>
      <c r="M47" s="90">
        <f t="shared" si="2"/>
        <v>0</v>
      </c>
    </row>
    <row r="48" spans="1:13" ht="20.25" customHeight="1">
      <c r="A48" s="43"/>
      <c r="B48" s="72" t="s">
        <v>52</v>
      </c>
      <c r="C48" s="73" t="s">
        <v>224</v>
      </c>
      <c r="D48" s="66"/>
      <c r="E48" s="67"/>
      <c r="F48" s="68"/>
      <c r="G48" s="69"/>
      <c r="H48" s="69"/>
      <c r="I48" s="69">
        <f t="shared" si="6"/>
        <v>0</v>
      </c>
      <c r="J48" s="70"/>
      <c r="K48" s="71"/>
      <c r="L48" s="2"/>
      <c r="M48" s="90">
        <f t="shared" si="2"/>
        <v>0</v>
      </c>
    </row>
    <row r="49" spans="1:13" ht="20.25" customHeight="1">
      <c r="A49" s="44"/>
      <c r="B49" s="72" t="s">
        <v>53</v>
      </c>
      <c r="C49" s="73"/>
      <c r="D49" s="66"/>
      <c r="E49" s="67"/>
      <c r="F49" s="68"/>
      <c r="G49" s="69"/>
      <c r="H49" s="69"/>
      <c r="I49" s="69">
        <f t="shared" si="6"/>
        <v>0</v>
      </c>
      <c r="J49" s="70"/>
      <c r="K49" s="71"/>
      <c r="L49" s="2"/>
      <c r="M49" s="90">
        <f t="shared" si="2"/>
        <v>0</v>
      </c>
    </row>
    <row r="50" spans="1:13" ht="20.25" customHeight="1">
      <c r="A50" s="44"/>
      <c r="B50" s="72" t="s">
        <v>54</v>
      </c>
      <c r="C50" s="73"/>
      <c r="D50" s="66" t="s">
        <v>14</v>
      </c>
      <c r="E50" s="67" t="s">
        <v>257</v>
      </c>
      <c r="F50" s="68">
        <v>171</v>
      </c>
      <c r="G50" s="69">
        <f t="shared" si="3"/>
        <v>136.80000000000001</v>
      </c>
      <c r="H50" s="69">
        <f t="shared" si="8"/>
        <v>1.2214285714285715</v>
      </c>
      <c r="I50" s="69">
        <f t="shared" si="6"/>
        <v>89.164285714285725</v>
      </c>
      <c r="J50" s="70"/>
      <c r="K50" s="71"/>
      <c r="L50" s="2"/>
      <c r="M50" s="90">
        <f t="shared" si="2"/>
        <v>0</v>
      </c>
    </row>
    <row r="51" spans="1:13" ht="20.25" customHeight="1">
      <c r="A51" s="44"/>
      <c r="B51" s="72" t="s">
        <v>55</v>
      </c>
      <c r="C51" s="73"/>
      <c r="D51" s="66" t="s">
        <v>15</v>
      </c>
      <c r="E51" s="67" t="s">
        <v>257</v>
      </c>
      <c r="F51" s="68">
        <v>228</v>
      </c>
      <c r="G51" s="69">
        <f t="shared" si="3"/>
        <v>182.39999999999998</v>
      </c>
      <c r="H51" s="69">
        <f t="shared" si="8"/>
        <v>1.6285714285714286</v>
      </c>
      <c r="I51" s="69">
        <f t="shared" si="6"/>
        <v>118.88571428571429</v>
      </c>
      <c r="J51" s="70"/>
      <c r="K51" s="71"/>
      <c r="L51" s="2"/>
      <c r="M51" s="90">
        <f t="shared" si="2"/>
        <v>0</v>
      </c>
    </row>
    <row r="52" spans="1:13" ht="20.25" customHeight="1">
      <c r="A52" s="45"/>
      <c r="B52" s="75" t="s">
        <v>56</v>
      </c>
      <c r="C52" s="76"/>
      <c r="D52" s="77" t="s">
        <v>16</v>
      </c>
      <c r="E52" s="78" t="s">
        <v>257</v>
      </c>
      <c r="F52" s="79">
        <v>370</v>
      </c>
      <c r="G52" s="80">
        <f t="shared" si="3"/>
        <v>296</v>
      </c>
      <c r="H52" s="80">
        <f t="shared" si="8"/>
        <v>2.6428571428571428</v>
      </c>
      <c r="I52" s="80">
        <f t="shared" si="6"/>
        <v>192.92857142857142</v>
      </c>
      <c r="J52" s="81"/>
      <c r="K52" s="82"/>
      <c r="L52" s="2"/>
      <c r="M52" s="90">
        <f t="shared" si="2"/>
        <v>0</v>
      </c>
    </row>
    <row r="53" spans="1:13" ht="20.25" customHeight="1">
      <c r="A53" s="43"/>
      <c r="B53" s="72" t="s">
        <v>57</v>
      </c>
      <c r="C53" s="65" t="s">
        <v>225</v>
      </c>
      <c r="D53" s="66" t="s">
        <v>12</v>
      </c>
      <c r="E53" s="67" t="s">
        <v>257</v>
      </c>
      <c r="F53" s="68">
        <v>105</v>
      </c>
      <c r="G53" s="69">
        <f t="shared" si="3"/>
        <v>84</v>
      </c>
      <c r="H53" s="69">
        <f t="shared" si="8"/>
        <v>0.75</v>
      </c>
      <c r="I53" s="69">
        <f t="shared" si="6"/>
        <v>54.75</v>
      </c>
      <c r="J53" s="70"/>
      <c r="K53" s="71"/>
      <c r="L53" s="2"/>
      <c r="M53" s="90">
        <f t="shared" si="2"/>
        <v>0</v>
      </c>
    </row>
    <row r="54" spans="1:13" ht="20.25" customHeight="1">
      <c r="A54" s="44"/>
      <c r="B54" s="72" t="s">
        <v>58</v>
      </c>
      <c r="C54" s="73"/>
      <c r="D54" s="66" t="s">
        <v>13</v>
      </c>
      <c r="E54" s="67" t="s">
        <v>257</v>
      </c>
      <c r="F54" s="68">
        <v>143</v>
      </c>
      <c r="G54" s="69">
        <f t="shared" si="3"/>
        <v>114.39999999999999</v>
      </c>
      <c r="H54" s="69">
        <f t="shared" si="8"/>
        <v>1.0214285714285714</v>
      </c>
      <c r="I54" s="69">
        <f t="shared" si="6"/>
        <v>74.564285714285703</v>
      </c>
      <c r="J54" s="70"/>
      <c r="K54" s="71"/>
      <c r="L54" s="2"/>
      <c r="M54" s="90">
        <f t="shared" si="2"/>
        <v>0</v>
      </c>
    </row>
    <row r="55" spans="1:13" ht="20.25" customHeight="1">
      <c r="A55" s="44"/>
      <c r="B55" s="72" t="s">
        <v>59</v>
      </c>
      <c r="C55" s="73"/>
      <c r="D55" s="66" t="s">
        <v>14</v>
      </c>
      <c r="E55" s="67" t="s">
        <v>257</v>
      </c>
      <c r="F55" s="68">
        <v>171</v>
      </c>
      <c r="G55" s="69">
        <f t="shared" si="3"/>
        <v>136.80000000000001</v>
      </c>
      <c r="H55" s="69">
        <f t="shared" si="8"/>
        <v>1.2214285714285715</v>
      </c>
      <c r="I55" s="69">
        <f t="shared" si="6"/>
        <v>89.164285714285725</v>
      </c>
      <c r="J55" s="70"/>
      <c r="K55" s="71"/>
      <c r="L55" s="2"/>
      <c r="M55" s="90">
        <f t="shared" si="2"/>
        <v>0</v>
      </c>
    </row>
    <row r="56" spans="1:13" ht="20.25" customHeight="1">
      <c r="A56" s="44"/>
      <c r="B56" s="72" t="s">
        <v>60</v>
      </c>
      <c r="C56" s="73"/>
      <c r="D56" s="66"/>
      <c r="E56" s="67"/>
      <c r="F56" s="68"/>
      <c r="G56" s="69"/>
      <c r="H56" s="69"/>
      <c r="I56" s="69">
        <f t="shared" si="6"/>
        <v>0</v>
      </c>
      <c r="J56" s="70"/>
      <c r="K56" s="71"/>
      <c r="L56" s="2"/>
      <c r="M56" s="90">
        <f t="shared" si="2"/>
        <v>0</v>
      </c>
    </row>
    <row r="57" spans="1:13" ht="20.25" customHeight="1">
      <c r="A57" s="45"/>
      <c r="B57" s="75" t="s">
        <v>61</v>
      </c>
      <c r="C57" s="76"/>
      <c r="D57" s="77" t="s">
        <v>16</v>
      </c>
      <c r="E57" s="78" t="s">
        <v>257</v>
      </c>
      <c r="F57" s="79">
        <v>342</v>
      </c>
      <c r="G57" s="80">
        <f t="shared" si="3"/>
        <v>273.60000000000002</v>
      </c>
      <c r="H57" s="80">
        <f t="shared" si="8"/>
        <v>2.4428571428571431</v>
      </c>
      <c r="I57" s="80">
        <f t="shared" si="6"/>
        <v>178.32857142857145</v>
      </c>
      <c r="J57" s="81"/>
      <c r="K57" s="82"/>
      <c r="L57" s="2"/>
      <c r="M57" s="90">
        <f t="shared" si="2"/>
        <v>0</v>
      </c>
    </row>
    <row r="58" spans="1:13" ht="20.25" customHeight="1">
      <c r="A58" s="43"/>
      <c r="B58" s="72" t="s">
        <v>62</v>
      </c>
      <c r="C58" s="73" t="s">
        <v>226</v>
      </c>
      <c r="D58" s="66" t="s">
        <v>12</v>
      </c>
      <c r="E58" s="67" t="s">
        <v>257</v>
      </c>
      <c r="F58" s="68">
        <v>95</v>
      </c>
      <c r="G58" s="69">
        <f t="shared" si="3"/>
        <v>76</v>
      </c>
      <c r="H58" s="69">
        <f t="shared" si="8"/>
        <v>0.6785714285714286</v>
      </c>
      <c r="I58" s="69">
        <f t="shared" si="6"/>
        <v>49.535714285714285</v>
      </c>
      <c r="J58" s="70"/>
      <c r="K58" s="71"/>
      <c r="L58" s="2"/>
      <c r="M58" s="90">
        <f t="shared" si="2"/>
        <v>0</v>
      </c>
    </row>
    <row r="59" spans="1:13" ht="20.25" customHeight="1">
      <c r="A59" s="44"/>
      <c r="B59" s="72" t="s">
        <v>63</v>
      </c>
      <c r="C59" s="73"/>
      <c r="D59" s="66" t="s">
        <v>13</v>
      </c>
      <c r="E59" s="67" t="s">
        <v>257</v>
      </c>
      <c r="F59" s="68">
        <v>133</v>
      </c>
      <c r="G59" s="69">
        <f t="shared" si="3"/>
        <v>106.4</v>
      </c>
      <c r="H59" s="69">
        <f t="shared" si="8"/>
        <v>0.95</v>
      </c>
      <c r="I59" s="69">
        <f t="shared" si="6"/>
        <v>69.349999999999994</v>
      </c>
      <c r="J59" s="70"/>
      <c r="K59" s="71"/>
      <c r="L59" s="2"/>
      <c r="M59" s="90">
        <f t="shared" si="2"/>
        <v>0</v>
      </c>
    </row>
    <row r="60" spans="1:13" ht="20.25" customHeight="1">
      <c r="A60" s="44"/>
      <c r="B60" s="72" t="s">
        <v>64</v>
      </c>
      <c r="C60" s="73"/>
      <c r="D60" s="66" t="s">
        <v>14</v>
      </c>
      <c r="E60" s="67" t="s">
        <v>257</v>
      </c>
      <c r="F60" s="68">
        <v>152</v>
      </c>
      <c r="G60" s="69">
        <f t="shared" si="3"/>
        <v>121.6</v>
      </c>
      <c r="H60" s="69">
        <f t="shared" si="8"/>
        <v>1.0857142857142856</v>
      </c>
      <c r="I60" s="69">
        <f t="shared" si="6"/>
        <v>79.257142857142853</v>
      </c>
      <c r="J60" s="70"/>
      <c r="K60" s="71"/>
      <c r="L60" s="2"/>
      <c r="M60" s="90">
        <f t="shared" si="2"/>
        <v>0</v>
      </c>
    </row>
    <row r="61" spans="1:13" ht="20.25" customHeight="1">
      <c r="A61" s="44"/>
      <c r="B61" s="72" t="s">
        <v>65</v>
      </c>
      <c r="C61" s="73"/>
      <c r="D61" s="66" t="s">
        <v>15</v>
      </c>
      <c r="E61" s="67" t="s">
        <v>257</v>
      </c>
      <c r="F61" s="68">
        <v>209</v>
      </c>
      <c r="G61" s="69">
        <f t="shared" si="3"/>
        <v>167.2</v>
      </c>
      <c r="H61" s="69">
        <f t="shared" si="8"/>
        <v>1.4928571428571429</v>
      </c>
      <c r="I61" s="69">
        <f t="shared" si="6"/>
        <v>108.97857142857143</v>
      </c>
      <c r="J61" s="70"/>
      <c r="K61" s="71"/>
      <c r="L61" s="2"/>
      <c r="M61" s="90">
        <f t="shared" si="2"/>
        <v>0</v>
      </c>
    </row>
    <row r="62" spans="1:13" ht="20.25" customHeight="1">
      <c r="A62" s="45"/>
      <c r="B62" s="75" t="s">
        <v>66</v>
      </c>
      <c r="C62" s="76"/>
      <c r="D62" s="77" t="s">
        <v>16</v>
      </c>
      <c r="E62" s="78" t="s">
        <v>257</v>
      </c>
      <c r="F62" s="79">
        <v>285</v>
      </c>
      <c r="G62" s="80">
        <f t="shared" si="3"/>
        <v>228</v>
      </c>
      <c r="H62" s="80">
        <f t="shared" si="8"/>
        <v>2.0357142857142856</v>
      </c>
      <c r="I62" s="80">
        <f t="shared" si="6"/>
        <v>148.60714285714286</v>
      </c>
      <c r="J62" s="81"/>
      <c r="K62" s="82"/>
      <c r="L62" s="2"/>
      <c r="M62" s="90">
        <f t="shared" si="2"/>
        <v>0</v>
      </c>
    </row>
    <row r="63" spans="1:13" ht="20.25" customHeight="1">
      <c r="A63" s="43"/>
      <c r="B63" s="72" t="s">
        <v>67</v>
      </c>
      <c r="C63" s="73" t="s">
        <v>227</v>
      </c>
      <c r="D63" s="66"/>
      <c r="E63" s="67"/>
      <c r="F63" s="68"/>
      <c r="G63" s="69"/>
      <c r="H63" s="69"/>
      <c r="I63" s="69">
        <f t="shared" si="6"/>
        <v>0</v>
      </c>
      <c r="J63" s="70"/>
      <c r="K63" s="71"/>
      <c r="L63" s="2"/>
      <c r="M63" s="90">
        <f t="shared" si="2"/>
        <v>0</v>
      </c>
    </row>
    <row r="64" spans="1:13" ht="20.25" customHeight="1">
      <c r="A64" s="44"/>
      <c r="B64" s="72" t="s">
        <v>68</v>
      </c>
      <c r="C64" s="73"/>
      <c r="D64" s="66"/>
      <c r="E64" s="67"/>
      <c r="F64" s="68"/>
      <c r="G64" s="69"/>
      <c r="H64" s="69"/>
      <c r="I64" s="69">
        <f t="shared" si="6"/>
        <v>0</v>
      </c>
      <c r="J64" s="70"/>
      <c r="K64" s="71"/>
      <c r="L64" s="2"/>
      <c r="M64" s="90">
        <f t="shared" si="2"/>
        <v>0</v>
      </c>
    </row>
    <row r="65" spans="1:13" ht="20.25" customHeight="1">
      <c r="A65" s="44"/>
      <c r="B65" s="72" t="s">
        <v>69</v>
      </c>
      <c r="C65" s="73"/>
      <c r="D65" s="66" t="s">
        <v>14</v>
      </c>
      <c r="E65" s="67" t="s">
        <v>257</v>
      </c>
      <c r="F65" s="68">
        <v>152</v>
      </c>
      <c r="G65" s="69">
        <f t="shared" si="3"/>
        <v>121.6</v>
      </c>
      <c r="H65" s="69">
        <f t="shared" si="8"/>
        <v>1.0857142857142856</v>
      </c>
      <c r="I65" s="69">
        <f t="shared" si="6"/>
        <v>79.257142857142853</v>
      </c>
      <c r="J65" s="70" t="s">
        <v>273</v>
      </c>
      <c r="K65" s="71"/>
      <c r="L65" s="2"/>
      <c r="M65" s="90">
        <f t="shared" si="2"/>
        <v>0</v>
      </c>
    </row>
    <row r="66" spans="1:13" ht="20.25" customHeight="1">
      <c r="A66" s="44"/>
      <c r="B66" s="72" t="s">
        <v>70</v>
      </c>
      <c r="C66" s="73"/>
      <c r="D66" s="66" t="s">
        <v>15</v>
      </c>
      <c r="E66" s="67" t="s">
        <v>257</v>
      </c>
      <c r="F66" s="68">
        <v>209</v>
      </c>
      <c r="G66" s="69">
        <f t="shared" si="3"/>
        <v>167.2</v>
      </c>
      <c r="H66" s="69">
        <f t="shared" si="8"/>
        <v>1.4928571428571429</v>
      </c>
      <c r="I66" s="69">
        <f t="shared" si="6"/>
        <v>108.97857142857143</v>
      </c>
      <c r="J66" s="70"/>
      <c r="K66" s="71"/>
      <c r="L66" s="2"/>
      <c r="M66" s="90">
        <f t="shared" si="2"/>
        <v>0</v>
      </c>
    </row>
    <row r="67" spans="1:13" ht="20.25" customHeight="1">
      <c r="A67" s="45"/>
      <c r="B67" s="75" t="s">
        <v>71</v>
      </c>
      <c r="C67" s="76"/>
      <c r="D67" s="77" t="s">
        <v>16</v>
      </c>
      <c r="E67" s="78" t="s">
        <v>257</v>
      </c>
      <c r="F67" s="79">
        <v>285</v>
      </c>
      <c r="G67" s="80">
        <f t="shared" si="3"/>
        <v>228</v>
      </c>
      <c r="H67" s="80">
        <f t="shared" si="8"/>
        <v>2.0357142857142856</v>
      </c>
      <c r="I67" s="80">
        <f t="shared" si="6"/>
        <v>148.60714285714286</v>
      </c>
      <c r="J67" s="81"/>
      <c r="K67" s="82"/>
      <c r="L67" s="2"/>
      <c r="M67" s="90">
        <f t="shared" si="2"/>
        <v>0</v>
      </c>
    </row>
    <row r="68" spans="1:13" ht="20.25" customHeight="1">
      <c r="A68" s="43"/>
      <c r="B68" s="72" t="s">
        <v>72</v>
      </c>
      <c r="C68" s="73" t="s">
        <v>228</v>
      </c>
      <c r="D68" s="66" t="s">
        <v>12</v>
      </c>
      <c r="E68" s="67" t="s">
        <v>257</v>
      </c>
      <c r="F68" s="68">
        <v>95</v>
      </c>
      <c r="G68" s="69">
        <f t="shared" si="3"/>
        <v>76</v>
      </c>
      <c r="H68" s="69">
        <f t="shared" si="8"/>
        <v>0.6785714285714286</v>
      </c>
      <c r="I68" s="69">
        <f t="shared" si="6"/>
        <v>49.535714285714285</v>
      </c>
      <c r="J68" s="70" t="s">
        <v>273</v>
      </c>
      <c r="K68" s="71"/>
      <c r="L68" s="2"/>
      <c r="M68" s="90">
        <f t="shared" si="2"/>
        <v>0</v>
      </c>
    </row>
    <row r="69" spans="1:13" ht="20.25" customHeight="1">
      <c r="A69" s="44"/>
      <c r="B69" s="72" t="s">
        <v>73</v>
      </c>
      <c r="C69" s="73"/>
      <c r="D69" s="66" t="s">
        <v>13</v>
      </c>
      <c r="E69" s="67" t="s">
        <v>257</v>
      </c>
      <c r="F69" s="68">
        <v>133</v>
      </c>
      <c r="G69" s="69">
        <f t="shared" si="3"/>
        <v>106.4</v>
      </c>
      <c r="H69" s="69">
        <f t="shared" si="8"/>
        <v>0.95</v>
      </c>
      <c r="I69" s="69">
        <f t="shared" si="6"/>
        <v>69.349999999999994</v>
      </c>
      <c r="J69" s="70" t="s">
        <v>273</v>
      </c>
      <c r="K69" s="71"/>
      <c r="L69" s="2"/>
      <c r="M69" s="90">
        <f t="shared" si="2"/>
        <v>0</v>
      </c>
    </row>
    <row r="70" spans="1:13" ht="20.25" customHeight="1">
      <c r="A70" s="44"/>
      <c r="B70" s="72" t="s">
        <v>74</v>
      </c>
      <c r="C70" s="73"/>
      <c r="D70" s="66" t="s">
        <v>14</v>
      </c>
      <c r="E70" s="67" t="s">
        <v>257</v>
      </c>
      <c r="F70" s="68">
        <v>152</v>
      </c>
      <c r="G70" s="69">
        <f t="shared" si="3"/>
        <v>121.6</v>
      </c>
      <c r="H70" s="69">
        <f t="shared" si="8"/>
        <v>1.0857142857142856</v>
      </c>
      <c r="I70" s="69">
        <f t="shared" si="6"/>
        <v>79.257142857142853</v>
      </c>
      <c r="J70" s="70" t="s">
        <v>273</v>
      </c>
      <c r="K70" s="71"/>
      <c r="L70" s="2"/>
      <c r="M70" s="90">
        <f t="shared" si="2"/>
        <v>0</v>
      </c>
    </row>
    <row r="71" spans="1:13" ht="20.25" customHeight="1">
      <c r="A71" s="44"/>
      <c r="B71" s="72" t="s">
        <v>75</v>
      </c>
      <c r="C71" s="73"/>
      <c r="D71" s="66" t="s">
        <v>15</v>
      </c>
      <c r="E71" s="67" t="s">
        <v>257</v>
      </c>
      <c r="F71" s="68">
        <v>209</v>
      </c>
      <c r="G71" s="69">
        <f t="shared" si="3"/>
        <v>167.2</v>
      </c>
      <c r="H71" s="69">
        <f t="shared" si="8"/>
        <v>1.4928571428571429</v>
      </c>
      <c r="I71" s="69">
        <f t="shared" si="6"/>
        <v>108.97857142857143</v>
      </c>
      <c r="J71" s="70"/>
      <c r="K71" s="71"/>
      <c r="L71" s="2"/>
      <c r="M71" s="90">
        <f t="shared" si="2"/>
        <v>0</v>
      </c>
    </row>
    <row r="72" spans="1:13" ht="20.25" customHeight="1">
      <c r="A72" s="45"/>
      <c r="B72" s="75" t="s">
        <v>76</v>
      </c>
      <c r="C72" s="76"/>
      <c r="D72" s="77" t="s">
        <v>16</v>
      </c>
      <c r="E72" s="78" t="s">
        <v>257</v>
      </c>
      <c r="F72" s="79">
        <v>285</v>
      </c>
      <c r="G72" s="80">
        <f t="shared" si="3"/>
        <v>228</v>
      </c>
      <c r="H72" s="80">
        <f t="shared" si="8"/>
        <v>2.0357142857142856</v>
      </c>
      <c r="I72" s="80">
        <f t="shared" si="6"/>
        <v>148.60714285714286</v>
      </c>
      <c r="J72" s="81"/>
      <c r="K72" s="82"/>
      <c r="L72" s="2"/>
      <c r="M72" s="90">
        <f t="shared" si="2"/>
        <v>0</v>
      </c>
    </row>
    <row r="73" spans="1:13" ht="20.25" customHeight="1">
      <c r="A73" s="43"/>
      <c r="B73" s="72" t="s">
        <v>77</v>
      </c>
      <c r="C73" s="73" t="s">
        <v>229</v>
      </c>
      <c r="D73" s="66" t="s">
        <v>12</v>
      </c>
      <c r="E73" s="67" t="s">
        <v>257</v>
      </c>
      <c r="F73" s="68">
        <v>95</v>
      </c>
      <c r="G73" s="69">
        <f t="shared" si="3"/>
        <v>76</v>
      </c>
      <c r="H73" s="69">
        <f t="shared" si="8"/>
        <v>0.6785714285714286</v>
      </c>
      <c r="I73" s="69">
        <f t="shared" si="6"/>
        <v>49.535714285714285</v>
      </c>
      <c r="J73" s="70"/>
      <c r="K73" s="71"/>
      <c r="L73" s="2"/>
      <c r="M73" s="90">
        <f t="shared" si="2"/>
        <v>0</v>
      </c>
    </row>
    <row r="74" spans="1:13" ht="20.25" customHeight="1">
      <c r="A74" s="44"/>
      <c r="B74" s="72" t="s">
        <v>78</v>
      </c>
      <c r="C74" s="73"/>
      <c r="D74" s="66"/>
      <c r="E74" s="67"/>
      <c r="F74" s="68"/>
      <c r="G74" s="69"/>
      <c r="H74" s="69"/>
      <c r="I74" s="69">
        <f t="shared" si="6"/>
        <v>0</v>
      </c>
      <c r="J74" s="70"/>
      <c r="K74" s="71"/>
      <c r="L74" s="2"/>
      <c r="M74" s="90">
        <f t="shared" si="2"/>
        <v>0</v>
      </c>
    </row>
    <row r="75" spans="1:13" ht="20.25" customHeight="1">
      <c r="A75" s="44"/>
      <c r="B75" s="72" t="s">
        <v>79</v>
      </c>
      <c r="C75" s="73"/>
      <c r="D75" s="66" t="s">
        <v>14</v>
      </c>
      <c r="E75" s="67" t="s">
        <v>257</v>
      </c>
      <c r="F75" s="68">
        <v>152</v>
      </c>
      <c r="G75" s="69">
        <f t="shared" si="3"/>
        <v>121.6</v>
      </c>
      <c r="H75" s="69">
        <f t="shared" si="8"/>
        <v>1.0857142857142856</v>
      </c>
      <c r="I75" s="69">
        <f t="shared" si="6"/>
        <v>79.257142857142853</v>
      </c>
      <c r="J75" s="70"/>
      <c r="K75" s="71"/>
      <c r="L75" s="2"/>
      <c r="M75" s="90">
        <f t="shared" si="2"/>
        <v>0</v>
      </c>
    </row>
    <row r="76" spans="1:13" ht="20.25" customHeight="1">
      <c r="A76" s="44"/>
      <c r="B76" s="72" t="s">
        <v>80</v>
      </c>
      <c r="C76" s="73"/>
      <c r="D76" s="66" t="s">
        <v>15</v>
      </c>
      <c r="E76" s="67" t="s">
        <v>257</v>
      </c>
      <c r="F76" s="68">
        <v>209</v>
      </c>
      <c r="G76" s="69">
        <f t="shared" si="3"/>
        <v>167.2</v>
      </c>
      <c r="H76" s="69">
        <f t="shared" si="8"/>
        <v>1.4928571428571429</v>
      </c>
      <c r="I76" s="69">
        <f t="shared" si="6"/>
        <v>108.97857142857143</v>
      </c>
      <c r="J76" s="70"/>
      <c r="K76" s="71"/>
      <c r="L76" s="2"/>
      <c r="M76" s="90">
        <f t="shared" si="2"/>
        <v>0</v>
      </c>
    </row>
    <row r="77" spans="1:13" ht="20.25" customHeight="1">
      <c r="A77" s="45"/>
      <c r="B77" s="75" t="s">
        <v>81</v>
      </c>
      <c r="C77" s="76"/>
      <c r="D77" s="77" t="s">
        <v>16</v>
      </c>
      <c r="E77" s="78" t="s">
        <v>257</v>
      </c>
      <c r="F77" s="79">
        <v>323</v>
      </c>
      <c r="G77" s="80">
        <f t="shared" si="3"/>
        <v>258.39999999999998</v>
      </c>
      <c r="H77" s="80">
        <f t="shared" si="8"/>
        <v>2.3071428571428569</v>
      </c>
      <c r="I77" s="80">
        <f t="shared" si="6"/>
        <v>168.42142857142855</v>
      </c>
      <c r="J77" s="81"/>
      <c r="K77" s="82"/>
      <c r="L77" s="2"/>
      <c r="M77" s="90">
        <f t="shared" si="2"/>
        <v>0</v>
      </c>
    </row>
    <row r="78" spans="1:13" ht="20.25" customHeight="1">
      <c r="A78" s="43"/>
      <c r="B78" s="72" t="s">
        <v>82</v>
      </c>
      <c r="C78" s="73" t="s">
        <v>230</v>
      </c>
      <c r="D78" s="66"/>
      <c r="E78" s="67"/>
      <c r="F78" s="68"/>
      <c r="G78" s="69"/>
      <c r="H78" s="69"/>
      <c r="I78" s="69">
        <f t="shared" si="6"/>
        <v>0</v>
      </c>
      <c r="J78" s="70"/>
      <c r="K78" s="71"/>
      <c r="L78" s="2"/>
      <c r="M78" s="90">
        <f t="shared" ref="M78:M141" si="9">H78*K78</f>
        <v>0</v>
      </c>
    </row>
    <row r="79" spans="1:13" ht="20.25" customHeight="1">
      <c r="A79" s="44"/>
      <c r="B79" s="72" t="s">
        <v>83</v>
      </c>
      <c r="C79" s="73"/>
      <c r="D79" s="66" t="s">
        <v>13</v>
      </c>
      <c r="E79" s="67" t="s">
        <v>257</v>
      </c>
      <c r="F79" s="68">
        <v>143</v>
      </c>
      <c r="G79" s="69">
        <f t="shared" ref="G79:G141" si="10">F79/100*80</f>
        <v>114.39999999999999</v>
      </c>
      <c r="H79" s="69">
        <f t="shared" si="8"/>
        <v>1.0214285714285714</v>
      </c>
      <c r="I79" s="69">
        <f t="shared" si="6"/>
        <v>74.564285714285703</v>
      </c>
      <c r="J79" s="70" t="s">
        <v>273</v>
      </c>
      <c r="K79" s="71"/>
      <c r="L79" s="2"/>
      <c r="M79" s="90">
        <f t="shared" si="9"/>
        <v>0</v>
      </c>
    </row>
    <row r="80" spans="1:13" ht="20.25" customHeight="1">
      <c r="A80" s="44"/>
      <c r="B80" s="72" t="s">
        <v>84</v>
      </c>
      <c r="C80" s="73"/>
      <c r="D80" s="66" t="s">
        <v>14</v>
      </c>
      <c r="E80" s="67" t="s">
        <v>257</v>
      </c>
      <c r="F80" s="68">
        <v>152</v>
      </c>
      <c r="G80" s="69">
        <f t="shared" si="10"/>
        <v>121.6</v>
      </c>
      <c r="H80" s="69">
        <f t="shared" si="8"/>
        <v>1.0857142857142856</v>
      </c>
      <c r="I80" s="69">
        <f t="shared" si="6"/>
        <v>79.257142857142853</v>
      </c>
      <c r="J80" s="70"/>
      <c r="K80" s="71"/>
      <c r="L80" s="2"/>
      <c r="M80" s="90">
        <f t="shared" si="9"/>
        <v>0</v>
      </c>
    </row>
    <row r="81" spans="1:13" ht="20.25" customHeight="1">
      <c r="A81" s="44"/>
      <c r="B81" s="72" t="s">
        <v>85</v>
      </c>
      <c r="C81" s="73"/>
      <c r="D81" s="66" t="s">
        <v>15</v>
      </c>
      <c r="E81" s="67" t="s">
        <v>257</v>
      </c>
      <c r="F81" s="68">
        <v>209</v>
      </c>
      <c r="G81" s="69">
        <f t="shared" si="10"/>
        <v>167.2</v>
      </c>
      <c r="H81" s="69">
        <f t="shared" si="8"/>
        <v>1.4928571428571429</v>
      </c>
      <c r="I81" s="69">
        <f t="shared" si="6"/>
        <v>108.97857142857143</v>
      </c>
      <c r="J81" s="70"/>
      <c r="K81" s="71"/>
      <c r="L81" s="2"/>
      <c r="M81" s="90">
        <f t="shared" si="9"/>
        <v>0</v>
      </c>
    </row>
    <row r="82" spans="1:13" ht="20.25" customHeight="1">
      <c r="A82" s="45"/>
      <c r="B82" s="75" t="s">
        <v>86</v>
      </c>
      <c r="C82" s="76"/>
      <c r="D82" s="77" t="s">
        <v>16</v>
      </c>
      <c r="E82" s="78" t="s">
        <v>257</v>
      </c>
      <c r="F82" s="79">
        <v>285</v>
      </c>
      <c r="G82" s="80">
        <f t="shared" si="10"/>
        <v>228</v>
      </c>
      <c r="H82" s="80">
        <f t="shared" si="8"/>
        <v>2.0357142857142856</v>
      </c>
      <c r="I82" s="80">
        <f t="shared" si="6"/>
        <v>148.60714285714286</v>
      </c>
      <c r="J82" s="81"/>
      <c r="K82" s="82"/>
      <c r="L82" s="2"/>
      <c r="M82" s="90">
        <f t="shared" si="9"/>
        <v>0</v>
      </c>
    </row>
    <row r="83" spans="1:13" ht="20.25" customHeight="1">
      <c r="A83" s="43"/>
      <c r="B83" s="72" t="s">
        <v>87</v>
      </c>
      <c r="C83" s="73" t="s">
        <v>231</v>
      </c>
      <c r="D83" s="66" t="s">
        <v>12</v>
      </c>
      <c r="E83" s="67" t="s">
        <v>257</v>
      </c>
      <c r="F83" s="68">
        <v>95</v>
      </c>
      <c r="G83" s="69">
        <f t="shared" si="10"/>
        <v>76</v>
      </c>
      <c r="H83" s="69">
        <f t="shared" si="8"/>
        <v>0.6785714285714286</v>
      </c>
      <c r="I83" s="69">
        <f t="shared" si="6"/>
        <v>49.535714285714285</v>
      </c>
      <c r="J83" s="70" t="s">
        <v>273</v>
      </c>
      <c r="K83" s="71"/>
      <c r="L83" s="2"/>
      <c r="M83" s="90">
        <f t="shared" si="9"/>
        <v>0</v>
      </c>
    </row>
    <row r="84" spans="1:13" ht="20.25" customHeight="1">
      <c r="A84" s="44"/>
      <c r="B84" s="72" t="s">
        <v>88</v>
      </c>
      <c r="C84" s="73"/>
      <c r="D84" s="66"/>
      <c r="E84" s="67"/>
      <c r="F84" s="68"/>
      <c r="G84" s="69"/>
      <c r="H84" s="69"/>
      <c r="I84" s="69">
        <f t="shared" si="6"/>
        <v>0</v>
      </c>
      <c r="J84" s="70"/>
      <c r="K84" s="71"/>
      <c r="L84" s="2"/>
      <c r="M84" s="90">
        <f t="shared" si="9"/>
        <v>0</v>
      </c>
    </row>
    <row r="85" spans="1:13" ht="20.25" customHeight="1">
      <c r="A85" s="44"/>
      <c r="B85" s="72" t="s">
        <v>89</v>
      </c>
      <c r="C85" s="73"/>
      <c r="D85" s="66" t="s">
        <v>14</v>
      </c>
      <c r="E85" s="67" t="s">
        <v>257</v>
      </c>
      <c r="F85" s="68">
        <v>152</v>
      </c>
      <c r="G85" s="69">
        <f t="shared" si="10"/>
        <v>121.6</v>
      </c>
      <c r="H85" s="69">
        <f t="shared" si="8"/>
        <v>1.0857142857142856</v>
      </c>
      <c r="I85" s="69">
        <f t="shared" si="6"/>
        <v>79.257142857142853</v>
      </c>
      <c r="J85" s="70" t="s">
        <v>273</v>
      </c>
      <c r="K85" s="71"/>
      <c r="L85" s="2"/>
      <c r="M85" s="90">
        <f t="shared" si="9"/>
        <v>0</v>
      </c>
    </row>
    <row r="86" spans="1:13" ht="20.25" customHeight="1">
      <c r="A86" s="44"/>
      <c r="B86" s="72" t="s">
        <v>90</v>
      </c>
      <c r="C86" s="73"/>
      <c r="D86" s="66" t="s">
        <v>15</v>
      </c>
      <c r="E86" s="67" t="s">
        <v>257</v>
      </c>
      <c r="F86" s="68">
        <v>209</v>
      </c>
      <c r="G86" s="69">
        <f t="shared" si="10"/>
        <v>167.2</v>
      </c>
      <c r="H86" s="69">
        <f t="shared" si="8"/>
        <v>1.4928571428571429</v>
      </c>
      <c r="I86" s="69">
        <f t="shared" si="6"/>
        <v>108.97857142857143</v>
      </c>
      <c r="J86" s="70"/>
      <c r="K86" s="71"/>
      <c r="L86" s="2"/>
      <c r="M86" s="90">
        <f t="shared" si="9"/>
        <v>0</v>
      </c>
    </row>
    <row r="87" spans="1:13" ht="20.25" customHeight="1">
      <c r="A87" s="45"/>
      <c r="B87" s="75" t="s">
        <v>91</v>
      </c>
      <c r="C87" s="76"/>
      <c r="D87" s="77" t="s">
        <v>16</v>
      </c>
      <c r="E87" s="78" t="s">
        <v>257</v>
      </c>
      <c r="F87" s="79">
        <v>285</v>
      </c>
      <c r="G87" s="80">
        <f t="shared" si="10"/>
        <v>228</v>
      </c>
      <c r="H87" s="80">
        <f t="shared" si="8"/>
        <v>2.0357142857142856</v>
      </c>
      <c r="I87" s="80">
        <f t="shared" si="6"/>
        <v>148.60714285714286</v>
      </c>
      <c r="J87" s="81"/>
      <c r="K87" s="82"/>
      <c r="L87" s="2"/>
      <c r="M87" s="90">
        <f t="shared" si="9"/>
        <v>0</v>
      </c>
    </row>
    <row r="88" spans="1:13" ht="20.25" customHeight="1">
      <c r="A88" s="43"/>
      <c r="B88" s="72" t="s">
        <v>92</v>
      </c>
      <c r="C88" s="73" t="s">
        <v>232</v>
      </c>
      <c r="D88" s="66"/>
      <c r="E88" s="67"/>
      <c r="F88" s="68"/>
      <c r="G88" s="69"/>
      <c r="H88" s="69"/>
      <c r="I88" s="69">
        <f t="shared" si="6"/>
        <v>0</v>
      </c>
      <c r="J88" s="70"/>
      <c r="K88" s="71"/>
      <c r="L88" s="2"/>
      <c r="M88" s="90">
        <f t="shared" si="9"/>
        <v>0</v>
      </c>
    </row>
    <row r="89" spans="1:13" ht="20.25" customHeight="1">
      <c r="A89" s="44"/>
      <c r="B89" s="72" t="s">
        <v>93</v>
      </c>
      <c r="C89" s="73"/>
      <c r="D89" s="66"/>
      <c r="E89" s="67"/>
      <c r="F89" s="68"/>
      <c r="G89" s="69"/>
      <c r="H89" s="69"/>
      <c r="I89" s="69">
        <f t="shared" si="6"/>
        <v>0</v>
      </c>
      <c r="J89" s="70"/>
      <c r="K89" s="71"/>
      <c r="L89" s="2"/>
      <c r="M89" s="90">
        <f t="shared" si="9"/>
        <v>0</v>
      </c>
    </row>
    <row r="90" spans="1:13" ht="20.25" customHeight="1">
      <c r="A90" s="44"/>
      <c r="B90" s="72" t="s">
        <v>94</v>
      </c>
      <c r="C90" s="73"/>
      <c r="D90" s="66"/>
      <c r="E90" s="67"/>
      <c r="F90" s="68"/>
      <c r="G90" s="69"/>
      <c r="H90" s="69"/>
      <c r="I90" s="69">
        <f t="shared" si="6"/>
        <v>0</v>
      </c>
      <c r="J90" s="70"/>
      <c r="K90" s="71"/>
      <c r="L90" s="2"/>
      <c r="M90" s="90">
        <f t="shared" si="9"/>
        <v>0</v>
      </c>
    </row>
    <row r="91" spans="1:13" ht="20.25" customHeight="1">
      <c r="A91" s="44"/>
      <c r="B91" s="72" t="s">
        <v>95</v>
      </c>
      <c r="C91" s="73"/>
      <c r="D91" s="66" t="s">
        <v>15</v>
      </c>
      <c r="E91" s="67" t="s">
        <v>257</v>
      </c>
      <c r="F91" s="68">
        <v>209</v>
      </c>
      <c r="G91" s="69">
        <f t="shared" si="10"/>
        <v>167.2</v>
      </c>
      <c r="H91" s="69">
        <f t="shared" si="8"/>
        <v>1.4928571428571429</v>
      </c>
      <c r="I91" s="69">
        <f t="shared" si="6"/>
        <v>108.97857142857143</v>
      </c>
      <c r="J91" s="70" t="s">
        <v>273</v>
      </c>
      <c r="K91" s="71"/>
      <c r="L91" s="2"/>
      <c r="M91" s="90">
        <f t="shared" si="9"/>
        <v>0</v>
      </c>
    </row>
    <row r="92" spans="1:13" ht="20.25" customHeight="1">
      <c r="A92" s="45"/>
      <c r="B92" s="75" t="s">
        <v>96</v>
      </c>
      <c r="C92" s="76"/>
      <c r="D92" s="77" t="s">
        <v>16</v>
      </c>
      <c r="E92" s="78" t="s">
        <v>257</v>
      </c>
      <c r="F92" s="79">
        <v>285</v>
      </c>
      <c r="G92" s="80">
        <f t="shared" si="10"/>
        <v>228</v>
      </c>
      <c r="H92" s="80">
        <f t="shared" si="8"/>
        <v>2.0357142857142856</v>
      </c>
      <c r="I92" s="80">
        <f t="shared" si="6"/>
        <v>148.60714285714286</v>
      </c>
      <c r="J92" s="81"/>
      <c r="K92" s="82"/>
      <c r="L92" s="2"/>
      <c r="M92" s="90">
        <f t="shared" si="9"/>
        <v>0</v>
      </c>
    </row>
    <row r="93" spans="1:13" ht="20.25" customHeight="1">
      <c r="A93" s="43"/>
      <c r="B93" s="72" t="s">
        <v>97</v>
      </c>
      <c r="C93" s="73" t="s">
        <v>233</v>
      </c>
      <c r="D93" s="66" t="s">
        <v>12</v>
      </c>
      <c r="E93" s="67" t="s">
        <v>257</v>
      </c>
      <c r="F93" s="68">
        <v>95</v>
      </c>
      <c r="G93" s="69">
        <f t="shared" si="10"/>
        <v>76</v>
      </c>
      <c r="H93" s="69">
        <f t="shared" si="8"/>
        <v>0.6785714285714286</v>
      </c>
      <c r="I93" s="69">
        <f t="shared" si="6"/>
        <v>49.535714285714285</v>
      </c>
      <c r="J93" s="70"/>
      <c r="K93" s="71"/>
      <c r="L93" s="2"/>
      <c r="M93" s="90">
        <f t="shared" si="9"/>
        <v>0</v>
      </c>
    </row>
    <row r="94" spans="1:13" ht="20.25" customHeight="1">
      <c r="A94" s="44"/>
      <c r="B94" s="72" t="s">
        <v>98</v>
      </c>
      <c r="C94" s="73"/>
      <c r="D94" s="66" t="s">
        <v>13</v>
      </c>
      <c r="E94" s="67" t="s">
        <v>257</v>
      </c>
      <c r="F94" s="68">
        <v>143</v>
      </c>
      <c r="G94" s="69">
        <f t="shared" si="10"/>
        <v>114.39999999999999</v>
      </c>
      <c r="H94" s="69">
        <f t="shared" si="8"/>
        <v>1.0214285714285714</v>
      </c>
      <c r="I94" s="69">
        <f t="shared" si="6"/>
        <v>74.564285714285703</v>
      </c>
      <c r="J94" s="70"/>
      <c r="K94" s="71"/>
      <c r="L94" s="2"/>
      <c r="M94" s="90">
        <f t="shared" si="9"/>
        <v>0</v>
      </c>
    </row>
    <row r="95" spans="1:13" ht="20.25" customHeight="1">
      <c r="A95" s="44"/>
      <c r="B95" s="72" t="s">
        <v>99</v>
      </c>
      <c r="C95" s="73"/>
      <c r="D95" s="66" t="s">
        <v>14</v>
      </c>
      <c r="E95" s="67" t="s">
        <v>257</v>
      </c>
      <c r="F95" s="68">
        <v>152</v>
      </c>
      <c r="G95" s="69">
        <f t="shared" si="10"/>
        <v>121.6</v>
      </c>
      <c r="H95" s="69">
        <f t="shared" si="8"/>
        <v>1.0857142857142856</v>
      </c>
      <c r="I95" s="69">
        <f t="shared" si="6"/>
        <v>79.257142857142853</v>
      </c>
      <c r="J95" s="70"/>
      <c r="K95" s="71"/>
      <c r="L95" s="2"/>
      <c r="M95" s="90">
        <f t="shared" si="9"/>
        <v>0</v>
      </c>
    </row>
    <row r="96" spans="1:13" ht="20.25" customHeight="1">
      <c r="A96" s="44"/>
      <c r="B96" s="72" t="s">
        <v>100</v>
      </c>
      <c r="C96" s="73"/>
      <c r="D96" s="66" t="s">
        <v>15</v>
      </c>
      <c r="E96" s="67" t="s">
        <v>257</v>
      </c>
      <c r="F96" s="68">
        <v>209</v>
      </c>
      <c r="G96" s="69">
        <f t="shared" si="10"/>
        <v>167.2</v>
      </c>
      <c r="H96" s="69">
        <f t="shared" si="8"/>
        <v>1.4928571428571429</v>
      </c>
      <c r="I96" s="69">
        <f t="shared" si="6"/>
        <v>108.97857142857143</v>
      </c>
      <c r="J96" s="70"/>
      <c r="K96" s="71"/>
      <c r="L96" s="2"/>
      <c r="M96" s="90">
        <f t="shared" si="9"/>
        <v>0</v>
      </c>
    </row>
    <row r="97" spans="1:13" ht="20.25" customHeight="1">
      <c r="A97" s="45"/>
      <c r="B97" s="75" t="s">
        <v>101</v>
      </c>
      <c r="C97" s="76"/>
      <c r="D97" s="77" t="s">
        <v>16</v>
      </c>
      <c r="E97" s="78" t="s">
        <v>257</v>
      </c>
      <c r="F97" s="79">
        <v>285</v>
      </c>
      <c r="G97" s="80">
        <f t="shared" si="10"/>
        <v>228</v>
      </c>
      <c r="H97" s="80">
        <f t="shared" si="8"/>
        <v>2.0357142857142856</v>
      </c>
      <c r="I97" s="80">
        <f t="shared" si="6"/>
        <v>148.60714285714286</v>
      </c>
      <c r="J97" s="81"/>
      <c r="K97" s="82"/>
      <c r="L97" s="2"/>
      <c r="M97" s="90">
        <f t="shared" si="9"/>
        <v>0</v>
      </c>
    </row>
    <row r="98" spans="1:13" ht="20.25" customHeight="1">
      <c r="A98" s="43"/>
      <c r="B98" s="72" t="s">
        <v>102</v>
      </c>
      <c r="C98" s="73" t="s">
        <v>234</v>
      </c>
      <c r="D98" s="66" t="s">
        <v>12</v>
      </c>
      <c r="E98" s="67" t="s">
        <v>257</v>
      </c>
      <c r="F98" s="68">
        <v>95</v>
      </c>
      <c r="G98" s="69">
        <f t="shared" si="10"/>
        <v>76</v>
      </c>
      <c r="H98" s="69">
        <f t="shared" si="8"/>
        <v>0.6785714285714286</v>
      </c>
      <c r="I98" s="69">
        <f t="shared" ref="I98:I161" si="11">H98*$L$5</f>
        <v>49.535714285714285</v>
      </c>
      <c r="J98" s="70"/>
      <c r="K98" s="71"/>
      <c r="L98" s="2"/>
      <c r="M98" s="90">
        <f t="shared" si="9"/>
        <v>0</v>
      </c>
    </row>
    <row r="99" spans="1:13" ht="20.25" customHeight="1">
      <c r="A99" s="44"/>
      <c r="B99" s="72" t="s">
        <v>103</v>
      </c>
      <c r="C99" s="73"/>
      <c r="D99" s="66"/>
      <c r="E99" s="67"/>
      <c r="F99" s="68"/>
      <c r="G99" s="69"/>
      <c r="H99" s="69"/>
      <c r="I99" s="69">
        <f t="shared" si="11"/>
        <v>0</v>
      </c>
      <c r="J99" s="70"/>
      <c r="K99" s="71"/>
      <c r="L99" s="2"/>
      <c r="M99" s="90">
        <f t="shared" si="9"/>
        <v>0</v>
      </c>
    </row>
    <row r="100" spans="1:13" ht="20.25" customHeight="1">
      <c r="A100" s="44"/>
      <c r="B100" s="72" t="s">
        <v>104</v>
      </c>
      <c r="C100" s="73"/>
      <c r="D100" s="66" t="s">
        <v>14</v>
      </c>
      <c r="E100" s="67" t="s">
        <v>257</v>
      </c>
      <c r="F100" s="68">
        <v>152</v>
      </c>
      <c r="G100" s="69">
        <f t="shared" si="10"/>
        <v>121.6</v>
      </c>
      <c r="H100" s="69">
        <f t="shared" si="8"/>
        <v>1.0857142857142856</v>
      </c>
      <c r="I100" s="69">
        <f t="shared" si="11"/>
        <v>79.257142857142853</v>
      </c>
      <c r="J100" s="70"/>
      <c r="K100" s="71"/>
      <c r="L100" s="2"/>
      <c r="M100" s="90">
        <f t="shared" si="9"/>
        <v>0</v>
      </c>
    </row>
    <row r="101" spans="1:13" ht="20.25" customHeight="1">
      <c r="A101" s="44"/>
      <c r="B101" s="72" t="s">
        <v>105</v>
      </c>
      <c r="C101" s="73"/>
      <c r="D101" s="66" t="s">
        <v>15</v>
      </c>
      <c r="E101" s="67" t="s">
        <v>257</v>
      </c>
      <c r="F101" s="68">
        <v>209</v>
      </c>
      <c r="G101" s="69">
        <f t="shared" si="10"/>
        <v>167.2</v>
      </c>
      <c r="H101" s="69">
        <f t="shared" si="8"/>
        <v>1.4928571428571429</v>
      </c>
      <c r="I101" s="69">
        <f t="shared" si="11"/>
        <v>108.97857142857143</v>
      </c>
      <c r="J101" s="70"/>
      <c r="K101" s="71"/>
      <c r="L101" s="2"/>
      <c r="M101" s="90">
        <f t="shared" si="9"/>
        <v>0</v>
      </c>
    </row>
    <row r="102" spans="1:13" ht="20.25" customHeight="1">
      <c r="A102" s="45"/>
      <c r="B102" s="75" t="s">
        <v>106</v>
      </c>
      <c r="C102" s="76"/>
      <c r="D102" s="77" t="s">
        <v>16</v>
      </c>
      <c r="E102" s="78" t="s">
        <v>257</v>
      </c>
      <c r="F102" s="79">
        <v>285</v>
      </c>
      <c r="G102" s="80">
        <f t="shared" si="10"/>
        <v>228</v>
      </c>
      <c r="H102" s="80">
        <f t="shared" si="8"/>
        <v>2.0357142857142856</v>
      </c>
      <c r="I102" s="80">
        <f t="shared" si="11"/>
        <v>148.60714285714286</v>
      </c>
      <c r="J102" s="81"/>
      <c r="K102" s="82"/>
      <c r="L102" s="2"/>
      <c r="M102" s="90">
        <f t="shared" si="9"/>
        <v>0</v>
      </c>
    </row>
    <row r="103" spans="1:13" ht="20.25" customHeight="1">
      <c r="A103" s="43"/>
      <c r="B103" s="72" t="s">
        <v>107</v>
      </c>
      <c r="C103" s="73" t="s">
        <v>235</v>
      </c>
      <c r="D103" s="66" t="s">
        <v>12</v>
      </c>
      <c r="E103" s="67" t="s">
        <v>257</v>
      </c>
      <c r="F103" s="68">
        <v>133</v>
      </c>
      <c r="G103" s="69">
        <f t="shared" si="10"/>
        <v>106.4</v>
      </c>
      <c r="H103" s="69">
        <f t="shared" si="8"/>
        <v>0.95</v>
      </c>
      <c r="I103" s="69">
        <f t="shared" si="11"/>
        <v>69.349999999999994</v>
      </c>
      <c r="J103" s="70" t="s">
        <v>273</v>
      </c>
      <c r="K103" s="71"/>
      <c r="L103" s="2"/>
      <c r="M103" s="90">
        <f t="shared" si="9"/>
        <v>0</v>
      </c>
    </row>
    <row r="104" spans="1:13" ht="20.25" customHeight="1">
      <c r="A104" s="44"/>
      <c r="B104" s="72" t="s">
        <v>108</v>
      </c>
      <c r="C104" s="73"/>
      <c r="D104" s="66" t="s">
        <v>13</v>
      </c>
      <c r="E104" s="67" t="s">
        <v>257</v>
      </c>
      <c r="F104" s="68">
        <v>190</v>
      </c>
      <c r="G104" s="69">
        <f t="shared" si="10"/>
        <v>152</v>
      </c>
      <c r="H104" s="69">
        <f t="shared" ref="H104:H167" si="12">F104/$L$4</f>
        <v>1.3571428571428572</v>
      </c>
      <c r="I104" s="69">
        <f t="shared" si="11"/>
        <v>99.071428571428569</v>
      </c>
      <c r="J104" s="70" t="s">
        <v>273</v>
      </c>
      <c r="K104" s="71"/>
      <c r="L104" s="2"/>
      <c r="M104" s="90">
        <f t="shared" si="9"/>
        <v>0</v>
      </c>
    </row>
    <row r="105" spans="1:13" ht="20.25" customHeight="1">
      <c r="A105" s="44"/>
      <c r="B105" s="72" t="s">
        <v>109</v>
      </c>
      <c r="C105" s="73"/>
      <c r="D105" s="66" t="s">
        <v>14</v>
      </c>
      <c r="E105" s="67" t="s">
        <v>257</v>
      </c>
      <c r="F105" s="68">
        <v>209</v>
      </c>
      <c r="G105" s="69">
        <f t="shared" si="10"/>
        <v>167.2</v>
      </c>
      <c r="H105" s="69">
        <f t="shared" si="12"/>
        <v>1.4928571428571429</v>
      </c>
      <c r="I105" s="69">
        <f t="shared" si="11"/>
        <v>108.97857142857143</v>
      </c>
      <c r="J105" s="70" t="s">
        <v>273</v>
      </c>
      <c r="K105" s="71"/>
      <c r="L105" s="2"/>
      <c r="M105" s="90">
        <f t="shared" si="9"/>
        <v>0</v>
      </c>
    </row>
    <row r="106" spans="1:13" ht="20.25" customHeight="1">
      <c r="A106" s="44"/>
      <c r="B106" s="72" t="s">
        <v>110</v>
      </c>
      <c r="C106" s="73"/>
      <c r="D106" s="66" t="s">
        <v>15</v>
      </c>
      <c r="E106" s="67" t="s">
        <v>257</v>
      </c>
      <c r="F106" s="68">
        <v>285</v>
      </c>
      <c r="G106" s="69">
        <f t="shared" si="10"/>
        <v>228</v>
      </c>
      <c r="H106" s="69">
        <f t="shared" si="12"/>
        <v>2.0357142857142856</v>
      </c>
      <c r="I106" s="69">
        <f t="shared" si="11"/>
        <v>148.60714285714286</v>
      </c>
      <c r="J106" s="70"/>
      <c r="K106" s="71"/>
      <c r="L106" s="2"/>
      <c r="M106" s="90">
        <f t="shared" si="9"/>
        <v>0</v>
      </c>
    </row>
    <row r="107" spans="1:13" ht="20.25" customHeight="1">
      <c r="A107" s="45"/>
      <c r="B107" s="75" t="s">
        <v>111</v>
      </c>
      <c r="C107" s="76"/>
      <c r="D107" s="77" t="s">
        <v>16</v>
      </c>
      <c r="E107" s="78" t="s">
        <v>257</v>
      </c>
      <c r="F107" s="79">
        <v>418</v>
      </c>
      <c r="G107" s="80">
        <f t="shared" si="10"/>
        <v>334.4</v>
      </c>
      <c r="H107" s="80">
        <f t="shared" si="12"/>
        <v>2.9857142857142858</v>
      </c>
      <c r="I107" s="80">
        <f t="shared" si="11"/>
        <v>217.95714285714286</v>
      </c>
      <c r="J107" s="81" t="s">
        <v>273</v>
      </c>
      <c r="K107" s="82"/>
      <c r="L107" s="2"/>
      <c r="M107" s="90">
        <f t="shared" si="9"/>
        <v>0</v>
      </c>
    </row>
    <row r="108" spans="1:13" ht="20.25" customHeight="1">
      <c r="A108" s="43"/>
      <c r="B108" s="72" t="s">
        <v>112</v>
      </c>
      <c r="C108" s="73" t="s">
        <v>236</v>
      </c>
      <c r="D108" s="66" t="s">
        <v>12</v>
      </c>
      <c r="E108" s="67" t="s">
        <v>257</v>
      </c>
      <c r="F108" s="68">
        <v>114</v>
      </c>
      <c r="G108" s="69">
        <f t="shared" si="10"/>
        <v>91.199999999999989</v>
      </c>
      <c r="H108" s="69">
        <f t="shared" si="12"/>
        <v>0.81428571428571428</v>
      </c>
      <c r="I108" s="69">
        <f t="shared" si="11"/>
        <v>59.442857142857143</v>
      </c>
      <c r="J108" s="70"/>
      <c r="K108" s="71"/>
      <c r="L108" s="2"/>
      <c r="M108" s="90">
        <f t="shared" si="9"/>
        <v>0</v>
      </c>
    </row>
    <row r="109" spans="1:13" ht="20.25" customHeight="1">
      <c r="A109" s="44"/>
      <c r="B109" s="72" t="s">
        <v>113</v>
      </c>
      <c r="C109" s="73"/>
      <c r="D109" s="66"/>
      <c r="E109" s="67"/>
      <c r="F109" s="68"/>
      <c r="G109" s="69"/>
      <c r="H109" s="69"/>
      <c r="I109" s="69">
        <f t="shared" si="11"/>
        <v>0</v>
      </c>
      <c r="J109" s="70"/>
      <c r="K109" s="71"/>
      <c r="L109" s="2"/>
      <c r="M109" s="90">
        <f t="shared" si="9"/>
        <v>0</v>
      </c>
    </row>
    <row r="110" spans="1:13" ht="20.25" customHeight="1">
      <c r="A110" s="44"/>
      <c r="B110" s="72" t="s">
        <v>114</v>
      </c>
      <c r="C110" s="73"/>
      <c r="D110" s="66" t="s">
        <v>14</v>
      </c>
      <c r="E110" s="67" t="s">
        <v>257</v>
      </c>
      <c r="F110" s="68">
        <v>209</v>
      </c>
      <c r="G110" s="69">
        <f t="shared" si="10"/>
        <v>167.2</v>
      </c>
      <c r="H110" s="69">
        <f t="shared" si="12"/>
        <v>1.4928571428571429</v>
      </c>
      <c r="I110" s="69">
        <f t="shared" si="11"/>
        <v>108.97857142857143</v>
      </c>
      <c r="J110" s="70"/>
      <c r="K110" s="71"/>
      <c r="L110" s="2"/>
      <c r="M110" s="90">
        <f t="shared" si="9"/>
        <v>0</v>
      </c>
    </row>
    <row r="111" spans="1:13" ht="20.25" customHeight="1">
      <c r="A111" s="44"/>
      <c r="B111" s="72" t="s">
        <v>115</v>
      </c>
      <c r="C111" s="73"/>
      <c r="D111" s="66" t="s">
        <v>15</v>
      </c>
      <c r="E111" s="67" t="s">
        <v>257</v>
      </c>
      <c r="F111" s="68">
        <v>285</v>
      </c>
      <c r="G111" s="69">
        <f t="shared" si="10"/>
        <v>228</v>
      </c>
      <c r="H111" s="69">
        <f t="shared" si="12"/>
        <v>2.0357142857142856</v>
      </c>
      <c r="I111" s="69">
        <f t="shared" si="11"/>
        <v>148.60714285714286</v>
      </c>
      <c r="J111" s="70"/>
      <c r="K111" s="71"/>
      <c r="L111" s="2"/>
      <c r="M111" s="90">
        <f t="shared" si="9"/>
        <v>0</v>
      </c>
    </row>
    <row r="112" spans="1:13" ht="20.25" customHeight="1">
      <c r="A112" s="45"/>
      <c r="B112" s="75" t="s">
        <v>116</v>
      </c>
      <c r="C112" s="76"/>
      <c r="D112" s="77" t="s">
        <v>16</v>
      </c>
      <c r="E112" s="78" t="s">
        <v>257</v>
      </c>
      <c r="F112" s="79">
        <v>370</v>
      </c>
      <c r="G112" s="80">
        <f t="shared" si="10"/>
        <v>296</v>
      </c>
      <c r="H112" s="80">
        <f t="shared" si="12"/>
        <v>2.6428571428571428</v>
      </c>
      <c r="I112" s="80">
        <f t="shared" si="11"/>
        <v>192.92857142857142</v>
      </c>
      <c r="J112" s="81"/>
      <c r="K112" s="82"/>
      <c r="L112" s="2"/>
      <c r="M112" s="90">
        <f t="shared" si="9"/>
        <v>0</v>
      </c>
    </row>
    <row r="113" spans="1:13" ht="20.25" customHeight="1">
      <c r="A113" s="43"/>
      <c r="B113" s="72" t="s">
        <v>117</v>
      </c>
      <c r="C113" s="73" t="s">
        <v>237</v>
      </c>
      <c r="D113" s="66"/>
      <c r="E113" s="67"/>
      <c r="F113" s="68"/>
      <c r="G113" s="69"/>
      <c r="H113" s="69"/>
      <c r="I113" s="69">
        <f t="shared" si="11"/>
        <v>0</v>
      </c>
      <c r="J113" s="70"/>
      <c r="K113" s="71"/>
      <c r="L113" s="2"/>
      <c r="M113" s="90">
        <f t="shared" si="9"/>
        <v>0</v>
      </c>
    </row>
    <row r="114" spans="1:13" ht="20.25" customHeight="1">
      <c r="A114" s="44"/>
      <c r="B114" s="72" t="s">
        <v>118</v>
      </c>
      <c r="C114" s="73"/>
      <c r="D114" s="66" t="s">
        <v>13</v>
      </c>
      <c r="E114" s="67" t="s">
        <v>257</v>
      </c>
      <c r="F114" s="68">
        <v>152</v>
      </c>
      <c r="G114" s="69">
        <f t="shared" si="10"/>
        <v>121.6</v>
      </c>
      <c r="H114" s="69">
        <f t="shared" si="12"/>
        <v>1.0857142857142856</v>
      </c>
      <c r="I114" s="69">
        <f t="shared" si="11"/>
        <v>79.257142857142853</v>
      </c>
      <c r="J114" s="70" t="s">
        <v>273</v>
      </c>
      <c r="K114" s="71"/>
      <c r="L114" s="2"/>
      <c r="M114" s="90">
        <f t="shared" si="9"/>
        <v>0</v>
      </c>
    </row>
    <row r="115" spans="1:13" ht="20.25" customHeight="1">
      <c r="A115" s="44"/>
      <c r="B115" s="72" t="s">
        <v>119</v>
      </c>
      <c r="C115" s="73"/>
      <c r="D115" s="66" t="s">
        <v>14</v>
      </c>
      <c r="E115" s="67" t="s">
        <v>257</v>
      </c>
      <c r="F115" s="68">
        <v>171</v>
      </c>
      <c r="G115" s="69">
        <f t="shared" si="10"/>
        <v>136.80000000000001</v>
      </c>
      <c r="H115" s="69">
        <f t="shared" si="12"/>
        <v>1.2214285714285715</v>
      </c>
      <c r="I115" s="69">
        <f t="shared" si="11"/>
        <v>89.164285714285725</v>
      </c>
      <c r="J115" s="70"/>
      <c r="K115" s="71"/>
      <c r="L115" s="2"/>
      <c r="M115" s="90">
        <f t="shared" si="9"/>
        <v>0</v>
      </c>
    </row>
    <row r="116" spans="1:13" ht="20.25" customHeight="1">
      <c r="A116" s="44"/>
      <c r="B116" s="72" t="s">
        <v>120</v>
      </c>
      <c r="C116" s="73"/>
      <c r="D116" s="66" t="s">
        <v>15</v>
      </c>
      <c r="E116" s="67" t="s">
        <v>257</v>
      </c>
      <c r="F116" s="68">
        <v>228</v>
      </c>
      <c r="G116" s="69">
        <f t="shared" si="10"/>
        <v>182.39999999999998</v>
      </c>
      <c r="H116" s="69">
        <f t="shared" si="12"/>
        <v>1.6285714285714286</v>
      </c>
      <c r="I116" s="69">
        <f t="shared" si="11"/>
        <v>118.88571428571429</v>
      </c>
      <c r="J116" s="70"/>
      <c r="K116" s="71"/>
      <c r="L116" s="2"/>
      <c r="M116" s="90">
        <f t="shared" si="9"/>
        <v>0</v>
      </c>
    </row>
    <row r="117" spans="1:13" ht="20.25" customHeight="1">
      <c r="A117" s="45"/>
      <c r="B117" s="75" t="s">
        <v>121</v>
      </c>
      <c r="C117" s="76"/>
      <c r="D117" s="77" t="s">
        <v>16</v>
      </c>
      <c r="E117" s="78" t="s">
        <v>257</v>
      </c>
      <c r="F117" s="79">
        <v>323</v>
      </c>
      <c r="G117" s="80">
        <f t="shared" si="10"/>
        <v>258.39999999999998</v>
      </c>
      <c r="H117" s="80">
        <f t="shared" si="12"/>
        <v>2.3071428571428569</v>
      </c>
      <c r="I117" s="80">
        <f t="shared" si="11"/>
        <v>168.42142857142855</v>
      </c>
      <c r="J117" s="81"/>
      <c r="K117" s="82"/>
      <c r="L117" s="2"/>
      <c r="M117" s="90">
        <f t="shared" si="9"/>
        <v>0</v>
      </c>
    </row>
    <row r="118" spans="1:13" ht="20.25" customHeight="1">
      <c r="A118" s="43"/>
      <c r="B118" s="72" t="s">
        <v>122</v>
      </c>
      <c r="C118" s="73" t="s">
        <v>238</v>
      </c>
      <c r="D118" s="66"/>
      <c r="E118" s="67"/>
      <c r="F118" s="68"/>
      <c r="G118" s="69"/>
      <c r="H118" s="69"/>
      <c r="I118" s="69">
        <f t="shared" si="11"/>
        <v>0</v>
      </c>
      <c r="J118" s="70"/>
      <c r="K118" s="71"/>
      <c r="L118" s="2"/>
      <c r="M118" s="90">
        <f t="shared" si="9"/>
        <v>0</v>
      </c>
    </row>
    <row r="119" spans="1:13" ht="20.25" customHeight="1">
      <c r="A119" s="44"/>
      <c r="B119" s="72" t="s">
        <v>123</v>
      </c>
      <c r="C119" s="73"/>
      <c r="D119" s="66"/>
      <c r="E119" s="67"/>
      <c r="F119" s="68"/>
      <c r="G119" s="69"/>
      <c r="H119" s="69"/>
      <c r="I119" s="69">
        <f t="shared" si="11"/>
        <v>0</v>
      </c>
      <c r="J119" s="70"/>
      <c r="K119" s="71"/>
      <c r="L119" s="2"/>
      <c r="M119" s="90">
        <f t="shared" si="9"/>
        <v>0</v>
      </c>
    </row>
    <row r="120" spans="1:13" ht="20.25" customHeight="1">
      <c r="A120" s="44"/>
      <c r="B120" s="72" t="s">
        <v>124</v>
      </c>
      <c r="C120" s="73"/>
      <c r="D120" s="66" t="s">
        <v>14</v>
      </c>
      <c r="E120" s="67" t="s">
        <v>257</v>
      </c>
      <c r="F120" s="68">
        <v>171</v>
      </c>
      <c r="G120" s="69">
        <f t="shared" si="10"/>
        <v>136.80000000000001</v>
      </c>
      <c r="H120" s="69">
        <f t="shared" si="12"/>
        <v>1.2214285714285715</v>
      </c>
      <c r="I120" s="69">
        <f t="shared" si="11"/>
        <v>89.164285714285725</v>
      </c>
      <c r="J120" s="70" t="s">
        <v>273</v>
      </c>
      <c r="K120" s="71"/>
      <c r="L120" s="2"/>
      <c r="M120" s="90">
        <f t="shared" si="9"/>
        <v>0</v>
      </c>
    </row>
    <row r="121" spans="1:13" ht="20.25" customHeight="1">
      <c r="A121" s="44"/>
      <c r="B121" s="72" t="s">
        <v>125</v>
      </c>
      <c r="C121" s="73"/>
      <c r="D121" s="66" t="s">
        <v>15</v>
      </c>
      <c r="E121" s="67" t="s">
        <v>257</v>
      </c>
      <c r="F121" s="68">
        <v>228</v>
      </c>
      <c r="G121" s="69">
        <f t="shared" si="10"/>
        <v>182.39999999999998</v>
      </c>
      <c r="H121" s="69">
        <f t="shared" si="12"/>
        <v>1.6285714285714286</v>
      </c>
      <c r="I121" s="69">
        <f t="shared" si="11"/>
        <v>118.88571428571429</v>
      </c>
      <c r="J121" s="70" t="s">
        <v>273</v>
      </c>
      <c r="K121" s="71"/>
      <c r="L121" s="2"/>
      <c r="M121" s="90">
        <f t="shared" si="9"/>
        <v>0</v>
      </c>
    </row>
    <row r="122" spans="1:13" ht="20.25" customHeight="1">
      <c r="A122" s="45"/>
      <c r="B122" s="75" t="s">
        <v>126</v>
      </c>
      <c r="C122" s="76"/>
      <c r="D122" s="77" t="s">
        <v>16</v>
      </c>
      <c r="E122" s="78" t="s">
        <v>257</v>
      </c>
      <c r="F122" s="79">
        <v>323</v>
      </c>
      <c r="G122" s="80">
        <f t="shared" si="10"/>
        <v>258.39999999999998</v>
      </c>
      <c r="H122" s="80">
        <f t="shared" si="12"/>
        <v>2.3071428571428569</v>
      </c>
      <c r="I122" s="80">
        <f t="shared" si="11"/>
        <v>168.42142857142855</v>
      </c>
      <c r="J122" s="81"/>
      <c r="K122" s="82"/>
      <c r="L122" s="2"/>
      <c r="M122" s="90">
        <f t="shared" si="9"/>
        <v>0</v>
      </c>
    </row>
    <row r="123" spans="1:13" ht="20.25" customHeight="1">
      <c r="A123" s="43"/>
      <c r="B123" s="72" t="s">
        <v>127</v>
      </c>
      <c r="C123" s="73" t="s">
        <v>239</v>
      </c>
      <c r="D123" s="66" t="s">
        <v>12</v>
      </c>
      <c r="E123" s="67" t="s">
        <v>257</v>
      </c>
      <c r="F123" s="68">
        <v>114</v>
      </c>
      <c r="G123" s="69">
        <f t="shared" si="10"/>
        <v>91.199999999999989</v>
      </c>
      <c r="H123" s="69">
        <f t="shared" si="12"/>
        <v>0.81428571428571428</v>
      </c>
      <c r="I123" s="69">
        <f t="shared" si="11"/>
        <v>59.442857142857143</v>
      </c>
      <c r="J123" s="70"/>
      <c r="K123" s="71"/>
      <c r="L123" s="2"/>
      <c r="M123" s="90">
        <f t="shared" si="9"/>
        <v>0</v>
      </c>
    </row>
    <row r="124" spans="1:13" ht="20.25" customHeight="1">
      <c r="A124" s="44"/>
      <c r="B124" s="72" t="s">
        <v>128</v>
      </c>
      <c r="C124" s="73"/>
      <c r="D124" s="66" t="s">
        <v>13</v>
      </c>
      <c r="E124" s="67" t="s">
        <v>257</v>
      </c>
      <c r="F124" s="68">
        <v>162</v>
      </c>
      <c r="G124" s="69">
        <f t="shared" si="10"/>
        <v>129.60000000000002</v>
      </c>
      <c r="H124" s="69">
        <f t="shared" si="12"/>
        <v>1.1571428571428573</v>
      </c>
      <c r="I124" s="69">
        <f t="shared" si="11"/>
        <v>84.471428571428575</v>
      </c>
      <c r="J124" s="70"/>
      <c r="K124" s="71"/>
      <c r="L124" s="2"/>
      <c r="M124" s="90">
        <f t="shared" si="9"/>
        <v>0</v>
      </c>
    </row>
    <row r="125" spans="1:13" ht="20.25" customHeight="1">
      <c r="A125" s="44"/>
      <c r="B125" s="72" t="s">
        <v>129</v>
      </c>
      <c r="C125" s="73"/>
      <c r="D125" s="66" t="s">
        <v>14</v>
      </c>
      <c r="E125" s="67" t="s">
        <v>257</v>
      </c>
      <c r="F125" s="68">
        <v>209</v>
      </c>
      <c r="G125" s="69">
        <f t="shared" si="10"/>
        <v>167.2</v>
      </c>
      <c r="H125" s="69">
        <f t="shared" si="12"/>
        <v>1.4928571428571429</v>
      </c>
      <c r="I125" s="69">
        <f t="shared" si="11"/>
        <v>108.97857142857143</v>
      </c>
      <c r="J125" s="70"/>
      <c r="K125" s="71"/>
      <c r="L125" s="2"/>
      <c r="M125" s="90">
        <f t="shared" si="9"/>
        <v>0</v>
      </c>
    </row>
    <row r="126" spans="1:13" ht="20.25" customHeight="1">
      <c r="A126" s="44"/>
      <c r="B126" s="72" t="s">
        <v>130</v>
      </c>
      <c r="C126" s="73"/>
      <c r="D126" s="66" t="s">
        <v>15</v>
      </c>
      <c r="E126" s="67" t="s">
        <v>257</v>
      </c>
      <c r="F126" s="68">
        <v>228</v>
      </c>
      <c r="G126" s="69">
        <f t="shared" si="10"/>
        <v>182.39999999999998</v>
      </c>
      <c r="H126" s="69">
        <f t="shared" si="12"/>
        <v>1.6285714285714286</v>
      </c>
      <c r="I126" s="69">
        <f t="shared" si="11"/>
        <v>118.88571428571429</v>
      </c>
      <c r="J126" s="70"/>
      <c r="K126" s="71"/>
      <c r="L126" s="2"/>
      <c r="M126" s="90">
        <f t="shared" si="9"/>
        <v>0</v>
      </c>
    </row>
    <row r="127" spans="1:13" ht="20.25" customHeight="1">
      <c r="A127" s="45"/>
      <c r="B127" s="75" t="s">
        <v>131</v>
      </c>
      <c r="C127" s="76"/>
      <c r="D127" s="77" t="s">
        <v>16</v>
      </c>
      <c r="E127" s="78" t="s">
        <v>257</v>
      </c>
      <c r="F127" s="79">
        <v>370</v>
      </c>
      <c r="G127" s="80">
        <f t="shared" si="10"/>
        <v>296</v>
      </c>
      <c r="H127" s="80">
        <f t="shared" si="12"/>
        <v>2.6428571428571428</v>
      </c>
      <c r="I127" s="80">
        <f t="shared" si="11"/>
        <v>192.92857142857142</v>
      </c>
      <c r="J127" s="81"/>
      <c r="K127" s="82"/>
      <c r="L127" s="2"/>
      <c r="M127" s="90">
        <f t="shared" si="9"/>
        <v>0</v>
      </c>
    </row>
    <row r="128" spans="1:13" ht="20.25" customHeight="1">
      <c r="A128" s="43"/>
      <c r="B128" s="72" t="s">
        <v>132</v>
      </c>
      <c r="C128" s="73" t="s">
        <v>240</v>
      </c>
      <c r="D128" s="66" t="s">
        <v>12</v>
      </c>
      <c r="E128" s="67" t="s">
        <v>257</v>
      </c>
      <c r="F128" s="68">
        <v>114</v>
      </c>
      <c r="G128" s="69">
        <f t="shared" si="10"/>
        <v>91.199999999999989</v>
      </c>
      <c r="H128" s="69">
        <f t="shared" si="12"/>
        <v>0.81428571428571428</v>
      </c>
      <c r="I128" s="69">
        <f t="shared" si="11"/>
        <v>59.442857142857143</v>
      </c>
      <c r="J128" s="70"/>
      <c r="K128" s="71"/>
      <c r="L128" s="2"/>
      <c r="M128" s="90">
        <f t="shared" si="9"/>
        <v>0</v>
      </c>
    </row>
    <row r="129" spans="1:13" ht="20.25" customHeight="1">
      <c r="A129" s="44"/>
      <c r="B129" s="72" t="s">
        <v>133</v>
      </c>
      <c r="C129" s="73"/>
      <c r="D129" s="66"/>
      <c r="E129" s="67"/>
      <c r="F129" s="68"/>
      <c r="G129" s="69"/>
      <c r="H129" s="69"/>
      <c r="I129" s="69">
        <f t="shared" si="11"/>
        <v>0</v>
      </c>
      <c r="J129" s="70"/>
      <c r="K129" s="71"/>
      <c r="L129" s="2"/>
      <c r="M129" s="90">
        <f t="shared" si="9"/>
        <v>0</v>
      </c>
    </row>
    <row r="130" spans="1:13" ht="20.25" customHeight="1">
      <c r="A130" s="44"/>
      <c r="B130" s="72" t="s">
        <v>134</v>
      </c>
      <c r="C130" s="73"/>
      <c r="D130" s="66" t="s">
        <v>14</v>
      </c>
      <c r="E130" s="67" t="s">
        <v>257</v>
      </c>
      <c r="F130" s="68">
        <v>171</v>
      </c>
      <c r="G130" s="69">
        <f t="shared" si="10"/>
        <v>136.80000000000001</v>
      </c>
      <c r="H130" s="69">
        <f t="shared" si="12"/>
        <v>1.2214285714285715</v>
      </c>
      <c r="I130" s="69">
        <f t="shared" si="11"/>
        <v>89.164285714285725</v>
      </c>
      <c r="J130" s="70"/>
      <c r="K130" s="71"/>
      <c r="L130" s="2"/>
      <c r="M130" s="90">
        <f t="shared" si="9"/>
        <v>0</v>
      </c>
    </row>
    <row r="131" spans="1:13" ht="20.25" customHeight="1">
      <c r="A131" s="44"/>
      <c r="B131" s="72" t="s">
        <v>135</v>
      </c>
      <c r="C131" s="73"/>
      <c r="D131" s="66" t="s">
        <v>15</v>
      </c>
      <c r="E131" s="67" t="s">
        <v>257</v>
      </c>
      <c r="F131" s="68">
        <v>228</v>
      </c>
      <c r="G131" s="69">
        <f t="shared" si="10"/>
        <v>182.39999999999998</v>
      </c>
      <c r="H131" s="69">
        <f t="shared" si="12"/>
        <v>1.6285714285714286</v>
      </c>
      <c r="I131" s="69">
        <f t="shared" si="11"/>
        <v>118.88571428571429</v>
      </c>
      <c r="J131" s="70"/>
      <c r="K131" s="71"/>
      <c r="L131" s="2"/>
      <c r="M131" s="90">
        <f t="shared" si="9"/>
        <v>0</v>
      </c>
    </row>
    <row r="132" spans="1:13" ht="20.25" customHeight="1">
      <c r="A132" s="45"/>
      <c r="B132" s="75" t="s">
        <v>136</v>
      </c>
      <c r="C132" s="76"/>
      <c r="D132" s="77" t="s">
        <v>16</v>
      </c>
      <c r="E132" s="78" t="s">
        <v>257</v>
      </c>
      <c r="F132" s="79">
        <v>323</v>
      </c>
      <c r="G132" s="80">
        <f t="shared" si="10"/>
        <v>258.39999999999998</v>
      </c>
      <c r="H132" s="80">
        <f t="shared" si="12"/>
        <v>2.3071428571428569</v>
      </c>
      <c r="I132" s="80">
        <f t="shared" si="11"/>
        <v>168.42142857142855</v>
      </c>
      <c r="J132" s="81"/>
      <c r="K132" s="82"/>
      <c r="L132" s="2"/>
      <c r="M132" s="90">
        <f t="shared" si="9"/>
        <v>0</v>
      </c>
    </row>
    <row r="133" spans="1:13" ht="20.25" customHeight="1">
      <c r="A133" s="43"/>
      <c r="B133" s="72" t="s">
        <v>137</v>
      </c>
      <c r="C133" s="73" t="s">
        <v>241</v>
      </c>
      <c r="D133" s="66" t="s">
        <v>12</v>
      </c>
      <c r="E133" s="67" t="s">
        <v>257</v>
      </c>
      <c r="F133" s="68">
        <v>95</v>
      </c>
      <c r="G133" s="69">
        <f t="shared" si="10"/>
        <v>76</v>
      </c>
      <c r="H133" s="69">
        <f t="shared" si="12"/>
        <v>0.6785714285714286</v>
      </c>
      <c r="I133" s="69">
        <f t="shared" si="11"/>
        <v>49.535714285714285</v>
      </c>
      <c r="J133" s="70"/>
      <c r="K133" s="71"/>
      <c r="L133" s="2"/>
      <c r="M133" s="90">
        <f t="shared" si="9"/>
        <v>0</v>
      </c>
    </row>
    <row r="134" spans="1:13" ht="20.25" customHeight="1">
      <c r="A134" s="44"/>
      <c r="B134" s="72" t="s">
        <v>138</v>
      </c>
      <c r="C134" s="73"/>
      <c r="D134" s="66" t="s">
        <v>13</v>
      </c>
      <c r="E134" s="67" t="s">
        <v>257</v>
      </c>
      <c r="F134" s="68">
        <v>143</v>
      </c>
      <c r="G134" s="69">
        <f t="shared" si="10"/>
        <v>114.39999999999999</v>
      </c>
      <c r="H134" s="69">
        <f t="shared" si="12"/>
        <v>1.0214285714285714</v>
      </c>
      <c r="I134" s="69">
        <f t="shared" si="11"/>
        <v>74.564285714285703</v>
      </c>
      <c r="J134" s="70"/>
      <c r="K134" s="71"/>
      <c r="L134" s="2"/>
      <c r="M134" s="90">
        <f t="shared" si="9"/>
        <v>0</v>
      </c>
    </row>
    <row r="135" spans="1:13" ht="20.25" customHeight="1">
      <c r="A135" s="44"/>
      <c r="B135" s="72" t="s">
        <v>139</v>
      </c>
      <c r="C135" s="73"/>
      <c r="D135" s="66" t="s">
        <v>14</v>
      </c>
      <c r="E135" s="67" t="s">
        <v>257</v>
      </c>
      <c r="F135" s="68">
        <v>152</v>
      </c>
      <c r="G135" s="69">
        <f t="shared" si="10"/>
        <v>121.6</v>
      </c>
      <c r="H135" s="69">
        <f t="shared" si="12"/>
        <v>1.0857142857142856</v>
      </c>
      <c r="I135" s="69">
        <f t="shared" si="11"/>
        <v>79.257142857142853</v>
      </c>
      <c r="J135" s="70"/>
      <c r="K135" s="71"/>
      <c r="L135" s="2"/>
      <c r="M135" s="90">
        <f t="shared" si="9"/>
        <v>0</v>
      </c>
    </row>
    <row r="136" spans="1:13" ht="20.25" customHeight="1">
      <c r="A136" s="44"/>
      <c r="B136" s="72" t="s">
        <v>140</v>
      </c>
      <c r="C136" s="73"/>
      <c r="D136" s="66" t="s">
        <v>15</v>
      </c>
      <c r="E136" s="67" t="s">
        <v>257</v>
      </c>
      <c r="F136" s="68">
        <v>209</v>
      </c>
      <c r="G136" s="69">
        <f t="shared" si="10"/>
        <v>167.2</v>
      </c>
      <c r="H136" s="69">
        <f t="shared" si="12"/>
        <v>1.4928571428571429</v>
      </c>
      <c r="I136" s="69">
        <f t="shared" si="11"/>
        <v>108.97857142857143</v>
      </c>
      <c r="J136" s="70"/>
      <c r="K136" s="71"/>
      <c r="L136" s="2"/>
      <c r="M136" s="90">
        <f t="shared" si="9"/>
        <v>0</v>
      </c>
    </row>
    <row r="137" spans="1:13" ht="20.25" customHeight="1">
      <c r="A137" s="45"/>
      <c r="B137" s="75" t="s">
        <v>141</v>
      </c>
      <c r="C137" s="76"/>
      <c r="D137" s="77" t="s">
        <v>16</v>
      </c>
      <c r="E137" s="78" t="s">
        <v>257</v>
      </c>
      <c r="F137" s="79">
        <v>323</v>
      </c>
      <c r="G137" s="80">
        <f t="shared" si="10"/>
        <v>258.39999999999998</v>
      </c>
      <c r="H137" s="80">
        <f t="shared" si="12"/>
        <v>2.3071428571428569</v>
      </c>
      <c r="I137" s="80">
        <f t="shared" si="11"/>
        <v>168.42142857142855</v>
      </c>
      <c r="J137" s="85"/>
      <c r="K137" s="82"/>
      <c r="L137" s="2"/>
      <c r="M137" s="90">
        <f t="shared" si="9"/>
        <v>0</v>
      </c>
    </row>
    <row r="138" spans="1:13" ht="20.25" customHeight="1">
      <c r="A138" s="43"/>
      <c r="B138" s="72" t="s">
        <v>142</v>
      </c>
      <c r="C138" s="73" t="s">
        <v>242</v>
      </c>
      <c r="D138" s="66" t="s">
        <v>12</v>
      </c>
      <c r="E138" s="67" t="s">
        <v>257</v>
      </c>
      <c r="F138" s="68">
        <v>95</v>
      </c>
      <c r="G138" s="69">
        <f t="shared" si="10"/>
        <v>76</v>
      </c>
      <c r="H138" s="69">
        <f t="shared" si="12"/>
        <v>0.6785714285714286</v>
      </c>
      <c r="I138" s="69">
        <f t="shared" si="11"/>
        <v>49.535714285714285</v>
      </c>
      <c r="J138" s="70"/>
      <c r="K138" s="71"/>
      <c r="L138" s="2"/>
      <c r="M138" s="90">
        <f t="shared" si="9"/>
        <v>0</v>
      </c>
    </row>
    <row r="139" spans="1:13" ht="20.25" customHeight="1">
      <c r="A139" s="44"/>
      <c r="B139" s="72" t="s">
        <v>143</v>
      </c>
      <c r="C139" s="73"/>
      <c r="D139" s="66" t="s">
        <v>13</v>
      </c>
      <c r="E139" s="67" t="s">
        <v>257</v>
      </c>
      <c r="F139" s="68">
        <v>143</v>
      </c>
      <c r="G139" s="69">
        <f t="shared" si="10"/>
        <v>114.39999999999999</v>
      </c>
      <c r="H139" s="69">
        <f t="shared" si="12"/>
        <v>1.0214285714285714</v>
      </c>
      <c r="I139" s="69">
        <f t="shared" si="11"/>
        <v>74.564285714285703</v>
      </c>
      <c r="J139" s="70"/>
      <c r="K139" s="71"/>
      <c r="L139" s="2"/>
      <c r="M139" s="90">
        <f t="shared" si="9"/>
        <v>0</v>
      </c>
    </row>
    <row r="140" spans="1:13" ht="20.25" customHeight="1">
      <c r="A140" s="44"/>
      <c r="B140" s="72" t="s">
        <v>144</v>
      </c>
      <c r="C140" s="73"/>
      <c r="D140" s="66" t="s">
        <v>14</v>
      </c>
      <c r="E140" s="67" t="s">
        <v>257</v>
      </c>
      <c r="F140" s="68">
        <v>152</v>
      </c>
      <c r="G140" s="69">
        <f t="shared" si="10"/>
        <v>121.6</v>
      </c>
      <c r="H140" s="69">
        <f t="shared" si="12"/>
        <v>1.0857142857142856</v>
      </c>
      <c r="I140" s="69">
        <f t="shared" si="11"/>
        <v>79.257142857142853</v>
      </c>
      <c r="J140" s="70"/>
      <c r="K140" s="71"/>
      <c r="L140" s="2"/>
      <c r="M140" s="90">
        <f t="shared" si="9"/>
        <v>0</v>
      </c>
    </row>
    <row r="141" spans="1:13" ht="20.25" customHeight="1">
      <c r="A141" s="44"/>
      <c r="B141" s="72" t="s">
        <v>145</v>
      </c>
      <c r="C141" s="73"/>
      <c r="D141" s="66" t="s">
        <v>15</v>
      </c>
      <c r="E141" s="67" t="s">
        <v>257</v>
      </c>
      <c r="F141" s="68">
        <v>209</v>
      </c>
      <c r="G141" s="69">
        <f t="shared" si="10"/>
        <v>167.2</v>
      </c>
      <c r="H141" s="69">
        <f t="shared" si="12"/>
        <v>1.4928571428571429</v>
      </c>
      <c r="I141" s="69">
        <f t="shared" si="11"/>
        <v>108.97857142857143</v>
      </c>
      <c r="J141" s="70"/>
      <c r="K141" s="71"/>
      <c r="L141" s="2"/>
      <c r="M141" s="90">
        <f t="shared" si="9"/>
        <v>0</v>
      </c>
    </row>
    <row r="142" spans="1:13" ht="20.25" customHeight="1">
      <c r="A142" s="45"/>
      <c r="B142" s="75" t="s">
        <v>146</v>
      </c>
      <c r="C142" s="76"/>
      <c r="D142" s="77" t="s">
        <v>16</v>
      </c>
      <c r="E142" s="78" t="s">
        <v>257</v>
      </c>
      <c r="F142" s="79">
        <v>323</v>
      </c>
      <c r="G142" s="80">
        <f t="shared" ref="G142:G205" si="13">F142/100*80</f>
        <v>258.39999999999998</v>
      </c>
      <c r="H142" s="80">
        <f t="shared" si="12"/>
        <v>2.3071428571428569</v>
      </c>
      <c r="I142" s="80">
        <f t="shared" si="11"/>
        <v>168.42142857142855</v>
      </c>
      <c r="J142" s="81"/>
      <c r="K142" s="82"/>
      <c r="L142" s="2"/>
      <c r="M142" s="90">
        <f t="shared" ref="M142:M205" si="14">H142*K142</f>
        <v>0</v>
      </c>
    </row>
    <row r="143" spans="1:13" ht="20.25" customHeight="1">
      <c r="A143" s="43"/>
      <c r="B143" s="72" t="s">
        <v>147</v>
      </c>
      <c r="C143" s="73" t="s">
        <v>243</v>
      </c>
      <c r="D143" s="66" t="s">
        <v>12</v>
      </c>
      <c r="E143" s="67" t="s">
        <v>257</v>
      </c>
      <c r="F143" s="68">
        <v>114</v>
      </c>
      <c r="G143" s="69">
        <f t="shared" si="13"/>
        <v>91.199999999999989</v>
      </c>
      <c r="H143" s="69">
        <f t="shared" si="12"/>
        <v>0.81428571428571428</v>
      </c>
      <c r="I143" s="69">
        <f t="shared" si="11"/>
        <v>59.442857142857143</v>
      </c>
      <c r="J143" s="70"/>
      <c r="K143" s="71"/>
      <c r="L143" s="2"/>
      <c r="M143" s="90">
        <f t="shared" si="14"/>
        <v>0</v>
      </c>
    </row>
    <row r="144" spans="1:13" ht="20.25" customHeight="1">
      <c r="A144" s="44"/>
      <c r="B144" s="72" t="s">
        <v>148</v>
      </c>
      <c r="C144" s="73"/>
      <c r="D144" s="66" t="s">
        <v>13</v>
      </c>
      <c r="E144" s="67" t="s">
        <v>257</v>
      </c>
      <c r="F144" s="68">
        <v>162</v>
      </c>
      <c r="G144" s="69">
        <f t="shared" si="13"/>
        <v>129.60000000000002</v>
      </c>
      <c r="H144" s="69">
        <f t="shared" si="12"/>
        <v>1.1571428571428573</v>
      </c>
      <c r="I144" s="69">
        <f t="shared" si="11"/>
        <v>84.471428571428575</v>
      </c>
      <c r="J144" s="70"/>
      <c r="K144" s="71"/>
      <c r="L144" s="2"/>
      <c r="M144" s="90">
        <f t="shared" si="14"/>
        <v>0</v>
      </c>
    </row>
    <row r="145" spans="1:13" ht="20.25" customHeight="1">
      <c r="A145" s="44"/>
      <c r="B145" s="72" t="s">
        <v>149</v>
      </c>
      <c r="C145" s="73"/>
      <c r="D145" s="66" t="s">
        <v>14</v>
      </c>
      <c r="E145" s="67" t="s">
        <v>257</v>
      </c>
      <c r="F145" s="68">
        <v>209</v>
      </c>
      <c r="G145" s="69">
        <f t="shared" si="13"/>
        <v>167.2</v>
      </c>
      <c r="H145" s="69">
        <f t="shared" si="12"/>
        <v>1.4928571428571429</v>
      </c>
      <c r="I145" s="69">
        <f t="shared" si="11"/>
        <v>108.97857142857143</v>
      </c>
      <c r="J145" s="70"/>
      <c r="K145" s="71"/>
      <c r="L145" s="2"/>
      <c r="M145" s="90">
        <f t="shared" si="14"/>
        <v>0</v>
      </c>
    </row>
    <row r="146" spans="1:13" ht="20.25" customHeight="1">
      <c r="A146" s="44"/>
      <c r="B146" s="72" t="s">
        <v>150</v>
      </c>
      <c r="C146" s="73"/>
      <c r="D146" s="66" t="s">
        <v>15</v>
      </c>
      <c r="E146" s="67" t="s">
        <v>257</v>
      </c>
      <c r="F146" s="68">
        <v>228</v>
      </c>
      <c r="G146" s="69">
        <f t="shared" si="13"/>
        <v>182.39999999999998</v>
      </c>
      <c r="H146" s="69">
        <f t="shared" si="12"/>
        <v>1.6285714285714286</v>
      </c>
      <c r="I146" s="69">
        <f t="shared" si="11"/>
        <v>118.88571428571429</v>
      </c>
      <c r="J146" s="70"/>
      <c r="K146" s="71"/>
      <c r="L146" s="2"/>
      <c r="M146" s="90">
        <f t="shared" si="14"/>
        <v>0</v>
      </c>
    </row>
    <row r="147" spans="1:13" ht="20.25" customHeight="1">
      <c r="A147" s="45"/>
      <c r="B147" s="75" t="s">
        <v>151</v>
      </c>
      <c r="C147" s="76"/>
      <c r="D147" s="77" t="s">
        <v>16</v>
      </c>
      <c r="E147" s="78" t="s">
        <v>257</v>
      </c>
      <c r="F147" s="79">
        <v>370</v>
      </c>
      <c r="G147" s="80">
        <f t="shared" si="13"/>
        <v>296</v>
      </c>
      <c r="H147" s="80">
        <f t="shared" si="12"/>
        <v>2.6428571428571428</v>
      </c>
      <c r="I147" s="80">
        <f t="shared" si="11"/>
        <v>192.92857142857142</v>
      </c>
      <c r="J147" s="81"/>
      <c r="K147" s="82"/>
      <c r="L147" s="2"/>
      <c r="M147" s="90">
        <f t="shared" si="14"/>
        <v>0</v>
      </c>
    </row>
    <row r="148" spans="1:13" ht="20.25" customHeight="1">
      <c r="A148" s="43"/>
      <c r="B148" s="72" t="s">
        <v>152</v>
      </c>
      <c r="C148" s="73" t="s">
        <v>244</v>
      </c>
      <c r="D148" s="66" t="s">
        <v>12</v>
      </c>
      <c r="E148" s="67" t="s">
        <v>257</v>
      </c>
      <c r="F148" s="68">
        <v>114</v>
      </c>
      <c r="G148" s="69">
        <f t="shared" si="13"/>
        <v>91.199999999999989</v>
      </c>
      <c r="H148" s="69">
        <f t="shared" si="12"/>
        <v>0.81428571428571428</v>
      </c>
      <c r="I148" s="69">
        <f t="shared" si="11"/>
        <v>59.442857142857143</v>
      </c>
      <c r="J148" s="70" t="s">
        <v>273</v>
      </c>
      <c r="K148" s="71"/>
      <c r="L148" s="2"/>
      <c r="M148" s="90">
        <f t="shared" si="14"/>
        <v>0</v>
      </c>
    </row>
    <row r="149" spans="1:13" ht="20.25" customHeight="1">
      <c r="A149" s="44"/>
      <c r="B149" s="72" t="s">
        <v>153</v>
      </c>
      <c r="C149" s="73"/>
      <c r="D149" s="66" t="s">
        <v>13</v>
      </c>
      <c r="E149" s="67" t="s">
        <v>257</v>
      </c>
      <c r="F149" s="68">
        <v>162</v>
      </c>
      <c r="G149" s="69">
        <f t="shared" si="13"/>
        <v>129.60000000000002</v>
      </c>
      <c r="H149" s="69">
        <f t="shared" si="12"/>
        <v>1.1571428571428573</v>
      </c>
      <c r="I149" s="69">
        <f t="shared" si="11"/>
        <v>84.471428571428575</v>
      </c>
      <c r="J149" s="70"/>
      <c r="K149" s="71"/>
      <c r="L149" s="2"/>
      <c r="M149" s="90">
        <f t="shared" si="14"/>
        <v>0</v>
      </c>
    </row>
    <row r="150" spans="1:13" ht="20.25" customHeight="1">
      <c r="A150" s="44"/>
      <c r="B150" s="72" t="s">
        <v>154</v>
      </c>
      <c r="C150" s="73"/>
      <c r="D150" s="66"/>
      <c r="E150" s="67"/>
      <c r="F150" s="68"/>
      <c r="G150" s="69"/>
      <c r="H150" s="69"/>
      <c r="I150" s="69">
        <f t="shared" si="11"/>
        <v>0</v>
      </c>
      <c r="J150" s="70"/>
      <c r="K150" s="71"/>
      <c r="L150" s="2"/>
      <c r="M150" s="90">
        <f t="shared" si="14"/>
        <v>0</v>
      </c>
    </row>
    <row r="151" spans="1:13" ht="20.25" customHeight="1">
      <c r="A151" s="44"/>
      <c r="B151" s="72" t="s">
        <v>155</v>
      </c>
      <c r="C151" s="73"/>
      <c r="D151" s="66" t="s">
        <v>15</v>
      </c>
      <c r="E151" s="67" t="s">
        <v>257</v>
      </c>
      <c r="F151" s="68">
        <v>228</v>
      </c>
      <c r="G151" s="69">
        <f t="shared" si="13"/>
        <v>182.39999999999998</v>
      </c>
      <c r="H151" s="69">
        <f t="shared" si="12"/>
        <v>1.6285714285714286</v>
      </c>
      <c r="I151" s="69">
        <f t="shared" si="11"/>
        <v>118.88571428571429</v>
      </c>
      <c r="J151" s="70"/>
      <c r="K151" s="71"/>
      <c r="L151" s="2"/>
      <c r="M151" s="90">
        <f t="shared" si="14"/>
        <v>0</v>
      </c>
    </row>
    <row r="152" spans="1:13" ht="20.25" customHeight="1">
      <c r="A152" s="45"/>
      <c r="B152" s="75" t="s">
        <v>156</v>
      </c>
      <c r="C152" s="76"/>
      <c r="D152" s="77" t="s">
        <v>16</v>
      </c>
      <c r="E152" s="78" t="s">
        <v>257</v>
      </c>
      <c r="F152" s="79">
        <v>342</v>
      </c>
      <c r="G152" s="80">
        <f t="shared" si="13"/>
        <v>273.60000000000002</v>
      </c>
      <c r="H152" s="80">
        <f t="shared" si="12"/>
        <v>2.4428571428571431</v>
      </c>
      <c r="I152" s="80">
        <f t="shared" si="11"/>
        <v>178.32857142857145</v>
      </c>
      <c r="J152" s="81"/>
      <c r="K152" s="82"/>
      <c r="L152" s="2"/>
      <c r="M152" s="90">
        <f t="shared" si="14"/>
        <v>0</v>
      </c>
    </row>
    <row r="153" spans="1:13" ht="20.25" customHeight="1">
      <c r="A153" s="43"/>
      <c r="B153" s="72" t="s">
        <v>157</v>
      </c>
      <c r="C153" s="73" t="s">
        <v>245</v>
      </c>
      <c r="D153" s="66" t="s">
        <v>12</v>
      </c>
      <c r="E153" s="67" t="s">
        <v>257</v>
      </c>
      <c r="F153" s="68">
        <v>114</v>
      </c>
      <c r="G153" s="69">
        <f t="shared" si="13"/>
        <v>91.199999999999989</v>
      </c>
      <c r="H153" s="69">
        <f t="shared" si="12"/>
        <v>0.81428571428571428</v>
      </c>
      <c r="I153" s="69">
        <f t="shared" si="11"/>
        <v>59.442857142857143</v>
      </c>
      <c r="J153" s="70"/>
      <c r="K153" s="71"/>
      <c r="L153" s="2"/>
      <c r="M153" s="90">
        <f t="shared" si="14"/>
        <v>0</v>
      </c>
    </row>
    <row r="154" spans="1:13" ht="20.25" customHeight="1">
      <c r="A154" s="44"/>
      <c r="B154" s="72" t="s">
        <v>158</v>
      </c>
      <c r="C154" s="73"/>
      <c r="D154" s="66" t="s">
        <v>13</v>
      </c>
      <c r="E154" s="67" t="s">
        <v>257</v>
      </c>
      <c r="F154" s="68">
        <v>162</v>
      </c>
      <c r="G154" s="69">
        <f t="shared" si="13"/>
        <v>129.60000000000002</v>
      </c>
      <c r="H154" s="69">
        <f t="shared" si="12"/>
        <v>1.1571428571428573</v>
      </c>
      <c r="I154" s="69">
        <f t="shared" si="11"/>
        <v>84.471428571428575</v>
      </c>
      <c r="J154" s="70"/>
      <c r="K154" s="71"/>
      <c r="L154" s="2"/>
      <c r="M154" s="90">
        <f t="shared" si="14"/>
        <v>0</v>
      </c>
    </row>
    <row r="155" spans="1:13" ht="20.25" customHeight="1">
      <c r="A155" s="44"/>
      <c r="B155" s="72" t="s">
        <v>159</v>
      </c>
      <c r="C155" s="73"/>
      <c r="D155" s="66" t="s">
        <v>14</v>
      </c>
      <c r="E155" s="67" t="s">
        <v>257</v>
      </c>
      <c r="F155" s="68">
        <v>209</v>
      </c>
      <c r="G155" s="69">
        <f t="shared" si="13"/>
        <v>167.2</v>
      </c>
      <c r="H155" s="69">
        <f t="shared" si="12"/>
        <v>1.4928571428571429</v>
      </c>
      <c r="I155" s="69">
        <f t="shared" si="11"/>
        <v>108.97857142857143</v>
      </c>
      <c r="J155" s="70"/>
      <c r="K155" s="71"/>
      <c r="L155" s="2"/>
      <c r="M155" s="90">
        <f t="shared" si="14"/>
        <v>0</v>
      </c>
    </row>
    <row r="156" spans="1:13" ht="20.25" customHeight="1">
      <c r="A156" s="44"/>
      <c r="B156" s="72" t="s">
        <v>160</v>
      </c>
      <c r="C156" s="73"/>
      <c r="D156" s="66"/>
      <c r="E156" s="67"/>
      <c r="F156" s="68"/>
      <c r="G156" s="69"/>
      <c r="H156" s="69"/>
      <c r="I156" s="69">
        <f t="shared" si="11"/>
        <v>0</v>
      </c>
      <c r="J156" s="70"/>
      <c r="K156" s="71"/>
      <c r="L156" s="2"/>
      <c r="M156" s="90">
        <f t="shared" si="14"/>
        <v>0</v>
      </c>
    </row>
    <row r="157" spans="1:13" ht="20.25" customHeight="1">
      <c r="A157" s="45"/>
      <c r="B157" s="75" t="s">
        <v>161</v>
      </c>
      <c r="C157" s="76"/>
      <c r="D157" s="77" t="s">
        <v>16</v>
      </c>
      <c r="E157" s="78" t="s">
        <v>257</v>
      </c>
      <c r="F157" s="79">
        <v>342</v>
      </c>
      <c r="G157" s="80">
        <f t="shared" si="13"/>
        <v>273.60000000000002</v>
      </c>
      <c r="H157" s="80">
        <f t="shared" si="12"/>
        <v>2.4428571428571431</v>
      </c>
      <c r="I157" s="80">
        <f t="shared" si="11"/>
        <v>178.32857142857145</v>
      </c>
      <c r="J157" s="81"/>
      <c r="K157" s="82"/>
      <c r="L157" s="2"/>
      <c r="M157" s="90">
        <f t="shared" si="14"/>
        <v>0</v>
      </c>
    </row>
    <row r="158" spans="1:13" ht="20.25" customHeight="1">
      <c r="A158" s="43"/>
      <c r="B158" s="72" t="s">
        <v>162</v>
      </c>
      <c r="C158" s="73" t="s">
        <v>246</v>
      </c>
      <c r="D158" s="66" t="s">
        <v>12</v>
      </c>
      <c r="E158" s="67" t="s">
        <v>257</v>
      </c>
      <c r="F158" s="68">
        <v>114</v>
      </c>
      <c r="G158" s="69">
        <f t="shared" si="13"/>
        <v>91.199999999999989</v>
      </c>
      <c r="H158" s="69">
        <f t="shared" si="12"/>
        <v>0.81428571428571428</v>
      </c>
      <c r="I158" s="69">
        <f t="shared" si="11"/>
        <v>59.442857142857143</v>
      </c>
      <c r="J158" s="70" t="s">
        <v>273</v>
      </c>
      <c r="K158" s="71"/>
      <c r="L158" s="2"/>
      <c r="M158" s="90">
        <f t="shared" si="14"/>
        <v>0</v>
      </c>
    </row>
    <row r="159" spans="1:13" ht="20.25" customHeight="1">
      <c r="A159" s="44"/>
      <c r="B159" s="72" t="s">
        <v>163</v>
      </c>
      <c r="C159" s="73"/>
      <c r="D159" s="66" t="s">
        <v>13</v>
      </c>
      <c r="E159" s="67" t="s">
        <v>257</v>
      </c>
      <c r="F159" s="68">
        <v>152</v>
      </c>
      <c r="G159" s="69">
        <f t="shared" si="13"/>
        <v>121.6</v>
      </c>
      <c r="H159" s="69">
        <f t="shared" si="12"/>
        <v>1.0857142857142856</v>
      </c>
      <c r="I159" s="69">
        <f t="shared" si="11"/>
        <v>79.257142857142853</v>
      </c>
      <c r="J159" s="70" t="s">
        <v>273</v>
      </c>
      <c r="K159" s="71"/>
      <c r="L159" s="2"/>
      <c r="M159" s="90">
        <f t="shared" si="14"/>
        <v>0</v>
      </c>
    </row>
    <row r="160" spans="1:13" ht="20.25" customHeight="1">
      <c r="A160" s="44"/>
      <c r="B160" s="72" t="s">
        <v>164</v>
      </c>
      <c r="C160" s="73"/>
      <c r="D160" s="66" t="s">
        <v>14</v>
      </c>
      <c r="E160" s="67" t="s">
        <v>257</v>
      </c>
      <c r="F160" s="68">
        <v>171</v>
      </c>
      <c r="G160" s="69">
        <f t="shared" si="13"/>
        <v>136.80000000000001</v>
      </c>
      <c r="H160" s="69">
        <f t="shared" si="12"/>
        <v>1.2214285714285715</v>
      </c>
      <c r="I160" s="69">
        <f t="shared" si="11"/>
        <v>89.164285714285725</v>
      </c>
      <c r="J160" s="70"/>
      <c r="K160" s="71"/>
      <c r="L160" s="2"/>
      <c r="M160" s="90">
        <f t="shared" si="14"/>
        <v>0</v>
      </c>
    </row>
    <row r="161" spans="1:13" ht="20.25" customHeight="1">
      <c r="A161" s="44"/>
      <c r="B161" s="72" t="s">
        <v>165</v>
      </c>
      <c r="C161" s="73"/>
      <c r="D161" s="66" t="s">
        <v>15</v>
      </c>
      <c r="E161" s="67" t="s">
        <v>257</v>
      </c>
      <c r="F161" s="68">
        <v>228</v>
      </c>
      <c r="G161" s="69">
        <f t="shared" si="13"/>
        <v>182.39999999999998</v>
      </c>
      <c r="H161" s="69">
        <f t="shared" si="12"/>
        <v>1.6285714285714286</v>
      </c>
      <c r="I161" s="69">
        <f t="shared" si="11"/>
        <v>118.88571428571429</v>
      </c>
      <c r="J161" s="70"/>
      <c r="K161" s="71"/>
      <c r="L161" s="2"/>
      <c r="M161" s="90">
        <f t="shared" si="14"/>
        <v>0</v>
      </c>
    </row>
    <row r="162" spans="1:13" ht="20.25" customHeight="1">
      <c r="A162" s="45"/>
      <c r="B162" s="75" t="s">
        <v>166</v>
      </c>
      <c r="C162" s="76"/>
      <c r="D162" s="77" t="s">
        <v>16</v>
      </c>
      <c r="E162" s="78" t="s">
        <v>257</v>
      </c>
      <c r="F162" s="79">
        <v>323</v>
      </c>
      <c r="G162" s="80">
        <f t="shared" si="13"/>
        <v>258.39999999999998</v>
      </c>
      <c r="H162" s="80">
        <f t="shared" si="12"/>
        <v>2.3071428571428569</v>
      </c>
      <c r="I162" s="80">
        <f t="shared" ref="I162:I212" si="15">H162*$L$5</f>
        <v>168.42142857142855</v>
      </c>
      <c r="J162" s="81" t="s">
        <v>273</v>
      </c>
      <c r="K162" s="82"/>
      <c r="L162" s="2"/>
      <c r="M162" s="90">
        <f t="shared" si="14"/>
        <v>0</v>
      </c>
    </row>
    <row r="163" spans="1:13" ht="20.25" customHeight="1">
      <c r="A163" s="43"/>
      <c r="B163" s="72" t="s">
        <v>167</v>
      </c>
      <c r="C163" s="73" t="s">
        <v>247</v>
      </c>
      <c r="D163" s="66" t="s">
        <v>12</v>
      </c>
      <c r="E163" s="67" t="s">
        <v>257</v>
      </c>
      <c r="F163" s="68">
        <v>95</v>
      </c>
      <c r="G163" s="69">
        <f t="shared" si="13"/>
        <v>76</v>
      </c>
      <c r="H163" s="69">
        <f t="shared" si="12"/>
        <v>0.6785714285714286</v>
      </c>
      <c r="I163" s="69">
        <f t="shared" si="15"/>
        <v>49.535714285714285</v>
      </c>
      <c r="J163" s="70"/>
      <c r="K163" s="71"/>
      <c r="L163" s="2"/>
      <c r="M163" s="90">
        <f t="shared" si="14"/>
        <v>0</v>
      </c>
    </row>
    <row r="164" spans="1:13" ht="20.25" customHeight="1">
      <c r="A164" s="44"/>
      <c r="B164" s="72" t="s">
        <v>168</v>
      </c>
      <c r="C164" s="73"/>
      <c r="D164" s="66" t="s">
        <v>13</v>
      </c>
      <c r="E164" s="67" t="s">
        <v>257</v>
      </c>
      <c r="F164" s="68">
        <v>143</v>
      </c>
      <c r="G164" s="69">
        <f t="shared" si="13"/>
        <v>114.39999999999999</v>
      </c>
      <c r="H164" s="69">
        <f t="shared" si="12"/>
        <v>1.0214285714285714</v>
      </c>
      <c r="I164" s="69">
        <f t="shared" si="15"/>
        <v>74.564285714285703</v>
      </c>
      <c r="J164" s="70"/>
      <c r="K164" s="71"/>
      <c r="L164" s="2"/>
      <c r="M164" s="90">
        <f t="shared" si="14"/>
        <v>0</v>
      </c>
    </row>
    <row r="165" spans="1:13" ht="20.25" customHeight="1">
      <c r="A165" s="44"/>
      <c r="B165" s="72" t="s">
        <v>169</v>
      </c>
      <c r="C165" s="73"/>
      <c r="D165" s="66" t="s">
        <v>14</v>
      </c>
      <c r="E165" s="67" t="s">
        <v>257</v>
      </c>
      <c r="F165" s="68">
        <v>152</v>
      </c>
      <c r="G165" s="69">
        <f t="shared" si="13"/>
        <v>121.6</v>
      </c>
      <c r="H165" s="69">
        <f t="shared" si="12"/>
        <v>1.0857142857142856</v>
      </c>
      <c r="I165" s="69">
        <f t="shared" si="15"/>
        <v>79.257142857142853</v>
      </c>
      <c r="J165" s="70"/>
      <c r="K165" s="71"/>
      <c r="L165" s="2"/>
      <c r="M165" s="90">
        <f t="shared" si="14"/>
        <v>0</v>
      </c>
    </row>
    <row r="166" spans="1:13" ht="20.25" customHeight="1">
      <c r="A166" s="44"/>
      <c r="B166" s="72" t="s">
        <v>170</v>
      </c>
      <c r="C166" s="73"/>
      <c r="D166" s="66" t="s">
        <v>15</v>
      </c>
      <c r="E166" s="67" t="s">
        <v>257</v>
      </c>
      <c r="F166" s="68">
        <v>209</v>
      </c>
      <c r="G166" s="69">
        <f t="shared" si="13"/>
        <v>167.2</v>
      </c>
      <c r="H166" s="69">
        <f t="shared" si="12"/>
        <v>1.4928571428571429</v>
      </c>
      <c r="I166" s="69">
        <f t="shared" si="15"/>
        <v>108.97857142857143</v>
      </c>
      <c r="J166" s="70"/>
      <c r="K166" s="71"/>
      <c r="L166" s="2"/>
      <c r="M166" s="90">
        <f t="shared" si="14"/>
        <v>0</v>
      </c>
    </row>
    <row r="167" spans="1:13" ht="20.25" customHeight="1">
      <c r="A167" s="45"/>
      <c r="B167" s="75" t="s">
        <v>171</v>
      </c>
      <c r="C167" s="76"/>
      <c r="D167" s="77" t="s">
        <v>16</v>
      </c>
      <c r="E167" s="78" t="s">
        <v>257</v>
      </c>
      <c r="F167" s="79">
        <v>323</v>
      </c>
      <c r="G167" s="80">
        <f t="shared" si="13"/>
        <v>258.39999999999998</v>
      </c>
      <c r="H167" s="80">
        <f t="shared" si="12"/>
        <v>2.3071428571428569</v>
      </c>
      <c r="I167" s="80">
        <f t="shared" si="15"/>
        <v>168.42142857142855</v>
      </c>
      <c r="J167" s="81"/>
      <c r="K167" s="82"/>
      <c r="L167" s="2"/>
      <c r="M167" s="90">
        <f t="shared" si="14"/>
        <v>0</v>
      </c>
    </row>
    <row r="168" spans="1:13" ht="20.25" customHeight="1">
      <c r="A168" s="43"/>
      <c r="B168" s="72" t="s">
        <v>172</v>
      </c>
      <c r="C168" s="73" t="s">
        <v>248</v>
      </c>
      <c r="D168" s="66" t="s">
        <v>12</v>
      </c>
      <c r="E168" s="67" t="s">
        <v>257</v>
      </c>
      <c r="F168" s="68">
        <v>95</v>
      </c>
      <c r="G168" s="69">
        <f t="shared" si="13"/>
        <v>76</v>
      </c>
      <c r="H168" s="69">
        <f t="shared" ref="H168:H212" si="16">F168/$L$4</f>
        <v>0.6785714285714286</v>
      </c>
      <c r="I168" s="69">
        <f t="shared" si="15"/>
        <v>49.535714285714285</v>
      </c>
      <c r="J168" s="70"/>
      <c r="K168" s="71"/>
      <c r="L168" s="2"/>
      <c r="M168" s="90">
        <f t="shared" si="14"/>
        <v>0</v>
      </c>
    </row>
    <row r="169" spans="1:13" ht="20.25" customHeight="1">
      <c r="A169" s="44"/>
      <c r="B169" s="72" t="s">
        <v>173</v>
      </c>
      <c r="C169" s="73"/>
      <c r="D169" s="66" t="s">
        <v>13</v>
      </c>
      <c r="E169" s="67" t="s">
        <v>257</v>
      </c>
      <c r="F169" s="68">
        <v>143</v>
      </c>
      <c r="G169" s="69">
        <f t="shared" si="13"/>
        <v>114.39999999999999</v>
      </c>
      <c r="H169" s="69">
        <f t="shared" si="16"/>
        <v>1.0214285714285714</v>
      </c>
      <c r="I169" s="69">
        <f t="shared" si="15"/>
        <v>74.564285714285703</v>
      </c>
      <c r="J169" s="70"/>
      <c r="K169" s="71"/>
      <c r="L169" s="2"/>
      <c r="M169" s="90">
        <f t="shared" si="14"/>
        <v>0</v>
      </c>
    </row>
    <row r="170" spans="1:13" ht="20.25" customHeight="1">
      <c r="A170" s="44"/>
      <c r="B170" s="72" t="s">
        <v>174</v>
      </c>
      <c r="C170" s="73"/>
      <c r="D170" s="66" t="s">
        <v>14</v>
      </c>
      <c r="E170" s="67" t="s">
        <v>257</v>
      </c>
      <c r="F170" s="68">
        <v>152</v>
      </c>
      <c r="G170" s="69">
        <f t="shared" si="13"/>
        <v>121.6</v>
      </c>
      <c r="H170" s="69">
        <f t="shared" si="16"/>
        <v>1.0857142857142856</v>
      </c>
      <c r="I170" s="69">
        <f t="shared" si="15"/>
        <v>79.257142857142853</v>
      </c>
      <c r="J170" s="70"/>
      <c r="K170" s="71"/>
      <c r="L170" s="2"/>
      <c r="M170" s="90">
        <f t="shared" si="14"/>
        <v>0</v>
      </c>
    </row>
    <row r="171" spans="1:13" ht="20.25" customHeight="1">
      <c r="A171" s="44"/>
      <c r="B171" s="72" t="s">
        <v>175</v>
      </c>
      <c r="C171" s="73"/>
      <c r="D171" s="66" t="s">
        <v>15</v>
      </c>
      <c r="E171" s="67" t="s">
        <v>257</v>
      </c>
      <c r="F171" s="68">
        <v>209</v>
      </c>
      <c r="G171" s="69">
        <f t="shared" si="13"/>
        <v>167.2</v>
      </c>
      <c r="H171" s="69">
        <f t="shared" si="16"/>
        <v>1.4928571428571429</v>
      </c>
      <c r="I171" s="69">
        <f t="shared" si="15"/>
        <v>108.97857142857143</v>
      </c>
      <c r="J171" s="70"/>
      <c r="K171" s="71"/>
      <c r="L171" s="2"/>
      <c r="M171" s="90">
        <f t="shared" si="14"/>
        <v>0</v>
      </c>
    </row>
    <row r="172" spans="1:13" ht="20.25" customHeight="1">
      <c r="A172" s="45"/>
      <c r="B172" s="75" t="s">
        <v>176</v>
      </c>
      <c r="C172" s="76"/>
      <c r="D172" s="77" t="s">
        <v>16</v>
      </c>
      <c r="E172" s="78" t="s">
        <v>257</v>
      </c>
      <c r="F172" s="79">
        <v>323</v>
      </c>
      <c r="G172" s="80">
        <f t="shared" si="13"/>
        <v>258.39999999999998</v>
      </c>
      <c r="H172" s="80">
        <f t="shared" si="16"/>
        <v>2.3071428571428569</v>
      </c>
      <c r="I172" s="80">
        <f t="shared" si="15"/>
        <v>168.42142857142855</v>
      </c>
      <c r="J172" s="81"/>
      <c r="K172" s="82"/>
      <c r="L172" s="2"/>
      <c r="M172" s="90">
        <f t="shared" si="14"/>
        <v>0</v>
      </c>
    </row>
    <row r="173" spans="1:13" ht="20.25" customHeight="1">
      <c r="A173" s="43"/>
      <c r="B173" s="72" t="s">
        <v>177</v>
      </c>
      <c r="C173" s="83" t="s">
        <v>249</v>
      </c>
      <c r="D173" s="66" t="s">
        <v>12</v>
      </c>
      <c r="E173" s="67" t="s">
        <v>257</v>
      </c>
      <c r="F173" s="68">
        <v>95</v>
      </c>
      <c r="G173" s="69">
        <f t="shared" si="13"/>
        <v>76</v>
      </c>
      <c r="H173" s="69">
        <f t="shared" si="16"/>
        <v>0.6785714285714286</v>
      </c>
      <c r="I173" s="69">
        <f t="shared" si="15"/>
        <v>49.535714285714285</v>
      </c>
      <c r="J173" s="70"/>
      <c r="K173" s="71"/>
      <c r="L173" s="2"/>
      <c r="M173" s="90">
        <f t="shared" si="14"/>
        <v>0</v>
      </c>
    </row>
    <row r="174" spans="1:13" ht="20.25" customHeight="1">
      <c r="A174" s="44"/>
      <c r="B174" s="72" t="s">
        <v>178</v>
      </c>
      <c r="C174" s="83"/>
      <c r="D174" s="66"/>
      <c r="E174" s="67"/>
      <c r="F174" s="68"/>
      <c r="G174" s="69"/>
      <c r="H174" s="69">
        <f t="shared" si="16"/>
        <v>0</v>
      </c>
      <c r="I174" s="69">
        <f t="shared" si="15"/>
        <v>0</v>
      </c>
      <c r="J174" s="70"/>
      <c r="K174" s="71"/>
      <c r="L174" s="2"/>
      <c r="M174" s="90">
        <f t="shared" si="14"/>
        <v>0</v>
      </c>
    </row>
    <row r="175" spans="1:13" ht="20.25" customHeight="1">
      <c r="A175" s="44"/>
      <c r="B175" s="72" t="s">
        <v>179</v>
      </c>
      <c r="C175" s="83"/>
      <c r="D175" s="66" t="s">
        <v>14</v>
      </c>
      <c r="E175" s="67" t="s">
        <v>257</v>
      </c>
      <c r="F175" s="68">
        <v>152</v>
      </c>
      <c r="G175" s="69">
        <f t="shared" si="13"/>
        <v>121.6</v>
      </c>
      <c r="H175" s="69">
        <f t="shared" si="16"/>
        <v>1.0857142857142856</v>
      </c>
      <c r="I175" s="69">
        <f t="shared" si="15"/>
        <v>79.257142857142853</v>
      </c>
      <c r="J175" s="70"/>
      <c r="K175" s="71"/>
      <c r="L175" s="2"/>
      <c r="M175" s="90">
        <f t="shared" si="14"/>
        <v>0</v>
      </c>
    </row>
    <row r="176" spans="1:13" ht="20.25" customHeight="1">
      <c r="A176" s="44"/>
      <c r="B176" s="72" t="s">
        <v>180</v>
      </c>
      <c r="C176" s="83"/>
      <c r="D176" s="66" t="s">
        <v>15</v>
      </c>
      <c r="E176" s="67" t="s">
        <v>257</v>
      </c>
      <c r="F176" s="68">
        <v>209</v>
      </c>
      <c r="G176" s="69">
        <f t="shared" si="13"/>
        <v>167.2</v>
      </c>
      <c r="H176" s="69">
        <f t="shared" si="16"/>
        <v>1.4928571428571429</v>
      </c>
      <c r="I176" s="69">
        <f t="shared" si="15"/>
        <v>108.97857142857143</v>
      </c>
      <c r="J176" s="70"/>
      <c r="K176" s="71"/>
      <c r="L176" s="2"/>
      <c r="M176" s="90">
        <f t="shared" si="14"/>
        <v>0</v>
      </c>
    </row>
    <row r="177" spans="1:13" ht="20.25" customHeight="1">
      <c r="A177" s="45"/>
      <c r="B177" s="75" t="s">
        <v>181</v>
      </c>
      <c r="C177" s="84"/>
      <c r="D177" s="77" t="s">
        <v>16</v>
      </c>
      <c r="E177" s="78" t="s">
        <v>257</v>
      </c>
      <c r="F177" s="79">
        <v>323</v>
      </c>
      <c r="G177" s="80">
        <f t="shared" si="13"/>
        <v>258.39999999999998</v>
      </c>
      <c r="H177" s="80">
        <f t="shared" si="16"/>
        <v>2.3071428571428569</v>
      </c>
      <c r="I177" s="80">
        <f t="shared" si="15"/>
        <v>168.42142857142855</v>
      </c>
      <c r="J177" s="81"/>
      <c r="K177" s="82"/>
      <c r="L177" s="2"/>
      <c r="M177" s="90">
        <f t="shared" si="14"/>
        <v>0</v>
      </c>
    </row>
    <row r="178" spans="1:13" ht="20.25" customHeight="1">
      <c r="A178" s="43"/>
      <c r="B178" s="72" t="s">
        <v>182</v>
      </c>
      <c r="C178" s="73" t="s">
        <v>250</v>
      </c>
      <c r="D178" s="66" t="s">
        <v>12</v>
      </c>
      <c r="E178" s="67" t="s">
        <v>257</v>
      </c>
      <c r="F178" s="68">
        <v>114</v>
      </c>
      <c r="G178" s="69">
        <f t="shared" si="13"/>
        <v>91.199999999999989</v>
      </c>
      <c r="H178" s="69">
        <f t="shared" si="16"/>
        <v>0.81428571428571428</v>
      </c>
      <c r="I178" s="69">
        <f t="shared" si="15"/>
        <v>59.442857142857143</v>
      </c>
      <c r="J178" s="70"/>
      <c r="K178" s="71"/>
      <c r="L178" s="2"/>
      <c r="M178" s="90">
        <f t="shared" si="14"/>
        <v>0</v>
      </c>
    </row>
    <row r="179" spans="1:13" ht="20.25" customHeight="1">
      <c r="A179" s="44"/>
      <c r="B179" s="72" t="s">
        <v>183</v>
      </c>
      <c r="C179" s="73"/>
      <c r="D179" s="66" t="s">
        <v>13</v>
      </c>
      <c r="E179" s="67" t="s">
        <v>257</v>
      </c>
      <c r="F179" s="68">
        <v>162</v>
      </c>
      <c r="G179" s="69">
        <f t="shared" si="13"/>
        <v>129.60000000000002</v>
      </c>
      <c r="H179" s="69">
        <f t="shared" si="16"/>
        <v>1.1571428571428573</v>
      </c>
      <c r="I179" s="69">
        <f t="shared" si="15"/>
        <v>84.471428571428575</v>
      </c>
      <c r="J179" s="70"/>
      <c r="K179" s="71"/>
      <c r="L179" s="2"/>
      <c r="M179" s="90">
        <f t="shared" si="14"/>
        <v>0</v>
      </c>
    </row>
    <row r="180" spans="1:13" ht="20.25" customHeight="1">
      <c r="A180" s="44"/>
      <c r="B180" s="72" t="s">
        <v>184</v>
      </c>
      <c r="C180" s="73"/>
      <c r="D180" s="66" t="s">
        <v>14</v>
      </c>
      <c r="E180" s="67" t="s">
        <v>257</v>
      </c>
      <c r="F180" s="68">
        <v>209</v>
      </c>
      <c r="G180" s="69">
        <f t="shared" si="13"/>
        <v>167.2</v>
      </c>
      <c r="H180" s="69">
        <f t="shared" si="16"/>
        <v>1.4928571428571429</v>
      </c>
      <c r="I180" s="69">
        <f t="shared" si="15"/>
        <v>108.97857142857143</v>
      </c>
      <c r="J180" s="70"/>
      <c r="K180" s="71"/>
      <c r="L180" s="2"/>
      <c r="M180" s="90">
        <f t="shared" si="14"/>
        <v>0</v>
      </c>
    </row>
    <row r="181" spans="1:13" ht="20.25" customHeight="1">
      <c r="A181" s="44"/>
      <c r="B181" s="72" t="s">
        <v>185</v>
      </c>
      <c r="C181" s="73"/>
      <c r="D181" s="66" t="s">
        <v>15</v>
      </c>
      <c r="E181" s="67" t="s">
        <v>257</v>
      </c>
      <c r="F181" s="68">
        <v>285</v>
      </c>
      <c r="G181" s="69">
        <f t="shared" si="13"/>
        <v>228</v>
      </c>
      <c r="H181" s="69">
        <f t="shared" si="16"/>
        <v>2.0357142857142856</v>
      </c>
      <c r="I181" s="69">
        <f t="shared" si="15"/>
        <v>148.60714285714286</v>
      </c>
      <c r="J181" s="70"/>
      <c r="K181" s="71"/>
      <c r="L181" s="2"/>
      <c r="M181" s="90">
        <f t="shared" si="14"/>
        <v>0</v>
      </c>
    </row>
    <row r="182" spans="1:13" ht="20.25" customHeight="1">
      <c r="A182" s="45"/>
      <c r="B182" s="75" t="s">
        <v>186</v>
      </c>
      <c r="C182" s="76"/>
      <c r="D182" s="77" t="s">
        <v>16</v>
      </c>
      <c r="E182" s="78" t="s">
        <v>257</v>
      </c>
      <c r="F182" s="79">
        <v>418</v>
      </c>
      <c r="G182" s="80">
        <f t="shared" si="13"/>
        <v>334.4</v>
      </c>
      <c r="H182" s="80">
        <f t="shared" si="16"/>
        <v>2.9857142857142858</v>
      </c>
      <c r="I182" s="80">
        <f t="shared" si="15"/>
        <v>217.95714285714286</v>
      </c>
      <c r="J182" s="81"/>
      <c r="K182" s="82"/>
      <c r="L182" s="2"/>
      <c r="M182" s="90">
        <f t="shared" si="14"/>
        <v>0</v>
      </c>
    </row>
    <row r="183" spans="1:13" ht="20.25" customHeight="1">
      <c r="A183" s="43"/>
      <c r="B183" s="72" t="s">
        <v>187</v>
      </c>
      <c r="C183" s="83" t="s">
        <v>251</v>
      </c>
      <c r="D183" s="66" t="s">
        <v>12</v>
      </c>
      <c r="E183" s="67" t="s">
        <v>257</v>
      </c>
      <c r="F183" s="68">
        <v>95</v>
      </c>
      <c r="G183" s="69">
        <f t="shared" si="13"/>
        <v>76</v>
      </c>
      <c r="H183" s="69">
        <f t="shared" si="16"/>
        <v>0.6785714285714286</v>
      </c>
      <c r="I183" s="69">
        <f t="shared" si="15"/>
        <v>49.535714285714285</v>
      </c>
      <c r="J183" s="70"/>
      <c r="K183" s="71"/>
      <c r="L183" s="2"/>
      <c r="M183" s="90">
        <f t="shared" si="14"/>
        <v>0</v>
      </c>
    </row>
    <row r="184" spans="1:13" ht="20.25" customHeight="1">
      <c r="A184" s="44"/>
      <c r="B184" s="72" t="s">
        <v>188</v>
      </c>
      <c r="C184" s="83"/>
      <c r="D184" s="66" t="s">
        <v>13</v>
      </c>
      <c r="E184" s="67" t="s">
        <v>257</v>
      </c>
      <c r="F184" s="68">
        <v>143</v>
      </c>
      <c r="G184" s="69">
        <f t="shared" si="13"/>
        <v>114.39999999999999</v>
      </c>
      <c r="H184" s="69">
        <f t="shared" si="16"/>
        <v>1.0214285714285714</v>
      </c>
      <c r="I184" s="69">
        <f t="shared" si="15"/>
        <v>74.564285714285703</v>
      </c>
      <c r="J184" s="70"/>
      <c r="K184" s="71"/>
      <c r="L184" s="2"/>
      <c r="M184" s="90">
        <f t="shared" si="14"/>
        <v>0</v>
      </c>
    </row>
    <row r="185" spans="1:13" ht="20.25" customHeight="1">
      <c r="A185" s="44"/>
      <c r="B185" s="72" t="s">
        <v>189</v>
      </c>
      <c r="C185" s="83"/>
      <c r="D185" s="66"/>
      <c r="E185" s="67"/>
      <c r="F185" s="68"/>
      <c r="G185" s="69"/>
      <c r="H185" s="69">
        <f t="shared" si="16"/>
        <v>0</v>
      </c>
      <c r="I185" s="69">
        <f t="shared" si="15"/>
        <v>0</v>
      </c>
      <c r="J185" s="70"/>
      <c r="K185" s="71"/>
      <c r="L185" s="2"/>
      <c r="M185" s="90">
        <f t="shared" si="14"/>
        <v>0</v>
      </c>
    </row>
    <row r="186" spans="1:13" ht="20.25" customHeight="1">
      <c r="A186" s="44"/>
      <c r="B186" s="72" t="s">
        <v>190</v>
      </c>
      <c r="C186" s="83"/>
      <c r="D186" s="66" t="s">
        <v>15</v>
      </c>
      <c r="E186" s="67" t="s">
        <v>257</v>
      </c>
      <c r="F186" s="68">
        <v>209</v>
      </c>
      <c r="G186" s="69">
        <f t="shared" si="13"/>
        <v>167.2</v>
      </c>
      <c r="H186" s="69">
        <f t="shared" si="16"/>
        <v>1.4928571428571429</v>
      </c>
      <c r="I186" s="69">
        <f t="shared" si="15"/>
        <v>108.97857142857143</v>
      </c>
      <c r="J186" s="70"/>
      <c r="K186" s="71"/>
      <c r="L186" s="2"/>
      <c r="M186" s="90">
        <f t="shared" si="14"/>
        <v>0</v>
      </c>
    </row>
    <row r="187" spans="1:13" ht="20.25" customHeight="1">
      <c r="A187" s="45"/>
      <c r="B187" s="75" t="s">
        <v>191</v>
      </c>
      <c r="C187" s="84"/>
      <c r="D187" s="77" t="s">
        <v>16</v>
      </c>
      <c r="E187" s="78" t="s">
        <v>257</v>
      </c>
      <c r="F187" s="79">
        <v>323</v>
      </c>
      <c r="G187" s="80">
        <f t="shared" si="13"/>
        <v>258.39999999999998</v>
      </c>
      <c r="H187" s="80">
        <f t="shared" si="16"/>
        <v>2.3071428571428569</v>
      </c>
      <c r="I187" s="80">
        <f t="shared" si="15"/>
        <v>168.42142857142855</v>
      </c>
      <c r="J187" s="81"/>
      <c r="K187" s="82"/>
      <c r="L187" s="2"/>
      <c r="M187" s="90">
        <f t="shared" si="14"/>
        <v>0</v>
      </c>
    </row>
    <row r="188" spans="1:13" ht="20.25" customHeight="1">
      <c r="A188" s="43"/>
      <c r="B188" s="64" t="s">
        <v>192</v>
      </c>
      <c r="C188" s="65" t="s">
        <v>252</v>
      </c>
      <c r="D188" s="66" t="s">
        <v>12</v>
      </c>
      <c r="E188" s="67" t="s">
        <v>257</v>
      </c>
      <c r="F188" s="68">
        <v>95</v>
      </c>
      <c r="G188" s="69">
        <f t="shared" si="13"/>
        <v>76</v>
      </c>
      <c r="H188" s="69">
        <f t="shared" si="16"/>
        <v>0.6785714285714286</v>
      </c>
      <c r="I188" s="69">
        <f t="shared" si="15"/>
        <v>49.535714285714285</v>
      </c>
      <c r="J188" s="70"/>
      <c r="K188" s="71"/>
      <c r="L188" s="2"/>
      <c r="M188" s="90">
        <f t="shared" si="14"/>
        <v>0</v>
      </c>
    </row>
    <row r="189" spans="1:13" ht="20.25" customHeight="1">
      <c r="A189" s="44"/>
      <c r="B189" s="72" t="s">
        <v>193</v>
      </c>
      <c r="C189" s="73"/>
      <c r="D189" s="66" t="s">
        <v>13</v>
      </c>
      <c r="E189" s="67" t="s">
        <v>257</v>
      </c>
      <c r="F189" s="68">
        <v>143</v>
      </c>
      <c r="G189" s="69">
        <f t="shared" si="13"/>
        <v>114.39999999999999</v>
      </c>
      <c r="H189" s="69">
        <f t="shared" si="16"/>
        <v>1.0214285714285714</v>
      </c>
      <c r="I189" s="69">
        <f t="shared" si="15"/>
        <v>74.564285714285703</v>
      </c>
      <c r="J189" s="70"/>
      <c r="K189" s="71"/>
      <c r="L189" s="2"/>
      <c r="M189" s="90">
        <f t="shared" si="14"/>
        <v>0</v>
      </c>
    </row>
    <row r="190" spans="1:13" ht="20.25" customHeight="1">
      <c r="A190" s="44"/>
      <c r="B190" s="72" t="s">
        <v>194</v>
      </c>
      <c r="C190" s="73"/>
      <c r="D190" s="66" t="s">
        <v>14</v>
      </c>
      <c r="E190" s="67" t="s">
        <v>257</v>
      </c>
      <c r="F190" s="68">
        <v>152</v>
      </c>
      <c r="G190" s="69">
        <f t="shared" si="13"/>
        <v>121.6</v>
      </c>
      <c r="H190" s="69">
        <f t="shared" si="16"/>
        <v>1.0857142857142856</v>
      </c>
      <c r="I190" s="69">
        <f t="shared" si="15"/>
        <v>79.257142857142853</v>
      </c>
      <c r="J190" s="70"/>
      <c r="K190" s="71"/>
      <c r="L190" s="2"/>
      <c r="M190" s="90">
        <f t="shared" si="14"/>
        <v>0</v>
      </c>
    </row>
    <row r="191" spans="1:13" ht="20.25" customHeight="1">
      <c r="A191" s="44"/>
      <c r="B191" s="72" t="s">
        <v>195</v>
      </c>
      <c r="C191" s="73"/>
      <c r="D191" s="66" t="s">
        <v>15</v>
      </c>
      <c r="E191" s="67" t="s">
        <v>257</v>
      </c>
      <c r="F191" s="68">
        <v>209</v>
      </c>
      <c r="G191" s="69">
        <f t="shared" si="13"/>
        <v>167.2</v>
      </c>
      <c r="H191" s="69">
        <f t="shared" si="16"/>
        <v>1.4928571428571429</v>
      </c>
      <c r="I191" s="69">
        <f t="shared" si="15"/>
        <v>108.97857142857143</v>
      </c>
      <c r="J191" s="70"/>
      <c r="K191" s="71"/>
      <c r="L191" s="2"/>
      <c r="M191" s="90">
        <f t="shared" si="14"/>
        <v>0</v>
      </c>
    </row>
    <row r="192" spans="1:13" ht="20.25" customHeight="1">
      <c r="A192" s="45"/>
      <c r="B192" s="75" t="s">
        <v>196</v>
      </c>
      <c r="C192" s="76"/>
      <c r="D192" s="77" t="s">
        <v>16</v>
      </c>
      <c r="E192" s="78" t="s">
        <v>257</v>
      </c>
      <c r="F192" s="79">
        <v>323</v>
      </c>
      <c r="G192" s="80">
        <f t="shared" si="13"/>
        <v>258.39999999999998</v>
      </c>
      <c r="H192" s="80">
        <f t="shared" si="16"/>
        <v>2.3071428571428569</v>
      </c>
      <c r="I192" s="80">
        <f t="shared" si="15"/>
        <v>168.42142857142855</v>
      </c>
      <c r="J192" s="81"/>
      <c r="K192" s="82"/>
      <c r="L192" s="2"/>
      <c r="M192" s="90">
        <f t="shared" si="14"/>
        <v>0</v>
      </c>
    </row>
    <row r="193" spans="1:13" ht="20.25" customHeight="1">
      <c r="A193" s="43"/>
      <c r="B193" s="72" t="s">
        <v>197</v>
      </c>
      <c r="C193" s="73" t="s">
        <v>253</v>
      </c>
      <c r="D193" s="66" t="s">
        <v>12</v>
      </c>
      <c r="E193" s="67" t="s">
        <v>257</v>
      </c>
      <c r="F193" s="68">
        <v>95</v>
      </c>
      <c r="G193" s="69">
        <f t="shared" si="13"/>
        <v>76</v>
      </c>
      <c r="H193" s="69">
        <f t="shared" si="16"/>
        <v>0.6785714285714286</v>
      </c>
      <c r="I193" s="69">
        <f t="shared" si="15"/>
        <v>49.535714285714285</v>
      </c>
      <c r="J193" s="70"/>
      <c r="K193" s="71"/>
      <c r="L193" s="2"/>
      <c r="M193" s="90">
        <f t="shared" si="14"/>
        <v>0</v>
      </c>
    </row>
    <row r="194" spans="1:13" ht="20.25" customHeight="1">
      <c r="A194" s="44"/>
      <c r="B194" s="72" t="s">
        <v>198</v>
      </c>
      <c r="C194" s="73"/>
      <c r="D194" s="66"/>
      <c r="E194" s="67"/>
      <c r="F194" s="68"/>
      <c r="G194" s="69"/>
      <c r="H194" s="69">
        <f t="shared" si="16"/>
        <v>0</v>
      </c>
      <c r="I194" s="69">
        <f t="shared" si="15"/>
        <v>0</v>
      </c>
      <c r="J194" s="70"/>
      <c r="K194" s="71"/>
      <c r="L194" s="2"/>
      <c r="M194" s="90">
        <f t="shared" si="14"/>
        <v>0</v>
      </c>
    </row>
    <row r="195" spans="1:13" ht="20.25" customHeight="1">
      <c r="A195" s="44"/>
      <c r="B195" s="72" t="s">
        <v>199</v>
      </c>
      <c r="C195" s="73"/>
      <c r="D195" s="66" t="s">
        <v>14</v>
      </c>
      <c r="E195" s="67" t="s">
        <v>257</v>
      </c>
      <c r="F195" s="68">
        <v>152</v>
      </c>
      <c r="G195" s="69">
        <f t="shared" si="13"/>
        <v>121.6</v>
      </c>
      <c r="H195" s="69">
        <f t="shared" si="16"/>
        <v>1.0857142857142856</v>
      </c>
      <c r="I195" s="69">
        <f t="shared" si="15"/>
        <v>79.257142857142853</v>
      </c>
      <c r="J195" s="70"/>
      <c r="K195" s="71"/>
      <c r="L195" s="2"/>
      <c r="M195" s="90">
        <f t="shared" si="14"/>
        <v>0</v>
      </c>
    </row>
    <row r="196" spans="1:13" ht="20.25" customHeight="1">
      <c r="A196" s="44"/>
      <c r="B196" s="72" t="s">
        <v>200</v>
      </c>
      <c r="C196" s="73"/>
      <c r="D196" s="66"/>
      <c r="E196" s="67"/>
      <c r="F196" s="68"/>
      <c r="G196" s="69"/>
      <c r="H196" s="69">
        <f t="shared" si="16"/>
        <v>0</v>
      </c>
      <c r="I196" s="69">
        <f t="shared" si="15"/>
        <v>0</v>
      </c>
      <c r="J196" s="70"/>
      <c r="K196" s="71"/>
      <c r="L196" s="2"/>
      <c r="M196" s="90">
        <f t="shared" si="14"/>
        <v>0</v>
      </c>
    </row>
    <row r="197" spans="1:13" ht="20.25" customHeight="1">
      <c r="A197" s="45"/>
      <c r="B197" s="75" t="s">
        <v>201</v>
      </c>
      <c r="C197" s="76"/>
      <c r="D197" s="77" t="s">
        <v>16</v>
      </c>
      <c r="E197" s="78" t="s">
        <v>257</v>
      </c>
      <c r="F197" s="79">
        <v>323</v>
      </c>
      <c r="G197" s="80">
        <f t="shared" si="13"/>
        <v>258.39999999999998</v>
      </c>
      <c r="H197" s="80">
        <f t="shared" si="16"/>
        <v>2.3071428571428569</v>
      </c>
      <c r="I197" s="80">
        <f t="shared" si="15"/>
        <v>168.42142857142855</v>
      </c>
      <c r="J197" s="81"/>
      <c r="K197" s="82"/>
      <c r="L197" s="2"/>
      <c r="M197" s="90">
        <f t="shared" si="14"/>
        <v>0</v>
      </c>
    </row>
    <row r="198" spans="1:13" ht="20.25" customHeight="1">
      <c r="A198" s="43"/>
      <c r="B198" s="72" t="s">
        <v>202</v>
      </c>
      <c r="C198" s="83" t="s">
        <v>254</v>
      </c>
      <c r="D198" s="66" t="s">
        <v>12</v>
      </c>
      <c r="E198" s="67" t="s">
        <v>257</v>
      </c>
      <c r="F198" s="68">
        <v>114</v>
      </c>
      <c r="G198" s="69">
        <f t="shared" si="13"/>
        <v>91.199999999999989</v>
      </c>
      <c r="H198" s="69">
        <f t="shared" si="16"/>
        <v>0.81428571428571428</v>
      </c>
      <c r="I198" s="69">
        <f t="shared" si="15"/>
        <v>59.442857142857143</v>
      </c>
      <c r="J198" s="70"/>
      <c r="K198" s="71"/>
      <c r="L198" s="2"/>
      <c r="M198" s="90">
        <f t="shared" si="14"/>
        <v>0</v>
      </c>
    </row>
    <row r="199" spans="1:13" ht="20.25" customHeight="1">
      <c r="A199" s="44"/>
      <c r="B199" s="72" t="s">
        <v>203</v>
      </c>
      <c r="C199" s="83"/>
      <c r="D199" s="66" t="s">
        <v>13</v>
      </c>
      <c r="E199" s="67" t="s">
        <v>257</v>
      </c>
      <c r="F199" s="68">
        <v>162</v>
      </c>
      <c r="G199" s="69">
        <f t="shared" si="13"/>
        <v>129.60000000000002</v>
      </c>
      <c r="H199" s="69">
        <f t="shared" si="16"/>
        <v>1.1571428571428573</v>
      </c>
      <c r="I199" s="69">
        <f t="shared" si="15"/>
        <v>84.471428571428575</v>
      </c>
      <c r="J199" s="70"/>
      <c r="K199" s="71"/>
      <c r="L199" s="2"/>
      <c r="M199" s="90">
        <f t="shared" si="14"/>
        <v>0</v>
      </c>
    </row>
    <row r="200" spans="1:13" ht="20.25" customHeight="1">
      <c r="A200" s="44"/>
      <c r="B200" s="72" t="s">
        <v>204</v>
      </c>
      <c r="C200" s="83"/>
      <c r="D200" s="66" t="s">
        <v>14</v>
      </c>
      <c r="E200" s="67" t="s">
        <v>257</v>
      </c>
      <c r="F200" s="68">
        <v>209</v>
      </c>
      <c r="G200" s="69">
        <f t="shared" si="13"/>
        <v>167.2</v>
      </c>
      <c r="H200" s="69">
        <f t="shared" si="16"/>
        <v>1.4928571428571429</v>
      </c>
      <c r="I200" s="69">
        <f t="shared" si="15"/>
        <v>108.97857142857143</v>
      </c>
      <c r="J200" s="70"/>
      <c r="K200" s="71"/>
      <c r="L200" s="2"/>
      <c r="M200" s="90">
        <f t="shared" si="14"/>
        <v>0</v>
      </c>
    </row>
    <row r="201" spans="1:13" ht="20.25" customHeight="1">
      <c r="A201" s="44"/>
      <c r="B201" s="72" t="s">
        <v>205</v>
      </c>
      <c r="C201" s="83"/>
      <c r="D201" s="66" t="s">
        <v>15</v>
      </c>
      <c r="E201" s="67" t="s">
        <v>257</v>
      </c>
      <c r="F201" s="68">
        <v>228</v>
      </c>
      <c r="G201" s="69">
        <f t="shared" si="13"/>
        <v>182.39999999999998</v>
      </c>
      <c r="H201" s="69">
        <f t="shared" si="16"/>
        <v>1.6285714285714286</v>
      </c>
      <c r="I201" s="69">
        <f t="shared" si="15"/>
        <v>118.88571428571429</v>
      </c>
      <c r="J201" s="70"/>
      <c r="K201" s="71"/>
      <c r="L201" s="2"/>
      <c r="M201" s="90">
        <f t="shared" si="14"/>
        <v>0</v>
      </c>
    </row>
    <row r="202" spans="1:13" ht="20.25" customHeight="1">
      <c r="A202" s="45"/>
      <c r="B202" s="75" t="s">
        <v>206</v>
      </c>
      <c r="C202" s="84"/>
      <c r="D202" s="77" t="s">
        <v>16</v>
      </c>
      <c r="E202" s="78" t="s">
        <v>257</v>
      </c>
      <c r="F202" s="79">
        <v>342</v>
      </c>
      <c r="G202" s="80">
        <f t="shared" si="13"/>
        <v>273.60000000000002</v>
      </c>
      <c r="H202" s="80">
        <f t="shared" si="16"/>
        <v>2.4428571428571431</v>
      </c>
      <c r="I202" s="80">
        <f t="shared" si="15"/>
        <v>178.32857142857145</v>
      </c>
      <c r="J202" s="81"/>
      <c r="K202" s="82"/>
      <c r="L202" s="2"/>
      <c r="M202" s="90">
        <f t="shared" si="14"/>
        <v>0</v>
      </c>
    </row>
    <row r="203" spans="1:13" ht="20.25" customHeight="1">
      <c r="A203" s="43"/>
      <c r="B203" s="72" t="s">
        <v>207</v>
      </c>
      <c r="C203" s="83" t="s">
        <v>255</v>
      </c>
      <c r="D203" s="66"/>
      <c r="E203" s="67"/>
      <c r="F203" s="68"/>
      <c r="G203" s="69"/>
      <c r="H203" s="69"/>
      <c r="I203" s="69">
        <f t="shared" si="15"/>
        <v>0</v>
      </c>
      <c r="J203" s="70"/>
      <c r="K203" s="71"/>
      <c r="L203" s="2"/>
      <c r="M203" s="90">
        <f t="shared" si="14"/>
        <v>0</v>
      </c>
    </row>
    <row r="204" spans="1:13" ht="20.25" customHeight="1">
      <c r="A204" s="44"/>
      <c r="B204" s="72" t="s">
        <v>208</v>
      </c>
      <c r="C204" s="83"/>
      <c r="D204" s="66"/>
      <c r="E204" s="67"/>
      <c r="F204" s="68"/>
      <c r="G204" s="69"/>
      <c r="H204" s="69"/>
      <c r="I204" s="69">
        <f t="shared" si="15"/>
        <v>0</v>
      </c>
      <c r="J204" s="70"/>
      <c r="K204" s="71"/>
      <c r="L204" s="2"/>
      <c r="M204" s="90">
        <f t="shared" si="14"/>
        <v>0</v>
      </c>
    </row>
    <row r="205" spans="1:13" ht="20.25" customHeight="1">
      <c r="A205" s="44"/>
      <c r="B205" s="72" t="s">
        <v>209</v>
      </c>
      <c r="C205" s="83"/>
      <c r="D205" s="66" t="s">
        <v>14</v>
      </c>
      <c r="E205" s="67" t="s">
        <v>257</v>
      </c>
      <c r="F205" s="68">
        <v>171</v>
      </c>
      <c r="G205" s="69">
        <f t="shared" si="13"/>
        <v>136.80000000000001</v>
      </c>
      <c r="H205" s="69">
        <f t="shared" si="16"/>
        <v>1.2214285714285715</v>
      </c>
      <c r="I205" s="69">
        <f t="shared" si="15"/>
        <v>89.164285714285725</v>
      </c>
      <c r="J205" s="70"/>
      <c r="K205" s="71"/>
      <c r="L205" s="2"/>
      <c r="M205" s="90">
        <f t="shared" si="14"/>
        <v>0</v>
      </c>
    </row>
    <row r="206" spans="1:13" ht="20.25" customHeight="1">
      <c r="A206" s="44"/>
      <c r="B206" s="72" t="s">
        <v>210</v>
      </c>
      <c r="C206" s="83"/>
      <c r="D206" s="66"/>
      <c r="E206" s="67"/>
      <c r="F206" s="68"/>
      <c r="G206" s="69"/>
      <c r="H206" s="69"/>
      <c r="I206" s="69">
        <f t="shared" si="15"/>
        <v>0</v>
      </c>
      <c r="J206" s="70"/>
      <c r="K206" s="71"/>
      <c r="L206" s="2"/>
      <c r="M206" s="90">
        <f t="shared" ref="M206:M212" si="17">H206*K206</f>
        <v>0</v>
      </c>
    </row>
    <row r="207" spans="1:13" ht="20.25" customHeight="1">
      <c r="A207" s="45"/>
      <c r="B207" s="75" t="s">
        <v>211</v>
      </c>
      <c r="C207" s="84"/>
      <c r="D207" s="77" t="s">
        <v>16</v>
      </c>
      <c r="E207" s="78" t="s">
        <v>257</v>
      </c>
      <c r="F207" s="79">
        <v>342</v>
      </c>
      <c r="G207" s="80">
        <f t="shared" ref="G207:G208" si="18">F207/100*80</f>
        <v>273.60000000000002</v>
      </c>
      <c r="H207" s="80">
        <f t="shared" si="16"/>
        <v>2.4428571428571431</v>
      </c>
      <c r="I207" s="80">
        <f t="shared" si="15"/>
        <v>178.32857142857145</v>
      </c>
      <c r="J207" s="81"/>
      <c r="K207" s="82"/>
      <c r="L207" s="2"/>
      <c r="M207" s="90">
        <f t="shared" si="17"/>
        <v>0</v>
      </c>
    </row>
    <row r="208" spans="1:13" ht="20.25" customHeight="1">
      <c r="A208" s="43"/>
      <c r="B208" s="72" t="s">
        <v>212</v>
      </c>
      <c r="C208" s="73" t="s">
        <v>256</v>
      </c>
      <c r="D208" s="66" t="s">
        <v>12</v>
      </c>
      <c r="E208" s="67" t="s">
        <v>257</v>
      </c>
      <c r="F208" s="68">
        <v>95</v>
      </c>
      <c r="G208" s="69">
        <f t="shared" si="18"/>
        <v>76</v>
      </c>
      <c r="H208" s="69">
        <f t="shared" si="16"/>
        <v>0.6785714285714286</v>
      </c>
      <c r="I208" s="69">
        <f t="shared" si="15"/>
        <v>49.535714285714285</v>
      </c>
      <c r="J208" s="70" t="s">
        <v>273</v>
      </c>
      <c r="K208" s="71"/>
      <c r="L208" s="2"/>
      <c r="M208" s="90">
        <f t="shared" si="17"/>
        <v>0</v>
      </c>
    </row>
    <row r="209" spans="1:13" ht="20.25" customHeight="1">
      <c r="A209" s="44"/>
      <c r="B209" s="72" t="s">
        <v>213</v>
      </c>
      <c r="C209" s="73"/>
      <c r="D209" s="86"/>
      <c r="E209" s="70"/>
      <c r="F209" s="87"/>
      <c r="G209" s="69"/>
      <c r="H209" s="69"/>
      <c r="I209" s="69">
        <f t="shared" si="15"/>
        <v>0</v>
      </c>
      <c r="J209" s="70"/>
      <c r="K209" s="71"/>
      <c r="L209" s="2"/>
      <c r="M209" s="90">
        <f t="shared" si="17"/>
        <v>0</v>
      </c>
    </row>
    <row r="210" spans="1:13" ht="20.25" customHeight="1">
      <c r="A210" s="44"/>
      <c r="B210" s="72" t="s">
        <v>214</v>
      </c>
      <c r="C210" s="73"/>
      <c r="D210" s="86"/>
      <c r="E210" s="70"/>
      <c r="F210" s="87"/>
      <c r="G210" s="69"/>
      <c r="H210" s="69"/>
      <c r="I210" s="69">
        <f t="shared" si="15"/>
        <v>0</v>
      </c>
      <c r="J210" s="70"/>
      <c r="K210" s="71"/>
      <c r="L210" s="2"/>
      <c r="M210" s="90">
        <f t="shared" si="17"/>
        <v>0</v>
      </c>
    </row>
    <row r="211" spans="1:13" ht="20.25" customHeight="1">
      <c r="A211" s="44"/>
      <c r="B211" s="72" t="s">
        <v>215</v>
      </c>
      <c r="C211" s="73"/>
      <c r="D211" s="86"/>
      <c r="E211" s="70"/>
      <c r="F211" s="87"/>
      <c r="G211" s="69"/>
      <c r="H211" s="69"/>
      <c r="I211" s="69">
        <f t="shared" si="15"/>
        <v>0</v>
      </c>
      <c r="J211" s="70"/>
      <c r="K211" s="71"/>
      <c r="L211" s="2"/>
      <c r="M211" s="90">
        <f t="shared" si="17"/>
        <v>0</v>
      </c>
    </row>
    <row r="212" spans="1:13" ht="20.25" customHeight="1">
      <c r="A212" s="45"/>
      <c r="B212" s="75" t="s">
        <v>216</v>
      </c>
      <c r="C212" s="76"/>
      <c r="D212" s="88"/>
      <c r="E212" s="81"/>
      <c r="F212" s="89"/>
      <c r="G212" s="80"/>
      <c r="H212" s="80"/>
      <c r="I212" s="80">
        <f t="shared" si="15"/>
        <v>0</v>
      </c>
      <c r="J212" s="81"/>
      <c r="K212" s="82"/>
      <c r="L212" s="2"/>
      <c r="M212" s="90">
        <f t="shared" si="17"/>
        <v>0</v>
      </c>
    </row>
    <row r="213" spans="1:13" ht="11.25" customHeight="1">
      <c r="D213" s="1"/>
    </row>
    <row r="214" spans="1:13" ht="25.5" customHeight="1">
      <c r="A214" s="40" t="s">
        <v>10</v>
      </c>
      <c r="B214" s="41"/>
      <c r="C214" s="41"/>
      <c r="D214" s="41"/>
      <c r="E214" s="41"/>
      <c r="F214" s="41"/>
      <c r="G214" s="41"/>
      <c r="H214" s="41"/>
      <c r="I214" s="41"/>
      <c r="J214" s="42"/>
      <c r="K214" s="91">
        <f>SUM(M13:M212)</f>
        <v>0</v>
      </c>
    </row>
  </sheetData>
  <mergeCells count="91">
    <mergeCell ref="C1:F3"/>
    <mergeCell ref="A188:A192"/>
    <mergeCell ref="A143:A147"/>
    <mergeCell ref="A208:A212"/>
    <mergeCell ref="A148:A152"/>
    <mergeCell ref="A153:A157"/>
    <mergeCell ref="A178:A182"/>
    <mergeCell ref="A193:A197"/>
    <mergeCell ref="A173:A177"/>
    <mergeCell ref="A158:A162"/>
    <mergeCell ref="A163:A167"/>
    <mergeCell ref="A168:A172"/>
    <mergeCell ref="A183:A187"/>
    <mergeCell ref="A198:A202"/>
    <mergeCell ref="A203:A207"/>
    <mergeCell ref="A138:A142"/>
    <mergeCell ref="A133:A137"/>
    <mergeCell ref="A43:A47"/>
    <mergeCell ref="A48:A52"/>
    <mergeCell ref="A123:A127"/>
    <mergeCell ref="A128:A132"/>
    <mergeCell ref="A113:A117"/>
    <mergeCell ref="A88:A92"/>
    <mergeCell ref="A118:A122"/>
    <mergeCell ref="A68:A72"/>
    <mergeCell ref="A73:A77"/>
    <mergeCell ref="A83:A87"/>
    <mergeCell ref="A108:A112"/>
    <mergeCell ref="A93:A97"/>
    <mergeCell ref="A98:A102"/>
    <mergeCell ref="A103:A107"/>
    <mergeCell ref="A5:B5"/>
    <mergeCell ref="C53:C57"/>
    <mergeCell ref="C58:C62"/>
    <mergeCell ref="C63:C67"/>
    <mergeCell ref="A4:B4"/>
    <mergeCell ref="A63:A67"/>
    <mergeCell ref="A38:A42"/>
    <mergeCell ref="A6:B6"/>
    <mergeCell ref="A53:A57"/>
    <mergeCell ref="C4:K4"/>
    <mergeCell ref="C13:C17"/>
    <mergeCell ref="C88:C92"/>
    <mergeCell ref="C93:C97"/>
    <mergeCell ref="C98:C102"/>
    <mergeCell ref="C33:C37"/>
    <mergeCell ref="C5:K5"/>
    <mergeCell ref="C6:K6"/>
    <mergeCell ref="C8:J8"/>
    <mergeCell ref="C48:C52"/>
    <mergeCell ref="C73:C77"/>
    <mergeCell ref="C78:C82"/>
    <mergeCell ref="C68:C72"/>
    <mergeCell ref="C28:C32"/>
    <mergeCell ref="C103:C107"/>
    <mergeCell ref="C108:C112"/>
    <mergeCell ref="A214:J214"/>
    <mergeCell ref="A13:A17"/>
    <mergeCell ref="A18:A22"/>
    <mergeCell ref="A23:A27"/>
    <mergeCell ref="A28:A32"/>
    <mergeCell ref="A33:A37"/>
    <mergeCell ref="C118:C122"/>
    <mergeCell ref="C83:C87"/>
    <mergeCell ref="C18:C22"/>
    <mergeCell ref="C23:C27"/>
    <mergeCell ref="A58:A62"/>
    <mergeCell ref="A78:A82"/>
    <mergeCell ref="C38:C42"/>
    <mergeCell ref="C43:C47"/>
    <mergeCell ref="C128:C132"/>
    <mergeCell ref="C133:C137"/>
    <mergeCell ref="C138:C142"/>
    <mergeCell ref="C143:C147"/>
    <mergeCell ref="C148:C152"/>
    <mergeCell ref="L12:P12"/>
    <mergeCell ref="J1:K3"/>
    <mergeCell ref="C208:C212"/>
    <mergeCell ref="C188:C192"/>
    <mergeCell ref="C168:C172"/>
    <mergeCell ref="C173:C177"/>
    <mergeCell ref="C198:C202"/>
    <mergeCell ref="C203:C207"/>
    <mergeCell ref="C193:C197"/>
    <mergeCell ref="C113:C117"/>
    <mergeCell ref="C153:C157"/>
    <mergeCell ref="C158:C162"/>
    <mergeCell ref="C163:C167"/>
    <mergeCell ref="C178:C182"/>
    <mergeCell ref="C183:C187"/>
    <mergeCell ref="C123:C127"/>
  </mergeCells>
  <phoneticPr fontId="11" type="noConversion"/>
  <pageMargins left="0.7" right="0.7" top="0.75" bottom="0.75" header="0.3" footer="0.3"/>
  <pageSetup paperSize="9" orientation="portrait" r:id="rId1"/>
  <ignoredErrors>
    <ignoredError sqref="D10:F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2022-06-01T02:26:14Z</dcterms:modified>
</cp:coreProperties>
</file>