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" yWindow="-240" windowWidth="18075" windowHeight="115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Лист1!$E$1:$E$68</definedName>
  </definedNames>
  <calcPr calcId="124519" iterateDelta="1E-4"/>
</workbook>
</file>

<file path=xl/calcChain.xml><?xml version="1.0" encoding="utf-8"?>
<calcChain xmlns="http://schemas.openxmlformats.org/spreadsheetml/2006/main">
  <c r="L66" i="1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26"/>
  <c r="F15"/>
  <c r="F16"/>
  <c r="F17"/>
  <c r="F18"/>
  <c r="F19"/>
  <c r="F20"/>
  <c r="F21"/>
  <c r="F22"/>
  <c r="F23"/>
  <c r="F24"/>
  <c r="F14"/>
  <c r="K3" l="1"/>
  <c r="J68"/>
</calcChain>
</file>

<file path=xl/sharedStrings.xml><?xml version="1.0" encoding="utf-8"?>
<sst xmlns="http://schemas.openxmlformats.org/spreadsheetml/2006/main" count="148" uniqueCount="51">
  <si>
    <t>6х3 мм</t>
  </si>
  <si>
    <t>8х3,5 мм</t>
  </si>
  <si>
    <t>8 мм</t>
  </si>
  <si>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</si>
  <si>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0"/>
        <rFont val="Calibri"/>
        <family val="2"/>
        <charset val="204"/>
      </rPr>
      <t>чешский бисер оптом, с доставкой по России</t>
    </r>
    <r>
      <rPr>
        <sz val="14"/>
        <rFont val="Calibri"/>
        <family val="2"/>
        <charset val="204"/>
      </rPr>
      <t xml:space="preserve">                                                                                                                 </t>
    </r>
    <r>
      <rPr>
        <sz val="11"/>
        <color indexed="10"/>
        <rFont val="Calibri"/>
        <family val="2"/>
        <charset val="204"/>
      </rPr>
      <t>http://biser-businka-strass-18.com</t>
    </r>
    <r>
      <rPr>
        <sz val="11"/>
        <rFont val="Calibri"/>
        <family val="2"/>
        <charset val="204"/>
      </rPr>
      <t xml:space="preserve">                                                                                         </t>
    </r>
    <r>
      <rPr>
        <sz val="11"/>
        <color indexed="62"/>
        <rFont val="Calibri"/>
        <family val="2"/>
        <charset val="204"/>
      </rPr>
      <t>http://okeanbusin.ru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</si>
  <si>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</si>
  <si>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</si>
  <si>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</si>
  <si>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</si>
  <si>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</si>
  <si>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</si>
  <si>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</si>
  <si>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>Бусины-рондели</t>
  </si>
  <si>
    <r>
      <t xml:space="preserve">Бусина со стразами              </t>
    </r>
    <r>
      <rPr>
        <sz val="14"/>
        <color theme="1"/>
        <rFont val="Arial"/>
        <family val="2"/>
        <charset val="204"/>
      </rPr>
      <t>001</t>
    </r>
  </si>
  <si>
    <r>
      <t xml:space="preserve">Бусина со стразами              </t>
    </r>
    <r>
      <rPr>
        <sz val="14"/>
        <color theme="1"/>
        <rFont val="Arial"/>
        <family val="2"/>
        <charset val="204"/>
      </rPr>
      <t>002</t>
    </r>
  </si>
  <si>
    <r>
      <t xml:space="preserve">Бусина со стразами              </t>
    </r>
    <r>
      <rPr>
        <sz val="14"/>
        <color theme="1"/>
        <rFont val="Arial"/>
        <family val="2"/>
        <charset val="204"/>
      </rPr>
      <t>003</t>
    </r>
  </si>
  <si>
    <r>
      <t xml:space="preserve">Бусина со стразами              </t>
    </r>
    <r>
      <rPr>
        <sz val="14"/>
        <color theme="1"/>
        <rFont val="Arial"/>
        <family val="2"/>
        <charset val="204"/>
      </rPr>
      <t>004</t>
    </r>
  </si>
  <si>
    <r>
      <t xml:space="preserve">Бусина со стразами              </t>
    </r>
    <r>
      <rPr>
        <sz val="14"/>
        <color theme="1"/>
        <rFont val="Arial"/>
        <family val="2"/>
        <charset val="204"/>
      </rPr>
      <t>005</t>
    </r>
  </si>
  <si>
    <r>
      <t xml:space="preserve">Бусина со стразами              </t>
    </r>
    <r>
      <rPr>
        <sz val="14"/>
        <color theme="1"/>
        <rFont val="Arial"/>
        <family val="2"/>
        <charset val="204"/>
      </rPr>
      <t>006</t>
    </r>
  </si>
  <si>
    <r>
      <t xml:space="preserve">Бусина со стразами              </t>
    </r>
    <r>
      <rPr>
        <sz val="14"/>
        <color theme="1"/>
        <rFont val="Arial"/>
        <family val="2"/>
        <charset val="204"/>
      </rPr>
      <t>007</t>
    </r>
  </si>
  <si>
    <r>
      <t xml:space="preserve">Бусина со стразами              </t>
    </r>
    <r>
      <rPr>
        <sz val="14"/>
        <color theme="1"/>
        <rFont val="Arial"/>
        <family val="2"/>
        <charset val="204"/>
      </rPr>
      <t>008</t>
    </r>
  </si>
  <si>
    <r>
      <t xml:space="preserve">Бусина со стразами              </t>
    </r>
    <r>
      <rPr>
        <sz val="14"/>
        <color theme="1"/>
        <rFont val="Arial"/>
        <family val="2"/>
        <charset val="204"/>
      </rPr>
      <t>009</t>
    </r>
  </si>
  <si>
    <r>
      <t xml:space="preserve">Бусина со стразами              </t>
    </r>
    <r>
      <rPr>
        <sz val="14"/>
        <color theme="1"/>
        <rFont val="Arial"/>
        <family val="2"/>
        <charset val="204"/>
      </rPr>
      <t>010</t>
    </r>
  </si>
  <si>
    <r>
      <t xml:space="preserve">Бусина со стразами              </t>
    </r>
    <r>
      <rPr>
        <sz val="14"/>
        <color theme="1"/>
        <rFont val="Arial"/>
        <family val="2"/>
        <charset val="204"/>
      </rPr>
      <t>011</t>
    </r>
  </si>
  <si>
    <t>Бусины со стразами</t>
  </si>
  <si>
    <t xml:space="preserve">Бланк-заказа: </t>
  </si>
  <si>
    <t xml:space="preserve">ФИО, организация, адрес:  </t>
  </si>
  <si>
    <t xml:space="preserve">Контактный телефон:  </t>
  </si>
  <si>
    <t>Бусины со стразами, Рондели</t>
  </si>
  <si>
    <t>сумма заказа:</t>
  </si>
  <si>
    <t xml:space="preserve">сумма заказа:   </t>
  </si>
  <si>
    <r>
      <t xml:space="preserve">опт: +7 499 157-6590                               опт: +7 499 157-3151                                       </t>
    </r>
    <r>
      <rPr>
        <b/>
        <sz val="12"/>
        <color theme="0" tint="-0.499984740745262"/>
        <rFont val="Arial"/>
        <family val="2"/>
        <charset val="204"/>
      </rPr>
      <t xml:space="preserve">заказ отправлять на адрес: </t>
    </r>
    <r>
      <rPr>
        <sz val="12"/>
        <color rgb="FF7030A0"/>
        <rFont val="Arial"/>
        <family val="2"/>
        <charset val="204"/>
      </rPr>
      <t>optotdel18@yandex.ru</t>
    </r>
  </si>
  <si>
    <t>Витрина с ронделями в ассортименте</t>
  </si>
  <si>
    <t>Скидки от суммы заказа</t>
  </si>
  <si>
    <t>от 5000 до 8000 руб.</t>
  </si>
  <si>
    <t>от 8000 руб.</t>
  </si>
  <si>
    <t>от 20000 руб.</t>
  </si>
  <si>
    <t>от 30000 руб.</t>
  </si>
  <si>
    <t xml:space="preserve"> от 40000 руб.</t>
  </si>
  <si>
    <t>10%</t>
  </si>
  <si>
    <t>12%</t>
  </si>
  <si>
    <t>15%</t>
  </si>
  <si>
    <t>индивидуально</t>
  </si>
  <si>
    <t>6 шт</t>
  </si>
  <si>
    <t>10 шт</t>
  </si>
  <si>
    <t>20 шт</t>
  </si>
  <si>
    <t>2 шт</t>
  </si>
  <si>
    <t>Цена по акции до 30.04.2022</t>
  </si>
  <si>
    <t>Старая цена, руб</t>
  </si>
  <si>
    <t>Цена, $</t>
  </si>
  <si>
    <t>73</t>
  </si>
</sst>
</file>

<file path=xl/styles.xml><?xml version="1.0" encoding="utf-8"?>
<styleSheet xmlns="http://schemas.openxmlformats.org/spreadsheetml/2006/main">
  <numFmts count="1">
    <numFmt numFmtId="164" formatCode="0&quot; гр.&quot;"/>
  </numFmts>
  <fonts count="37">
    <font>
      <sz val="11"/>
      <color theme="1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</font>
    <font>
      <sz val="14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6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"/>
      <family val="2"/>
      <charset val="204"/>
    </font>
    <font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sz val="12"/>
      <color rgb="FF7030A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color theme="7" tint="-0.499984740745262"/>
      <name val="Calibri"/>
      <family val="2"/>
      <charset val="204"/>
      <scheme val="minor"/>
    </font>
    <font>
      <sz val="11"/>
      <color theme="7" tint="-0.499984740745262"/>
      <name val="Arial"/>
      <family val="2"/>
      <charset val="204"/>
    </font>
    <font>
      <b/>
      <sz val="12"/>
      <color theme="7" tint="-0.499984740745262"/>
      <name val="Calibri"/>
      <family val="2"/>
      <charset val="204"/>
      <scheme val="minor"/>
    </font>
    <font>
      <b/>
      <sz val="11"/>
      <color theme="7" tint="-0.499984740745262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trike/>
      <sz val="11"/>
      <color indexed="8"/>
      <name val="Arial"/>
      <family val="2"/>
      <charset val="204"/>
    </font>
    <font>
      <strike/>
      <sz val="11"/>
      <color theme="7" tint="-0.499984740745262"/>
      <name val="Arial"/>
      <family val="2"/>
      <charset val="204"/>
    </font>
    <font>
      <b/>
      <strike/>
      <sz val="11"/>
      <color theme="7" tint="-0.499984740745262"/>
      <name val="Arial"/>
      <family val="2"/>
      <charset val="204"/>
    </font>
    <font>
      <strike/>
      <sz val="11"/>
      <color theme="1"/>
      <name val="Calibri"/>
      <family val="2"/>
      <charset val="204"/>
      <scheme val="minor"/>
    </font>
    <font>
      <strike/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theme="6" tint="-0.499984740745262"/>
      </left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/>
      <bottom style="dotted">
        <color theme="6" tint="-0.499984740745262"/>
      </bottom>
      <diagonal/>
    </border>
    <border>
      <left/>
      <right style="dotted">
        <color theme="6" tint="-0.499984740745262"/>
      </right>
      <top/>
      <bottom style="dotted">
        <color theme="6" tint="-0.499984740745262"/>
      </bottom>
      <diagonal/>
    </border>
  </borders>
  <cellStyleXfs count="2">
    <xf numFmtId="0" fontId="0" fillId="0" borderId="0"/>
    <xf numFmtId="0" fontId="2" fillId="0" borderId="0">
      <alignment horizontal="left"/>
    </xf>
  </cellStyleXfs>
  <cellXfs count="1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3" fillId="2" borderId="0" xfId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4" xfId="0" applyFill="1" applyBorder="1" applyAlignment="1"/>
    <xf numFmtId="0" fontId="10" fillId="2" borderId="4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3" fillId="0" borderId="7" xfId="1" applyNumberFormat="1" applyFont="1" applyFill="1" applyBorder="1" applyAlignment="1">
      <alignment vertical="center" wrapText="1"/>
    </xf>
    <xf numFmtId="49" fontId="17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17" fillId="4" borderId="8" xfId="1" applyFont="1" applyFill="1" applyBorder="1" applyAlignment="1">
      <alignment horizontal="center" vertical="center" wrapText="1"/>
    </xf>
    <xf numFmtId="1" fontId="10" fillId="0" borderId="3" xfId="0" applyNumberFormat="1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" fontId="10" fillId="0" borderId="12" xfId="0" applyNumberFormat="1" applyFont="1" applyBorder="1" applyAlignment="1" applyProtection="1">
      <alignment horizontal="center" vertical="center"/>
      <protection locked="0"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2" borderId="0" xfId="1" applyFont="1" applyFill="1" applyBorder="1" applyAlignment="1">
      <alignment horizontal="right" vertical="center"/>
    </xf>
    <xf numFmtId="49" fontId="24" fillId="2" borderId="0" xfId="0" applyNumberFormat="1" applyFont="1" applyFill="1" applyBorder="1" applyAlignment="1" applyProtection="1">
      <alignment horizontal="left" vertical="center"/>
      <protection locked="0"/>
    </xf>
    <xf numFmtId="0" fontId="25" fillId="8" borderId="16" xfId="1" applyFont="1" applyFill="1" applyBorder="1" applyAlignment="1">
      <alignment horizontal="center" vertical="center"/>
    </xf>
    <xf numFmtId="49" fontId="26" fillId="8" borderId="16" xfId="0" applyNumberFormat="1" applyFont="1" applyFill="1" applyBorder="1" applyAlignment="1" applyProtection="1">
      <alignment horizontal="center" vertical="center"/>
      <protection locked="0"/>
    </xf>
    <xf numFmtId="49" fontId="26" fillId="8" borderId="15" xfId="0" applyNumberFormat="1" applyFont="1" applyFill="1" applyBorder="1" applyAlignment="1" applyProtection="1">
      <alignment horizontal="center" vertical="center"/>
      <protection locked="0"/>
    </xf>
    <xf numFmtId="9" fontId="27" fillId="8" borderId="17" xfId="1" applyNumberFormat="1" applyFont="1" applyFill="1" applyBorder="1" applyAlignment="1">
      <alignment horizontal="center" vertical="center"/>
    </xf>
    <xf numFmtId="49" fontId="28" fillId="8" borderId="17" xfId="0" applyNumberFormat="1" applyFont="1" applyFill="1" applyBorder="1" applyAlignment="1" applyProtection="1">
      <alignment horizontal="center" vertical="center"/>
      <protection locked="0"/>
    </xf>
    <xf numFmtId="49" fontId="28" fillId="8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4" fillId="2" borderId="0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30" fillId="2" borderId="0" xfId="0" applyNumberFormat="1" applyFont="1" applyFill="1" applyBorder="1" applyAlignment="1" applyProtection="1">
      <alignment horizontal="left" vertical="center"/>
      <protection locked="0"/>
    </xf>
    <xf numFmtId="49" fontId="31" fillId="8" borderId="16" xfId="0" applyNumberFormat="1" applyFont="1" applyFill="1" applyBorder="1" applyAlignment="1" applyProtection="1">
      <alignment horizontal="center" vertical="center"/>
      <protection locked="0"/>
    </xf>
    <xf numFmtId="49" fontId="32" fillId="8" borderId="17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/>
    <xf numFmtId="0" fontId="33" fillId="0" borderId="0" xfId="0" applyFont="1" applyBorder="1"/>
    <xf numFmtId="0" fontId="33" fillId="0" borderId="0" xfId="0" applyFont="1"/>
    <xf numFmtId="0" fontId="0" fillId="0" borderId="0" xfId="0" applyFill="1"/>
    <xf numFmtId="0" fontId="0" fillId="0" borderId="0" xfId="0" applyFill="1" applyBorder="1"/>
    <xf numFmtId="49" fontId="24" fillId="0" borderId="0" xfId="0" applyNumberFormat="1" applyFont="1" applyFill="1" applyBorder="1" applyAlignment="1" applyProtection="1">
      <alignment horizontal="left" vertical="center"/>
      <protection locked="0"/>
    </xf>
    <xf numFmtId="2" fontId="0" fillId="0" borderId="0" xfId="0" applyNumberFormat="1"/>
    <xf numFmtId="164" fontId="14" fillId="5" borderId="5" xfId="1" applyNumberFormat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/>
    </xf>
    <xf numFmtId="49" fontId="12" fillId="3" borderId="5" xfId="1" applyNumberFormat="1" applyFont="1" applyFill="1" applyBorder="1" applyAlignment="1">
      <alignment horizontal="center" vertical="center"/>
    </xf>
    <xf numFmtId="164" fontId="12" fillId="3" borderId="5" xfId="1" applyNumberFormat="1" applyFont="1" applyFill="1" applyBorder="1" applyAlignment="1">
      <alignment horizontal="center" vertical="center" wrapText="1"/>
    </xf>
    <xf numFmtId="164" fontId="29" fillId="3" borderId="5" xfId="1" applyNumberFormat="1" applyFont="1" applyFill="1" applyBorder="1" applyAlignment="1">
      <alignment horizontal="center" vertical="center" wrapText="1"/>
    </xf>
    <xf numFmtId="164" fontId="12" fillId="3" borderId="5" xfId="1" applyNumberFormat="1" applyFont="1" applyFill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34" fillId="0" borderId="0" xfId="0" applyNumberFormat="1" applyFont="1" applyBorder="1" applyAlignment="1">
      <alignment horizontal="center" vertical="center"/>
    </xf>
    <xf numFmtId="4" fontId="34" fillId="0" borderId="4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4" fontId="34" fillId="0" borderId="6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 horizontal="right" vertical="center" wrapText="1" shrinkToFit="1"/>
    </xf>
    <xf numFmtId="49" fontId="36" fillId="0" borderId="0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5" fillId="9" borderId="2" xfId="1" applyFont="1" applyFill="1" applyBorder="1" applyAlignment="1">
      <alignment horizontal="center" vertical="center"/>
    </xf>
    <xf numFmtId="0" fontId="35" fillId="9" borderId="3" xfId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35" fillId="9" borderId="7" xfId="0" applyFont="1" applyFill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center" vertical="center" wrapText="1"/>
    </xf>
    <xf numFmtId="0" fontId="35" fillId="9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49" fontId="19" fillId="0" borderId="1" xfId="1" applyNumberFormat="1" applyFont="1" applyFill="1" applyBorder="1" applyAlignment="1">
      <alignment horizontal="left" vertical="center"/>
    </xf>
    <xf numFmtId="49" fontId="19" fillId="0" borderId="2" xfId="1" applyNumberFormat="1" applyFont="1" applyFill="1" applyBorder="1" applyAlignment="1">
      <alignment horizontal="left" vertical="center"/>
    </xf>
    <xf numFmtId="49" fontId="19" fillId="0" borderId="3" xfId="1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2" borderId="1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0" fontId="23" fillId="7" borderId="13" xfId="1" applyFont="1" applyFill="1" applyBorder="1" applyAlignment="1">
      <alignment horizontal="center" vertical="center"/>
    </xf>
    <xf numFmtId="0" fontId="23" fillId="7" borderId="14" xfId="1" applyFont="1" applyFill="1" applyBorder="1" applyAlignment="1">
      <alignment horizontal="center" vertical="center"/>
    </xf>
    <xf numFmtId="0" fontId="23" fillId="7" borderId="15" xfId="1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4" fontId="15" fillId="4" borderId="3" xfId="0" applyNumberFormat="1" applyFont="1" applyFill="1" applyBorder="1" applyAlignment="1">
      <alignment horizontal="center" vertical="center"/>
    </xf>
    <xf numFmtId="4" fontId="15" fillId="4" borderId="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23</xdr:row>
      <xdr:rowOff>57150</xdr:rowOff>
    </xdr:from>
    <xdr:to>
      <xdr:col>0</xdr:col>
      <xdr:colOff>1137150</xdr:colOff>
      <xdr:row>23</xdr:row>
      <xdr:rowOff>1137150</xdr:rowOff>
    </xdr:to>
    <xdr:pic>
      <xdr:nvPicPr>
        <xdr:cNvPr id="92" name="Рисунок 91" descr="DSC_0004.jpg"/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57150" y="1432560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25</xdr:row>
      <xdr:rowOff>19051</xdr:rowOff>
    </xdr:from>
    <xdr:to>
      <xdr:col>0</xdr:col>
      <xdr:colOff>1200151</xdr:colOff>
      <xdr:row>25</xdr:row>
      <xdr:rowOff>1219201</xdr:rowOff>
    </xdr:to>
    <xdr:pic>
      <xdr:nvPicPr>
        <xdr:cNvPr id="14" name="Рисунок 13" descr="DSC_0010.jpg"/>
        <xdr:cNvPicPr>
          <a:picLocks noChangeAspect="1"/>
        </xdr:cNvPicPr>
      </xdr:nvPicPr>
      <xdr:blipFill>
        <a:blip xmlns:r="http://schemas.openxmlformats.org/officeDocument/2006/relationships" r:embed="rId2" cstate="screen"/>
        <a:stretch>
          <a:fillRect/>
        </a:stretch>
      </xdr:blipFill>
      <xdr:spPr>
        <a:xfrm>
          <a:off x="1" y="15582901"/>
          <a:ext cx="1200150" cy="1200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28575</xdr:rowOff>
    </xdr:from>
    <xdr:to>
      <xdr:col>0</xdr:col>
      <xdr:colOff>1190625</xdr:colOff>
      <xdr:row>27</xdr:row>
      <xdr:rowOff>619125</xdr:rowOff>
    </xdr:to>
    <xdr:pic>
      <xdr:nvPicPr>
        <xdr:cNvPr id="15" name="Рисунок 14" descr="DSC_0011.jpg"/>
        <xdr:cNvPicPr>
          <a:picLocks noChangeAspect="1"/>
        </xdr:cNvPicPr>
      </xdr:nvPicPr>
      <xdr:blipFill>
        <a:blip xmlns:r="http://schemas.openxmlformats.org/officeDocument/2006/relationships" r:embed="rId3" cstate="screen"/>
        <a:stretch>
          <a:fillRect/>
        </a:stretch>
      </xdr:blipFill>
      <xdr:spPr>
        <a:xfrm>
          <a:off x="0" y="16840200"/>
          <a:ext cx="1190625" cy="11906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28</xdr:row>
      <xdr:rowOff>114300</xdr:rowOff>
    </xdr:from>
    <xdr:to>
      <xdr:col>0</xdr:col>
      <xdr:colOff>1114424</xdr:colOff>
      <xdr:row>28</xdr:row>
      <xdr:rowOff>1162050</xdr:rowOff>
    </xdr:to>
    <xdr:pic>
      <xdr:nvPicPr>
        <xdr:cNvPr id="16" name="Рисунок 15" descr="DSC_0050.jpg"/>
        <xdr:cNvPicPr>
          <a:picLocks noChangeAspect="1"/>
        </xdr:cNvPicPr>
      </xdr:nvPicPr>
      <xdr:blipFill>
        <a:blip xmlns:r="http://schemas.openxmlformats.org/officeDocument/2006/relationships" r:embed="rId4" cstate="screen"/>
        <a:stretch>
          <a:fillRect/>
        </a:stretch>
      </xdr:blipFill>
      <xdr:spPr>
        <a:xfrm>
          <a:off x="66675" y="18173700"/>
          <a:ext cx="1047749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28575</xdr:rowOff>
    </xdr:from>
    <xdr:to>
      <xdr:col>0</xdr:col>
      <xdr:colOff>1181100</xdr:colOff>
      <xdr:row>29</xdr:row>
      <xdr:rowOff>1200150</xdr:rowOff>
    </xdr:to>
    <xdr:pic>
      <xdr:nvPicPr>
        <xdr:cNvPr id="17" name="Рисунок 16" descr="DSC_0015.jpg"/>
        <xdr:cNvPicPr>
          <a:picLocks noChangeAspect="1"/>
        </xdr:cNvPicPr>
      </xdr:nvPicPr>
      <xdr:blipFill>
        <a:blip xmlns:r="http://schemas.openxmlformats.org/officeDocument/2006/relationships" r:embed="rId5" cstate="screen"/>
        <a:stretch>
          <a:fillRect/>
        </a:stretch>
      </xdr:blipFill>
      <xdr:spPr>
        <a:xfrm>
          <a:off x="9525" y="19335750"/>
          <a:ext cx="1171575" cy="11715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30</xdr:row>
      <xdr:rowOff>47626</xdr:rowOff>
    </xdr:from>
    <xdr:to>
      <xdr:col>0</xdr:col>
      <xdr:colOff>1152525</xdr:colOff>
      <xdr:row>31</xdr:row>
      <xdr:rowOff>552451</xdr:rowOff>
    </xdr:to>
    <xdr:pic>
      <xdr:nvPicPr>
        <xdr:cNvPr id="18" name="Рисунок 17" descr="DSC_0017.jpg"/>
        <xdr:cNvPicPr>
          <a:picLocks noChangeAspect="1"/>
        </xdr:cNvPicPr>
      </xdr:nvPicPr>
      <xdr:blipFill>
        <a:blip xmlns:r="http://schemas.openxmlformats.org/officeDocument/2006/relationships" r:embed="rId6" cstate="screen"/>
        <a:stretch>
          <a:fillRect/>
        </a:stretch>
      </xdr:blipFill>
      <xdr:spPr>
        <a:xfrm>
          <a:off x="47625" y="20602576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0</xdr:col>
      <xdr:colOff>1181100</xdr:colOff>
      <xdr:row>33</xdr:row>
      <xdr:rowOff>1209675</xdr:rowOff>
    </xdr:to>
    <xdr:pic>
      <xdr:nvPicPr>
        <xdr:cNvPr id="19" name="Рисунок 18" descr="DSC_0047.jpg"/>
        <xdr:cNvPicPr>
          <a:picLocks noChangeAspect="1"/>
        </xdr:cNvPicPr>
      </xdr:nvPicPr>
      <xdr:blipFill>
        <a:blip xmlns:r="http://schemas.openxmlformats.org/officeDocument/2006/relationships" r:embed="rId7" cstate="screen"/>
        <a:stretch>
          <a:fillRect/>
        </a:stretch>
      </xdr:blipFill>
      <xdr:spPr>
        <a:xfrm>
          <a:off x="0" y="21831300"/>
          <a:ext cx="1181100" cy="1181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0</xdr:col>
      <xdr:colOff>1200150</xdr:colOff>
      <xdr:row>34</xdr:row>
      <xdr:rowOff>1228725</xdr:rowOff>
    </xdr:to>
    <xdr:pic>
      <xdr:nvPicPr>
        <xdr:cNvPr id="20" name="Рисунок 19" descr="Копия DSC_0044.jpg"/>
        <xdr:cNvPicPr>
          <a:picLocks noChangeAspect="1"/>
        </xdr:cNvPicPr>
      </xdr:nvPicPr>
      <xdr:blipFill>
        <a:blip xmlns:r="http://schemas.openxmlformats.org/officeDocument/2006/relationships" r:embed="rId8" cstate="screen"/>
        <a:stretch>
          <a:fillRect/>
        </a:stretch>
      </xdr:blipFill>
      <xdr:spPr>
        <a:xfrm>
          <a:off x="0" y="23079075"/>
          <a:ext cx="1200150" cy="12001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37</xdr:row>
      <xdr:rowOff>28576</xdr:rowOff>
    </xdr:from>
    <xdr:to>
      <xdr:col>0</xdr:col>
      <xdr:colOff>1181099</xdr:colOff>
      <xdr:row>38</xdr:row>
      <xdr:rowOff>600075</xdr:rowOff>
    </xdr:to>
    <xdr:pic>
      <xdr:nvPicPr>
        <xdr:cNvPr id="23" name="Рисунок 22" descr="DSC_0014.jpg"/>
        <xdr:cNvPicPr>
          <a:picLocks noChangeAspect="1"/>
        </xdr:cNvPicPr>
      </xdr:nvPicPr>
      <xdr:blipFill>
        <a:blip xmlns:r="http://schemas.openxmlformats.org/officeDocument/2006/relationships" r:embed="rId9" cstate="screen"/>
        <a:stretch>
          <a:fillRect/>
        </a:stretch>
      </xdr:blipFill>
      <xdr:spPr>
        <a:xfrm>
          <a:off x="9525" y="26727151"/>
          <a:ext cx="1171574" cy="11715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0</xdr:col>
      <xdr:colOff>1190625</xdr:colOff>
      <xdr:row>40</xdr:row>
      <xdr:rowOff>0</xdr:rowOff>
    </xdr:to>
    <xdr:pic>
      <xdr:nvPicPr>
        <xdr:cNvPr id="24" name="Рисунок 23" descr="Копия DSC_0014.jpg"/>
        <xdr:cNvPicPr>
          <a:picLocks noChangeAspect="1"/>
        </xdr:cNvPicPr>
      </xdr:nvPicPr>
      <xdr:blipFill>
        <a:blip xmlns:r="http://schemas.openxmlformats.org/officeDocument/2006/relationships" r:embed="rId10" cstate="screen"/>
        <a:stretch>
          <a:fillRect/>
        </a:stretch>
      </xdr:blipFill>
      <xdr:spPr>
        <a:xfrm>
          <a:off x="0" y="26803350"/>
          <a:ext cx="1190625" cy="1190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38099</xdr:rowOff>
    </xdr:from>
    <xdr:to>
      <xdr:col>0</xdr:col>
      <xdr:colOff>1181100</xdr:colOff>
      <xdr:row>44</xdr:row>
      <xdr:rowOff>1219200</xdr:rowOff>
    </xdr:to>
    <xdr:pic>
      <xdr:nvPicPr>
        <xdr:cNvPr id="27" name="Рисунок 26" descr="Копия Копия DSC_0011.jpg"/>
        <xdr:cNvPicPr>
          <a:picLocks noChangeAspect="1"/>
        </xdr:cNvPicPr>
      </xdr:nvPicPr>
      <xdr:blipFill>
        <a:blip xmlns:r="http://schemas.openxmlformats.org/officeDocument/2006/relationships" r:embed="rId11" cstate="screen"/>
        <a:stretch>
          <a:fillRect/>
        </a:stretch>
      </xdr:blipFill>
      <xdr:spPr>
        <a:xfrm>
          <a:off x="0" y="30575249"/>
          <a:ext cx="1181100" cy="118110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42</xdr:row>
      <xdr:rowOff>38100</xdr:rowOff>
    </xdr:from>
    <xdr:to>
      <xdr:col>0</xdr:col>
      <xdr:colOff>1181100</xdr:colOff>
      <xdr:row>42</xdr:row>
      <xdr:rowOff>1200150</xdr:rowOff>
    </xdr:to>
    <xdr:pic>
      <xdr:nvPicPr>
        <xdr:cNvPr id="28" name="Рисунок 27" descr="Копия DSC_0011.jpg"/>
        <xdr:cNvPicPr>
          <a:picLocks noChangeAspect="1"/>
        </xdr:cNvPicPr>
      </xdr:nvPicPr>
      <xdr:blipFill>
        <a:blip xmlns:r="http://schemas.openxmlformats.org/officeDocument/2006/relationships" r:embed="rId12" cstate="screen"/>
        <a:stretch>
          <a:fillRect/>
        </a:stretch>
      </xdr:blipFill>
      <xdr:spPr>
        <a:xfrm>
          <a:off x="19050" y="28079700"/>
          <a:ext cx="1162050" cy="1162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19050</xdr:rowOff>
    </xdr:from>
    <xdr:to>
      <xdr:col>0</xdr:col>
      <xdr:colOff>1200150</xdr:colOff>
      <xdr:row>43</xdr:row>
      <xdr:rowOff>1219200</xdr:rowOff>
    </xdr:to>
    <xdr:pic>
      <xdr:nvPicPr>
        <xdr:cNvPr id="29" name="Рисунок 28" descr="Копия (2) Копия DSC_0011.jpg"/>
        <xdr:cNvPicPr>
          <a:picLocks noChangeAspect="1"/>
        </xdr:cNvPicPr>
      </xdr:nvPicPr>
      <xdr:blipFill>
        <a:blip xmlns:r="http://schemas.openxmlformats.org/officeDocument/2006/relationships" r:embed="rId13" cstate="screen"/>
        <a:stretch>
          <a:fillRect/>
        </a:stretch>
      </xdr:blipFill>
      <xdr:spPr>
        <a:xfrm>
          <a:off x="0" y="29308425"/>
          <a:ext cx="1200150" cy="12001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48</xdr:row>
      <xdr:rowOff>28575</xdr:rowOff>
    </xdr:from>
    <xdr:to>
      <xdr:col>0</xdr:col>
      <xdr:colOff>1181771</xdr:colOff>
      <xdr:row>49</xdr:row>
      <xdr:rowOff>619125</xdr:rowOff>
    </xdr:to>
    <xdr:pic>
      <xdr:nvPicPr>
        <xdr:cNvPr id="30" name="Рисунок 29" descr="DSC_0049.jpg"/>
        <xdr:cNvPicPr>
          <a:picLocks noChangeAspect="1"/>
        </xdr:cNvPicPr>
      </xdr:nvPicPr>
      <xdr:blipFill>
        <a:blip xmlns:r="http://schemas.openxmlformats.org/officeDocument/2006/relationships" r:embed="rId14" cstate="screen"/>
        <a:stretch>
          <a:fillRect/>
        </a:stretch>
      </xdr:blipFill>
      <xdr:spPr>
        <a:xfrm>
          <a:off x="19051" y="34213800"/>
          <a:ext cx="1162720" cy="11906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47</xdr:row>
      <xdr:rowOff>19051</xdr:rowOff>
    </xdr:from>
    <xdr:to>
      <xdr:col>0</xdr:col>
      <xdr:colOff>1200815</xdr:colOff>
      <xdr:row>47</xdr:row>
      <xdr:rowOff>1219201</xdr:rowOff>
    </xdr:to>
    <xdr:pic>
      <xdr:nvPicPr>
        <xdr:cNvPr id="31" name="Рисунок 30" descr="Копия DSC_0049.jpg"/>
        <xdr:cNvPicPr>
          <a:picLocks noChangeAspect="1"/>
        </xdr:cNvPicPr>
      </xdr:nvPicPr>
      <xdr:blipFill>
        <a:blip xmlns:r="http://schemas.openxmlformats.org/officeDocument/2006/relationships" r:embed="rId15" cstate="screen"/>
        <a:stretch>
          <a:fillRect/>
        </a:stretch>
      </xdr:blipFill>
      <xdr:spPr>
        <a:xfrm>
          <a:off x="28575" y="34251901"/>
          <a:ext cx="1172240" cy="12001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35</xdr:row>
      <xdr:rowOff>57150</xdr:rowOff>
    </xdr:from>
    <xdr:to>
      <xdr:col>0</xdr:col>
      <xdr:colOff>1171575</xdr:colOff>
      <xdr:row>36</xdr:row>
      <xdr:rowOff>571500</xdr:rowOff>
    </xdr:to>
    <xdr:pic>
      <xdr:nvPicPr>
        <xdr:cNvPr id="38" name="Рисунок 37" descr="DSC_0052.jpg"/>
        <xdr:cNvPicPr>
          <a:picLocks noChangeAspect="1"/>
        </xdr:cNvPicPr>
      </xdr:nvPicPr>
      <xdr:blipFill>
        <a:blip xmlns:r="http://schemas.openxmlformats.org/officeDocument/2006/relationships" r:embed="rId16" cstate="screen"/>
        <a:stretch>
          <a:fillRect/>
        </a:stretch>
      </xdr:blipFill>
      <xdr:spPr>
        <a:xfrm>
          <a:off x="57150" y="24355425"/>
          <a:ext cx="1114425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32</xdr:row>
      <xdr:rowOff>19050</xdr:rowOff>
    </xdr:from>
    <xdr:to>
      <xdr:col>0</xdr:col>
      <xdr:colOff>1171575</xdr:colOff>
      <xdr:row>32</xdr:row>
      <xdr:rowOff>1133475</xdr:rowOff>
    </xdr:to>
    <xdr:pic>
      <xdr:nvPicPr>
        <xdr:cNvPr id="41" name="Рисунок 40" descr="DSC_0035.jpg"/>
        <xdr:cNvPicPr>
          <a:picLocks noChangeAspect="1"/>
        </xdr:cNvPicPr>
      </xdr:nvPicPr>
      <xdr:blipFill>
        <a:blip xmlns:r="http://schemas.openxmlformats.org/officeDocument/2006/relationships" r:embed="rId17" cstate="screen"/>
        <a:stretch>
          <a:fillRect/>
        </a:stretch>
      </xdr:blipFill>
      <xdr:spPr>
        <a:xfrm>
          <a:off x="57150" y="21821775"/>
          <a:ext cx="1114425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38100</xdr:rowOff>
    </xdr:from>
    <xdr:to>
      <xdr:col>0</xdr:col>
      <xdr:colOff>1190625</xdr:colOff>
      <xdr:row>51</xdr:row>
      <xdr:rowOff>628650</xdr:rowOff>
    </xdr:to>
    <xdr:pic>
      <xdr:nvPicPr>
        <xdr:cNvPr id="42" name="Рисунок 41" descr="DSC_0026.jpg"/>
        <xdr:cNvPicPr>
          <a:picLocks noChangeAspect="1"/>
        </xdr:cNvPicPr>
      </xdr:nvPicPr>
      <xdr:blipFill>
        <a:blip xmlns:r="http://schemas.openxmlformats.org/officeDocument/2006/relationships" r:embed="rId18" cstate="screen"/>
        <a:stretch>
          <a:fillRect/>
        </a:stretch>
      </xdr:blipFill>
      <xdr:spPr>
        <a:xfrm>
          <a:off x="0" y="35471100"/>
          <a:ext cx="1190625" cy="11906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52</xdr:row>
      <xdr:rowOff>28575</xdr:rowOff>
    </xdr:from>
    <xdr:to>
      <xdr:col>0</xdr:col>
      <xdr:colOff>1181100</xdr:colOff>
      <xdr:row>53</xdr:row>
      <xdr:rowOff>600075</xdr:rowOff>
    </xdr:to>
    <xdr:pic>
      <xdr:nvPicPr>
        <xdr:cNvPr id="44" name="Рисунок 43" descr="DSC_0004.jpg"/>
        <xdr:cNvPicPr>
          <a:picLocks noChangeAspect="1"/>
        </xdr:cNvPicPr>
      </xdr:nvPicPr>
      <xdr:blipFill>
        <a:blip xmlns:r="http://schemas.openxmlformats.org/officeDocument/2006/relationships" r:embed="rId19" cstate="screen"/>
        <a:stretch>
          <a:fillRect/>
        </a:stretch>
      </xdr:blipFill>
      <xdr:spPr>
        <a:xfrm>
          <a:off x="9525" y="36709350"/>
          <a:ext cx="1171575" cy="1171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19050</xdr:rowOff>
    </xdr:from>
    <xdr:to>
      <xdr:col>0</xdr:col>
      <xdr:colOff>1190625</xdr:colOff>
      <xdr:row>54</xdr:row>
      <xdr:rowOff>1209675</xdr:rowOff>
    </xdr:to>
    <xdr:pic>
      <xdr:nvPicPr>
        <xdr:cNvPr id="46" name="Рисунок 45" descr="DSC_0001.jpg"/>
        <xdr:cNvPicPr>
          <a:picLocks noChangeAspect="1"/>
        </xdr:cNvPicPr>
      </xdr:nvPicPr>
      <xdr:blipFill>
        <a:blip xmlns:r="http://schemas.openxmlformats.org/officeDocument/2006/relationships" r:embed="rId20" cstate="screen"/>
        <a:stretch>
          <a:fillRect/>
        </a:stretch>
      </xdr:blipFill>
      <xdr:spPr>
        <a:xfrm>
          <a:off x="0" y="37947600"/>
          <a:ext cx="1190625" cy="11906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56</xdr:row>
      <xdr:rowOff>76201</xdr:rowOff>
    </xdr:from>
    <xdr:to>
      <xdr:col>0</xdr:col>
      <xdr:colOff>1162051</xdr:colOff>
      <xdr:row>57</xdr:row>
      <xdr:rowOff>581026</xdr:rowOff>
    </xdr:to>
    <xdr:pic>
      <xdr:nvPicPr>
        <xdr:cNvPr id="47" name="Рисунок 46" descr="DSC_0023.jpg"/>
        <xdr:cNvPicPr>
          <a:picLocks noChangeAspect="1"/>
        </xdr:cNvPicPr>
      </xdr:nvPicPr>
      <xdr:blipFill>
        <a:blip xmlns:r="http://schemas.openxmlformats.org/officeDocument/2006/relationships" r:embed="rId21" cstate="screen"/>
        <a:stretch>
          <a:fillRect/>
        </a:stretch>
      </xdr:blipFill>
      <xdr:spPr>
        <a:xfrm>
          <a:off x="57151" y="39252526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28575</xdr:rowOff>
    </xdr:from>
    <xdr:to>
      <xdr:col>0</xdr:col>
      <xdr:colOff>1171575</xdr:colOff>
      <xdr:row>58</xdr:row>
      <xdr:rowOff>1200150</xdr:rowOff>
    </xdr:to>
    <xdr:pic>
      <xdr:nvPicPr>
        <xdr:cNvPr id="49" name="Рисунок 48" descr="DSC_0024.jpg"/>
        <xdr:cNvPicPr>
          <a:picLocks noChangeAspect="1"/>
        </xdr:cNvPicPr>
      </xdr:nvPicPr>
      <xdr:blipFill>
        <a:blip xmlns:r="http://schemas.openxmlformats.org/officeDocument/2006/relationships" r:embed="rId22" cstate="screen"/>
        <a:stretch>
          <a:fillRect/>
        </a:stretch>
      </xdr:blipFill>
      <xdr:spPr>
        <a:xfrm>
          <a:off x="0" y="47351016"/>
          <a:ext cx="1171575" cy="1171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28575</xdr:rowOff>
    </xdr:from>
    <xdr:to>
      <xdr:col>0</xdr:col>
      <xdr:colOff>1190625</xdr:colOff>
      <xdr:row>59</xdr:row>
      <xdr:rowOff>1219200</xdr:rowOff>
    </xdr:to>
    <xdr:pic>
      <xdr:nvPicPr>
        <xdr:cNvPr id="50" name="Рисунок 49" descr="DSC_0003.jpg"/>
        <xdr:cNvPicPr>
          <a:picLocks noChangeAspect="1"/>
        </xdr:cNvPicPr>
      </xdr:nvPicPr>
      <xdr:blipFill>
        <a:blip xmlns:r="http://schemas.openxmlformats.org/officeDocument/2006/relationships" r:embed="rId23" cstate="screen"/>
        <a:stretch>
          <a:fillRect/>
        </a:stretch>
      </xdr:blipFill>
      <xdr:spPr>
        <a:xfrm>
          <a:off x="0" y="48594869"/>
          <a:ext cx="1190625" cy="1190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28575</xdr:rowOff>
    </xdr:from>
    <xdr:to>
      <xdr:col>0</xdr:col>
      <xdr:colOff>1181100</xdr:colOff>
      <xdr:row>55</xdr:row>
      <xdr:rowOff>1209675</xdr:rowOff>
    </xdr:to>
    <xdr:pic>
      <xdr:nvPicPr>
        <xdr:cNvPr id="51" name="Рисунок 50" descr="DSC_0028.jpg"/>
        <xdr:cNvPicPr>
          <a:picLocks noChangeAspect="1"/>
        </xdr:cNvPicPr>
      </xdr:nvPicPr>
      <xdr:blipFill>
        <a:blip xmlns:r="http://schemas.openxmlformats.org/officeDocument/2006/relationships" r:embed="rId24" cstate="screen"/>
        <a:stretch>
          <a:fillRect/>
        </a:stretch>
      </xdr:blipFill>
      <xdr:spPr>
        <a:xfrm>
          <a:off x="0" y="39204900"/>
          <a:ext cx="1181100" cy="1181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19050</xdr:rowOff>
    </xdr:from>
    <xdr:to>
      <xdr:col>0</xdr:col>
      <xdr:colOff>1190625</xdr:colOff>
      <xdr:row>61</xdr:row>
      <xdr:rowOff>609600</xdr:rowOff>
    </xdr:to>
    <xdr:pic>
      <xdr:nvPicPr>
        <xdr:cNvPr id="53" name="Рисунок 52" descr="DSC_0008.jpg"/>
        <xdr:cNvPicPr>
          <a:picLocks noChangeAspect="1"/>
        </xdr:cNvPicPr>
      </xdr:nvPicPr>
      <xdr:blipFill>
        <a:blip xmlns:r="http://schemas.openxmlformats.org/officeDocument/2006/relationships" r:embed="rId25" cstate="screen"/>
        <a:stretch>
          <a:fillRect/>
        </a:stretch>
      </xdr:blipFill>
      <xdr:spPr>
        <a:xfrm>
          <a:off x="0" y="49829197"/>
          <a:ext cx="1190625" cy="1195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28575</xdr:rowOff>
    </xdr:from>
    <xdr:to>
      <xdr:col>0</xdr:col>
      <xdr:colOff>1190625</xdr:colOff>
      <xdr:row>63</xdr:row>
      <xdr:rowOff>1219200</xdr:rowOff>
    </xdr:to>
    <xdr:pic>
      <xdr:nvPicPr>
        <xdr:cNvPr id="55" name="Рисунок 54" descr="DSC_0057.jpg"/>
        <xdr:cNvPicPr>
          <a:picLocks noChangeAspect="1"/>
        </xdr:cNvPicPr>
      </xdr:nvPicPr>
      <xdr:blipFill>
        <a:blip xmlns:r="http://schemas.openxmlformats.org/officeDocument/2006/relationships" r:embed="rId26" cstate="screen"/>
        <a:stretch>
          <a:fillRect/>
        </a:stretch>
      </xdr:blipFill>
      <xdr:spPr>
        <a:xfrm>
          <a:off x="0" y="52337634"/>
          <a:ext cx="1190625" cy="11906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62</xdr:row>
      <xdr:rowOff>28575</xdr:rowOff>
    </xdr:from>
    <xdr:to>
      <xdr:col>0</xdr:col>
      <xdr:colOff>1190625</xdr:colOff>
      <xdr:row>62</xdr:row>
      <xdr:rowOff>1200150</xdr:rowOff>
    </xdr:to>
    <xdr:pic>
      <xdr:nvPicPr>
        <xdr:cNvPr id="56" name="Рисунок 55" descr="DSC_0059.jpg"/>
        <xdr:cNvPicPr>
          <a:picLocks noChangeAspect="1"/>
        </xdr:cNvPicPr>
      </xdr:nvPicPr>
      <xdr:blipFill>
        <a:blip xmlns:r="http://schemas.openxmlformats.org/officeDocument/2006/relationships" r:embed="rId27" cstate="screen"/>
        <a:stretch>
          <a:fillRect/>
        </a:stretch>
      </xdr:blipFill>
      <xdr:spPr>
        <a:xfrm>
          <a:off x="19050" y="51093781"/>
          <a:ext cx="1171575" cy="1171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38100</xdr:rowOff>
    </xdr:from>
    <xdr:to>
      <xdr:col>0</xdr:col>
      <xdr:colOff>1181100</xdr:colOff>
      <xdr:row>64</xdr:row>
      <xdr:rowOff>1219200</xdr:rowOff>
    </xdr:to>
    <xdr:pic>
      <xdr:nvPicPr>
        <xdr:cNvPr id="57" name="Рисунок 56" descr="1.jpg"/>
        <xdr:cNvPicPr>
          <a:picLocks noChangeAspect="1"/>
        </xdr:cNvPicPr>
      </xdr:nvPicPr>
      <xdr:blipFill>
        <a:blip xmlns:r="http://schemas.openxmlformats.org/officeDocument/2006/relationships" r:embed="rId28" cstate="screen"/>
        <a:stretch>
          <a:fillRect/>
        </a:stretch>
      </xdr:blipFill>
      <xdr:spPr>
        <a:xfrm>
          <a:off x="0" y="53591012"/>
          <a:ext cx="1181100" cy="1181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28575</xdr:rowOff>
    </xdr:from>
    <xdr:to>
      <xdr:col>0</xdr:col>
      <xdr:colOff>1181100</xdr:colOff>
      <xdr:row>65</xdr:row>
      <xdr:rowOff>1209675</xdr:rowOff>
    </xdr:to>
    <xdr:pic>
      <xdr:nvPicPr>
        <xdr:cNvPr id="58" name="Рисунок 57" descr="2.jpg"/>
        <xdr:cNvPicPr>
          <a:picLocks noChangeAspect="1"/>
        </xdr:cNvPicPr>
      </xdr:nvPicPr>
      <xdr:blipFill>
        <a:blip xmlns:r="http://schemas.openxmlformats.org/officeDocument/2006/relationships" r:embed="rId29" cstate="screen"/>
        <a:stretch>
          <a:fillRect/>
        </a:stretch>
      </xdr:blipFill>
      <xdr:spPr>
        <a:xfrm>
          <a:off x="0" y="54825340"/>
          <a:ext cx="1181100" cy="11811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22</xdr:row>
      <xdr:rowOff>76201</xdr:rowOff>
    </xdr:from>
    <xdr:to>
      <xdr:col>0</xdr:col>
      <xdr:colOff>1162051</xdr:colOff>
      <xdr:row>22</xdr:row>
      <xdr:rowOff>1181101</xdr:rowOff>
    </xdr:to>
    <xdr:pic>
      <xdr:nvPicPr>
        <xdr:cNvPr id="43" name="Рисунок 42" descr="1.jpg"/>
        <xdr:cNvPicPr>
          <a:picLocks noChangeAspect="1"/>
        </xdr:cNvPicPr>
      </xdr:nvPicPr>
      <xdr:blipFill>
        <a:blip xmlns:r="http://schemas.openxmlformats.org/officeDocument/2006/relationships" r:embed="rId30" cstate="screen"/>
        <a:stretch>
          <a:fillRect/>
        </a:stretch>
      </xdr:blipFill>
      <xdr:spPr>
        <a:xfrm>
          <a:off x="57151" y="14392276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13</xdr:row>
      <xdr:rowOff>28575</xdr:rowOff>
    </xdr:from>
    <xdr:to>
      <xdr:col>0</xdr:col>
      <xdr:colOff>1190100</xdr:colOff>
      <xdr:row>13</xdr:row>
      <xdr:rowOff>1180575</xdr:rowOff>
    </xdr:to>
    <xdr:pic>
      <xdr:nvPicPr>
        <xdr:cNvPr id="52" name="Рисунок 51" descr="1.jpg"/>
        <xdr:cNvPicPr>
          <a:picLocks noChangeAspect="1"/>
        </xdr:cNvPicPr>
      </xdr:nvPicPr>
      <xdr:blipFill>
        <a:blip xmlns:r="http://schemas.openxmlformats.org/officeDocument/2006/relationships" r:embed="rId31" cstate="screen"/>
        <a:stretch>
          <a:fillRect/>
        </a:stretch>
      </xdr:blipFill>
      <xdr:spPr>
        <a:xfrm>
          <a:off x="38100" y="2162175"/>
          <a:ext cx="1152000" cy="1152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14</xdr:row>
      <xdr:rowOff>28575</xdr:rowOff>
    </xdr:from>
    <xdr:to>
      <xdr:col>0</xdr:col>
      <xdr:colOff>1190100</xdr:colOff>
      <xdr:row>14</xdr:row>
      <xdr:rowOff>1180575</xdr:rowOff>
    </xdr:to>
    <xdr:pic>
      <xdr:nvPicPr>
        <xdr:cNvPr id="54" name="Рисунок 53" descr="2.jpg"/>
        <xdr:cNvPicPr>
          <a:picLocks noChangeAspect="1"/>
        </xdr:cNvPicPr>
      </xdr:nvPicPr>
      <xdr:blipFill>
        <a:blip xmlns:r="http://schemas.openxmlformats.org/officeDocument/2006/relationships" r:embed="rId32" cstate="screen"/>
        <a:stretch>
          <a:fillRect/>
        </a:stretch>
      </xdr:blipFill>
      <xdr:spPr>
        <a:xfrm>
          <a:off x="38100" y="3371850"/>
          <a:ext cx="1152000" cy="1152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15</xdr:row>
      <xdr:rowOff>28575</xdr:rowOff>
    </xdr:from>
    <xdr:to>
      <xdr:col>0</xdr:col>
      <xdr:colOff>1190100</xdr:colOff>
      <xdr:row>15</xdr:row>
      <xdr:rowOff>1180575</xdr:rowOff>
    </xdr:to>
    <xdr:pic>
      <xdr:nvPicPr>
        <xdr:cNvPr id="59" name="Рисунок 58" descr="3.jpg"/>
        <xdr:cNvPicPr>
          <a:picLocks noChangeAspect="1"/>
        </xdr:cNvPicPr>
      </xdr:nvPicPr>
      <xdr:blipFill>
        <a:blip xmlns:r="http://schemas.openxmlformats.org/officeDocument/2006/relationships" r:embed="rId33" cstate="screen"/>
        <a:stretch>
          <a:fillRect/>
        </a:stretch>
      </xdr:blipFill>
      <xdr:spPr>
        <a:xfrm>
          <a:off x="38100" y="4581525"/>
          <a:ext cx="1152000" cy="1152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16</xdr:row>
      <xdr:rowOff>28575</xdr:rowOff>
    </xdr:from>
    <xdr:to>
      <xdr:col>0</xdr:col>
      <xdr:colOff>1173150</xdr:colOff>
      <xdr:row>16</xdr:row>
      <xdr:rowOff>1144575</xdr:rowOff>
    </xdr:to>
    <xdr:pic>
      <xdr:nvPicPr>
        <xdr:cNvPr id="60" name="Рисунок 59" descr="4.jpg"/>
        <xdr:cNvPicPr>
          <a:picLocks noChangeAspect="1"/>
        </xdr:cNvPicPr>
      </xdr:nvPicPr>
      <xdr:blipFill>
        <a:blip xmlns:r="http://schemas.openxmlformats.org/officeDocument/2006/relationships" r:embed="rId34" cstate="screen"/>
        <a:stretch>
          <a:fillRect/>
        </a:stretch>
      </xdr:blipFill>
      <xdr:spPr>
        <a:xfrm>
          <a:off x="57150" y="5791200"/>
          <a:ext cx="1116000" cy="11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17</xdr:row>
      <xdr:rowOff>38100</xdr:rowOff>
    </xdr:from>
    <xdr:to>
      <xdr:col>0</xdr:col>
      <xdr:colOff>1146675</xdr:colOff>
      <xdr:row>17</xdr:row>
      <xdr:rowOff>1118100</xdr:rowOff>
    </xdr:to>
    <xdr:pic>
      <xdr:nvPicPr>
        <xdr:cNvPr id="61" name="Рисунок 60" descr="5.jpg"/>
        <xdr:cNvPicPr>
          <a:picLocks noChangeAspect="1"/>
        </xdr:cNvPicPr>
      </xdr:nvPicPr>
      <xdr:blipFill>
        <a:blip xmlns:r="http://schemas.openxmlformats.org/officeDocument/2006/relationships" r:embed="rId35" cstate="screen"/>
        <a:stretch>
          <a:fillRect/>
        </a:stretch>
      </xdr:blipFill>
      <xdr:spPr>
        <a:xfrm>
          <a:off x="66675" y="701040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20</xdr:row>
      <xdr:rowOff>28575</xdr:rowOff>
    </xdr:from>
    <xdr:to>
      <xdr:col>0</xdr:col>
      <xdr:colOff>1181100</xdr:colOff>
      <xdr:row>20</xdr:row>
      <xdr:rowOff>1171575</xdr:rowOff>
    </xdr:to>
    <xdr:pic>
      <xdr:nvPicPr>
        <xdr:cNvPr id="64" name="Рисунок 63" descr="-8.jpg"/>
        <xdr:cNvPicPr>
          <a:picLocks noChangeAspect="1"/>
        </xdr:cNvPicPr>
      </xdr:nvPicPr>
      <xdr:blipFill>
        <a:blip xmlns:r="http://schemas.openxmlformats.org/officeDocument/2006/relationships" r:embed="rId36" cstate="screen"/>
        <a:stretch>
          <a:fillRect/>
        </a:stretch>
      </xdr:blipFill>
      <xdr:spPr>
        <a:xfrm>
          <a:off x="38100" y="10629900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0</xdr:col>
      <xdr:colOff>1190625</xdr:colOff>
      <xdr:row>19</xdr:row>
      <xdr:rowOff>1181100</xdr:rowOff>
    </xdr:to>
    <xdr:pic>
      <xdr:nvPicPr>
        <xdr:cNvPr id="65" name="Рисунок 64" descr="7-.jpg"/>
        <xdr:cNvPicPr>
          <a:picLocks noChangeAspect="1"/>
        </xdr:cNvPicPr>
      </xdr:nvPicPr>
      <xdr:blipFill>
        <a:blip xmlns:r="http://schemas.openxmlformats.org/officeDocument/2006/relationships" r:embed="rId37" cstate="screen"/>
        <a:stretch>
          <a:fillRect/>
        </a:stretch>
      </xdr:blipFill>
      <xdr:spPr>
        <a:xfrm>
          <a:off x="19050" y="9401175"/>
          <a:ext cx="1171575" cy="11715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21</xdr:row>
      <xdr:rowOff>28575</xdr:rowOff>
    </xdr:from>
    <xdr:to>
      <xdr:col>0</xdr:col>
      <xdr:colOff>1181100</xdr:colOff>
      <xdr:row>21</xdr:row>
      <xdr:rowOff>1171575</xdr:rowOff>
    </xdr:to>
    <xdr:pic>
      <xdr:nvPicPr>
        <xdr:cNvPr id="66" name="Рисунок 65" descr="9-.jpg"/>
        <xdr:cNvPicPr>
          <a:picLocks noChangeAspect="1"/>
        </xdr:cNvPicPr>
      </xdr:nvPicPr>
      <xdr:blipFill>
        <a:blip xmlns:r="http://schemas.openxmlformats.org/officeDocument/2006/relationships" r:embed="rId38" cstate="screen"/>
        <a:stretch>
          <a:fillRect/>
        </a:stretch>
      </xdr:blipFill>
      <xdr:spPr>
        <a:xfrm>
          <a:off x="38100" y="11839575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18</xdr:row>
      <xdr:rowOff>38100</xdr:rowOff>
    </xdr:from>
    <xdr:to>
      <xdr:col>0</xdr:col>
      <xdr:colOff>1162050</xdr:colOff>
      <xdr:row>18</xdr:row>
      <xdr:rowOff>1143000</xdr:rowOff>
    </xdr:to>
    <xdr:pic>
      <xdr:nvPicPr>
        <xdr:cNvPr id="67" name="Рисунок 66" descr="-6.jpg"/>
        <xdr:cNvPicPr>
          <a:picLocks noChangeAspect="1"/>
        </xdr:cNvPicPr>
      </xdr:nvPicPr>
      <xdr:blipFill>
        <a:blip xmlns:r="http://schemas.openxmlformats.org/officeDocument/2006/relationships" r:embed="rId39" cstate="screen"/>
        <a:stretch>
          <a:fillRect/>
        </a:stretch>
      </xdr:blipFill>
      <xdr:spPr>
        <a:xfrm>
          <a:off x="57150" y="8220075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19050</xdr:rowOff>
    </xdr:from>
    <xdr:to>
      <xdr:col>0</xdr:col>
      <xdr:colOff>1188000</xdr:colOff>
      <xdr:row>46</xdr:row>
      <xdr:rowOff>1207050</xdr:rowOff>
    </xdr:to>
    <xdr:pic>
      <xdr:nvPicPr>
        <xdr:cNvPr id="68" name="Рисунок 67" descr="49.jpg"/>
        <xdr:cNvPicPr>
          <a:picLocks noChangeAspect="1"/>
        </xdr:cNvPicPr>
      </xdr:nvPicPr>
      <xdr:blipFill>
        <a:blip xmlns:r="http://schemas.openxmlformats.org/officeDocument/2006/relationships" r:embed="rId40" cstate="screen"/>
        <a:stretch>
          <a:fillRect/>
        </a:stretch>
      </xdr:blipFill>
      <xdr:spPr>
        <a:xfrm>
          <a:off x="0" y="33004125"/>
          <a:ext cx="1188000" cy="1188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28575</xdr:rowOff>
    </xdr:from>
    <xdr:to>
      <xdr:col>0</xdr:col>
      <xdr:colOff>1188000</xdr:colOff>
      <xdr:row>40</xdr:row>
      <xdr:rowOff>1216575</xdr:rowOff>
    </xdr:to>
    <xdr:pic>
      <xdr:nvPicPr>
        <xdr:cNvPr id="69" name="Рисунок 68" descr="К.jpg"/>
        <xdr:cNvPicPr>
          <a:picLocks noChangeAspect="1"/>
        </xdr:cNvPicPr>
      </xdr:nvPicPr>
      <xdr:blipFill>
        <a:blip xmlns:r="http://schemas.openxmlformats.org/officeDocument/2006/relationships" r:embed="rId41" cstate="screen"/>
        <a:stretch>
          <a:fillRect/>
        </a:stretch>
      </xdr:blipFill>
      <xdr:spPr>
        <a:xfrm>
          <a:off x="0" y="29270325"/>
          <a:ext cx="1188000" cy="1188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28575</xdr:rowOff>
    </xdr:from>
    <xdr:to>
      <xdr:col>0</xdr:col>
      <xdr:colOff>1188000</xdr:colOff>
      <xdr:row>41</xdr:row>
      <xdr:rowOff>1216575</xdr:rowOff>
    </xdr:to>
    <xdr:pic>
      <xdr:nvPicPr>
        <xdr:cNvPr id="70" name="Рисунок 69" descr="4.jpg"/>
        <xdr:cNvPicPr>
          <a:picLocks noChangeAspect="1"/>
        </xdr:cNvPicPr>
      </xdr:nvPicPr>
      <xdr:blipFill>
        <a:blip xmlns:r="http://schemas.openxmlformats.org/officeDocument/2006/relationships" r:embed="rId42" cstate="screen"/>
        <a:stretch>
          <a:fillRect/>
        </a:stretch>
      </xdr:blipFill>
      <xdr:spPr>
        <a:xfrm>
          <a:off x="0" y="30518100"/>
          <a:ext cx="1188000" cy="1188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38100</xdr:rowOff>
    </xdr:from>
    <xdr:to>
      <xdr:col>0</xdr:col>
      <xdr:colOff>1188000</xdr:colOff>
      <xdr:row>45</xdr:row>
      <xdr:rowOff>1226100</xdr:rowOff>
    </xdr:to>
    <xdr:pic>
      <xdr:nvPicPr>
        <xdr:cNvPr id="71" name="Рисунок 70" descr="DSC_0051.jpg"/>
        <xdr:cNvPicPr>
          <a:picLocks noChangeAspect="1"/>
        </xdr:cNvPicPr>
      </xdr:nvPicPr>
      <xdr:blipFill>
        <a:blip xmlns:r="http://schemas.openxmlformats.org/officeDocument/2006/relationships" r:embed="rId43" cstate="screen"/>
        <a:stretch>
          <a:fillRect/>
        </a:stretch>
      </xdr:blipFill>
      <xdr:spPr>
        <a:xfrm>
          <a:off x="0" y="35518725"/>
          <a:ext cx="1188000" cy="118800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0</xdr:row>
      <xdr:rowOff>66675</xdr:rowOff>
    </xdr:from>
    <xdr:to>
      <xdr:col>1</xdr:col>
      <xdr:colOff>0</xdr:colOff>
      <xdr:row>2</xdr:row>
      <xdr:rowOff>180975</xdr:rowOff>
    </xdr:to>
    <xdr:pic>
      <xdr:nvPicPr>
        <xdr:cNvPr id="45" name="Рисунок 101" descr="logo-bbs.gif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447675" y="66675"/>
          <a:ext cx="7715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0</xdr:row>
      <xdr:rowOff>38100</xdr:rowOff>
    </xdr:from>
    <xdr:to>
      <xdr:col>1</xdr:col>
      <xdr:colOff>933450</xdr:colOff>
      <xdr:row>2</xdr:row>
      <xdr:rowOff>190500</xdr:rowOff>
    </xdr:to>
    <xdr:pic>
      <xdr:nvPicPr>
        <xdr:cNvPr id="48" name="Рисунок 102" descr="logo-okean.gif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485900" y="3810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</xdr:colOff>
      <xdr:row>13</xdr:row>
      <xdr:rowOff>19050</xdr:rowOff>
    </xdr:from>
    <xdr:to>
      <xdr:col>15</xdr:col>
      <xdr:colOff>0</xdr:colOff>
      <xdr:row>15</xdr:row>
      <xdr:rowOff>66675</xdr:rowOff>
    </xdr:to>
    <xdr:pic>
      <xdr:nvPicPr>
        <xdr:cNvPr id="72" name="Рисунок 71" descr="rondeli-2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8391525" y="2752725"/>
          <a:ext cx="34290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>
      <selection activeCell="I15" sqref="I15"/>
    </sheetView>
  </sheetViews>
  <sheetFormatPr defaultRowHeight="15"/>
  <cols>
    <col min="1" max="1" width="18.28515625" customWidth="1"/>
    <col min="2" max="2" width="18.28515625" style="1" customWidth="1"/>
    <col min="3" max="3" width="22" style="2" customWidth="1"/>
    <col min="4" max="4" width="16.42578125" customWidth="1"/>
    <col min="5" max="5" width="16.5703125" style="53" hidden="1" customWidth="1"/>
    <col min="6" max="6" width="16.5703125" hidden="1" customWidth="1"/>
    <col min="7" max="7" width="16.5703125" customWidth="1"/>
    <col min="8" max="8" width="16.5703125" hidden="1" customWidth="1"/>
    <col min="9" max="10" width="17" customWidth="1"/>
    <col min="11" max="11" width="26.28515625" customWidth="1"/>
    <col min="12" max="12" width="7.85546875" hidden="1" customWidth="1"/>
    <col min="15" max="15" width="7.140625" customWidth="1"/>
  </cols>
  <sheetData>
    <row r="1" spans="1:15" ht="26.25" customHeight="1">
      <c r="A1" s="6" t="s">
        <v>3</v>
      </c>
      <c r="B1" s="6"/>
      <c r="C1" s="77" t="s">
        <v>4</v>
      </c>
      <c r="D1" s="77"/>
      <c r="E1" s="77"/>
      <c r="F1" s="77"/>
      <c r="G1" s="77"/>
      <c r="H1" s="45"/>
      <c r="I1" s="84" t="s">
        <v>31</v>
      </c>
      <c r="J1" s="85"/>
      <c r="K1" s="25"/>
    </row>
    <row r="2" spans="1:15" ht="26.25" customHeight="1">
      <c r="A2" s="7"/>
      <c r="B2" s="8"/>
      <c r="C2" s="77"/>
      <c r="D2" s="77"/>
      <c r="E2" s="77"/>
      <c r="F2" s="77"/>
      <c r="G2" s="77"/>
      <c r="H2" s="45"/>
      <c r="I2" s="86"/>
      <c r="J2" s="87"/>
      <c r="K2" s="28" t="s">
        <v>29</v>
      </c>
    </row>
    <row r="3" spans="1:15" ht="26.25" customHeight="1">
      <c r="A3" s="9"/>
      <c r="B3" s="10"/>
      <c r="C3" s="78"/>
      <c r="D3" s="78"/>
      <c r="E3" s="78"/>
      <c r="F3" s="78"/>
      <c r="G3" s="78"/>
      <c r="H3" s="46"/>
      <c r="I3" s="88"/>
      <c r="J3" s="89"/>
      <c r="K3" s="113">
        <f>SUM(L14:L66)</f>
        <v>0</v>
      </c>
    </row>
    <row r="4" spans="1:15" ht="21" customHeight="1">
      <c r="A4" s="93" t="s">
        <v>25</v>
      </c>
      <c r="B4" s="93"/>
      <c r="C4" s="100" t="s">
        <v>28</v>
      </c>
      <c r="D4" s="101"/>
      <c r="E4" s="101"/>
      <c r="F4" s="101"/>
      <c r="G4" s="101"/>
      <c r="H4" s="101"/>
      <c r="I4" s="101"/>
      <c r="J4" s="102"/>
      <c r="K4" s="72">
        <v>140</v>
      </c>
      <c r="L4" s="54"/>
    </row>
    <row r="5" spans="1:15" ht="21" customHeight="1">
      <c r="A5" s="103" t="s">
        <v>26</v>
      </c>
      <c r="B5" s="103"/>
      <c r="C5" s="104"/>
      <c r="D5" s="105"/>
      <c r="E5" s="105"/>
      <c r="F5" s="105"/>
      <c r="G5" s="105"/>
      <c r="H5" s="105"/>
      <c r="I5" s="105"/>
      <c r="J5" s="106"/>
      <c r="K5" s="73" t="s">
        <v>50</v>
      </c>
      <c r="L5" s="55"/>
    </row>
    <row r="6" spans="1:15" ht="21" customHeight="1">
      <c r="A6" s="94" t="s">
        <v>27</v>
      </c>
      <c r="B6" s="94"/>
      <c r="C6" s="95"/>
      <c r="D6" s="96"/>
      <c r="E6" s="96"/>
      <c r="F6" s="96"/>
      <c r="G6" s="96"/>
      <c r="H6" s="96"/>
      <c r="I6" s="96"/>
      <c r="J6" s="97"/>
      <c r="K6" s="26"/>
      <c r="L6" s="27"/>
    </row>
    <row r="7" spans="1:15" ht="18.75" hidden="1" customHeight="1">
      <c r="A7" s="36"/>
      <c r="B7" s="36"/>
      <c r="C7" s="36"/>
      <c r="D7" s="37"/>
      <c r="E7" s="48"/>
      <c r="F7" s="37"/>
      <c r="G7" s="37"/>
      <c r="H7" s="37"/>
      <c r="I7" s="37"/>
      <c r="J7" s="37"/>
      <c r="K7" s="56"/>
      <c r="L7" s="55"/>
    </row>
    <row r="8" spans="1:15" ht="18.75" hidden="1" customHeight="1">
      <c r="A8" s="36"/>
      <c r="B8" s="36"/>
      <c r="C8" s="107" t="s">
        <v>33</v>
      </c>
      <c r="D8" s="108"/>
      <c r="E8" s="108"/>
      <c r="F8" s="108"/>
      <c r="G8" s="108"/>
      <c r="H8" s="108"/>
      <c r="I8" s="108"/>
      <c r="J8" s="109"/>
      <c r="K8" s="56"/>
      <c r="L8" s="55"/>
    </row>
    <row r="9" spans="1:15" ht="18.75" hidden="1" customHeight="1">
      <c r="A9" s="36"/>
      <c r="B9" s="36"/>
      <c r="C9" s="38" t="s">
        <v>34</v>
      </c>
      <c r="D9" s="39" t="s">
        <v>35</v>
      </c>
      <c r="E9" s="49" t="s">
        <v>36</v>
      </c>
      <c r="F9" s="39"/>
      <c r="G9" s="39"/>
      <c r="H9" s="39"/>
      <c r="I9" s="39" t="s">
        <v>37</v>
      </c>
      <c r="J9" s="40" t="s">
        <v>38</v>
      </c>
      <c r="K9" s="56"/>
      <c r="L9" s="55"/>
    </row>
    <row r="10" spans="1:15" ht="18.75" hidden="1" customHeight="1">
      <c r="A10" s="36"/>
      <c r="B10" s="36"/>
      <c r="C10" s="41">
        <v>7.0000000000000007E-2</v>
      </c>
      <c r="D10" s="42" t="s">
        <v>39</v>
      </c>
      <c r="E10" s="50" t="s">
        <v>40</v>
      </c>
      <c r="F10" s="42"/>
      <c r="G10" s="42"/>
      <c r="H10" s="42"/>
      <c r="I10" s="42" t="s">
        <v>41</v>
      </c>
      <c r="J10" s="43" t="s">
        <v>42</v>
      </c>
      <c r="K10" s="56"/>
      <c r="L10" s="55"/>
    </row>
    <row r="11" spans="1:15" ht="12" customHeight="1">
      <c r="A11" s="44"/>
      <c r="B11" s="44"/>
      <c r="C11" s="44"/>
      <c r="D11" s="44"/>
      <c r="E11" s="51"/>
      <c r="F11" s="44"/>
      <c r="G11" s="44"/>
      <c r="H11" s="44"/>
      <c r="I11" s="44"/>
      <c r="J11" s="44"/>
      <c r="K11" s="54"/>
      <c r="L11" s="54"/>
    </row>
    <row r="12" spans="1:15" ht="35.25" customHeight="1">
      <c r="A12" s="59" t="s">
        <v>5</v>
      </c>
      <c r="B12" s="60" t="s">
        <v>6</v>
      </c>
      <c r="C12" s="59" t="s">
        <v>7</v>
      </c>
      <c r="D12" s="59" t="s">
        <v>8</v>
      </c>
      <c r="E12" s="61" t="s">
        <v>48</v>
      </c>
      <c r="F12" s="62" t="s">
        <v>47</v>
      </c>
      <c r="G12" s="63" t="s">
        <v>49</v>
      </c>
      <c r="H12" s="63" t="s">
        <v>9</v>
      </c>
      <c r="I12" s="59" t="s">
        <v>10</v>
      </c>
      <c r="J12" s="58" t="s">
        <v>11</v>
      </c>
      <c r="K12" s="54"/>
      <c r="L12" s="54"/>
    </row>
    <row r="13" spans="1:15" ht="26.25" customHeight="1">
      <c r="A13" s="82" t="s">
        <v>24</v>
      </c>
      <c r="B13" s="82"/>
      <c r="C13" s="82"/>
      <c r="D13" s="82"/>
      <c r="E13" s="82"/>
      <c r="F13" s="82"/>
      <c r="G13" s="82"/>
      <c r="H13" s="82"/>
      <c r="I13" s="82"/>
      <c r="J13" s="83"/>
      <c r="K13" s="110" t="s">
        <v>32</v>
      </c>
      <c r="L13" s="111"/>
      <c r="M13" s="111"/>
      <c r="N13" s="111"/>
      <c r="O13" s="111"/>
    </row>
    <row r="14" spans="1:15" ht="95.25" customHeight="1">
      <c r="A14" s="17"/>
      <c r="B14" s="22" t="s">
        <v>13</v>
      </c>
      <c r="C14" s="23" t="s">
        <v>2</v>
      </c>
      <c r="D14" s="23" t="s">
        <v>43</v>
      </c>
      <c r="E14" s="64">
        <v>285</v>
      </c>
      <c r="F14" s="65">
        <f>E14/100*80</f>
        <v>228</v>
      </c>
      <c r="G14" s="65">
        <f>E14/$K$4</f>
        <v>2.0357142857142856</v>
      </c>
      <c r="H14" s="65">
        <f>G14*$K$5</f>
        <v>148.60714285714286</v>
      </c>
      <c r="I14" s="19"/>
      <c r="J14" s="29"/>
      <c r="L14" s="57">
        <f>G14*J14</f>
        <v>0</v>
      </c>
    </row>
    <row r="15" spans="1:15" ht="95.25" customHeight="1">
      <c r="A15" s="12"/>
      <c r="B15" s="22" t="s">
        <v>14</v>
      </c>
      <c r="C15" s="24" t="s">
        <v>2</v>
      </c>
      <c r="D15" s="23" t="s">
        <v>43</v>
      </c>
      <c r="E15" s="64">
        <v>285</v>
      </c>
      <c r="F15" s="65">
        <f t="shared" ref="F15:F24" si="0">E15/100*80</f>
        <v>228</v>
      </c>
      <c r="G15" s="65">
        <f t="shared" ref="G15:G24" si="1">E15/$K$4</f>
        <v>2.0357142857142856</v>
      </c>
      <c r="H15" s="65">
        <f t="shared" ref="H15:H24" si="2">G15*$K$5</f>
        <v>148.60714285714286</v>
      </c>
      <c r="I15" s="13"/>
      <c r="J15" s="30"/>
      <c r="L15" s="57">
        <f t="shared" ref="L15:L66" si="3">G15*J15</f>
        <v>0</v>
      </c>
    </row>
    <row r="16" spans="1:15" ht="95.25" customHeight="1">
      <c r="A16" s="12"/>
      <c r="B16" s="22" t="s">
        <v>15</v>
      </c>
      <c r="C16" s="24" t="s">
        <v>2</v>
      </c>
      <c r="D16" s="23" t="s">
        <v>43</v>
      </c>
      <c r="E16" s="64">
        <v>285</v>
      </c>
      <c r="F16" s="65">
        <f t="shared" si="0"/>
        <v>228</v>
      </c>
      <c r="G16" s="65">
        <f t="shared" si="1"/>
        <v>2.0357142857142856</v>
      </c>
      <c r="H16" s="65">
        <f t="shared" si="2"/>
        <v>148.60714285714286</v>
      </c>
      <c r="I16" s="13"/>
      <c r="J16" s="30"/>
      <c r="L16" s="57">
        <f t="shared" si="3"/>
        <v>0</v>
      </c>
    </row>
    <row r="17" spans="1:12" ht="95.25" customHeight="1">
      <c r="A17" s="12"/>
      <c r="B17" s="22" t="s">
        <v>16</v>
      </c>
      <c r="C17" s="24" t="s">
        <v>2</v>
      </c>
      <c r="D17" s="23" t="s">
        <v>43</v>
      </c>
      <c r="E17" s="64">
        <v>285</v>
      </c>
      <c r="F17" s="65">
        <f t="shared" si="0"/>
        <v>228</v>
      </c>
      <c r="G17" s="65">
        <f t="shared" si="1"/>
        <v>2.0357142857142856</v>
      </c>
      <c r="H17" s="65">
        <f t="shared" si="2"/>
        <v>148.60714285714286</v>
      </c>
      <c r="I17" s="13"/>
      <c r="J17" s="30"/>
      <c r="L17" s="57">
        <f t="shared" si="3"/>
        <v>0</v>
      </c>
    </row>
    <row r="18" spans="1:12" ht="95.25" customHeight="1">
      <c r="A18" s="12"/>
      <c r="B18" s="22" t="s">
        <v>17</v>
      </c>
      <c r="C18" s="24" t="s">
        <v>2</v>
      </c>
      <c r="D18" s="23" t="s">
        <v>43</v>
      </c>
      <c r="E18" s="64">
        <v>285</v>
      </c>
      <c r="F18" s="65">
        <f t="shared" si="0"/>
        <v>228</v>
      </c>
      <c r="G18" s="65">
        <f t="shared" si="1"/>
        <v>2.0357142857142856</v>
      </c>
      <c r="H18" s="65">
        <f t="shared" si="2"/>
        <v>148.60714285714286</v>
      </c>
      <c r="I18" s="13"/>
      <c r="J18" s="30"/>
      <c r="L18" s="57">
        <f t="shared" si="3"/>
        <v>0</v>
      </c>
    </row>
    <row r="19" spans="1:12" ht="95.25" customHeight="1">
      <c r="A19" s="12"/>
      <c r="B19" s="22" t="s">
        <v>18</v>
      </c>
      <c r="C19" s="24" t="s">
        <v>2</v>
      </c>
      <c r="D19" s="23" t="s">
        <v>43</v>
      </c>
      <c r="E19" s="64">
        <v>285</v>
      </c>
      <c r="F19" s="65">
        <f t="shared" si="0"/>
        <v>228</v>
      </c>
      <c r="G19" s="65">
        <f t="shared" si="1"/>
        <v>2.0357142857142856</v>
      </c>
      <c r="H19" s="65">
        <f t="shared" si="2"/>
        <v>148.60714285714286</v>
      </c>
      <c r="I19" s="13"/>
      <c r="J19" s="30"/>
      <c r="L19" s="57">
        <f t="shared" si="3"/>
        <v>0</v>
      </c>
    </row>
    <row r="20" spans="1:12" ht="95.25" customHeight="1">
      <c r="A20" s="47"/>
      <c r="B20" s="22" t="s">
        <v>19</v>
      </c>
      <c r="C20" s="24" t="s">
        <v>2</v>
      </c>
      <c r="D20" s="23" t="s">
        <v>43</v>
      </c>
      <c r="E20" s="64">
        <v>285</v>
      </c>
      <c r="F20" s="65">
        <f t="shared" si="0"/>
        <v>228</v>
      </c>
      <c r="G20" s="65">
        <f t="shared" si="1"/>
        <v>2.0357142857142856</v>
      </c>
      <c r="H20" s="65">
        <f t="shared" si="2"/>
        <v>148.60714285714286</v>
      </c>
      <c r="I20" s="13"/>
      <c r="J20" s="30"/>
      <c r="L20" s="57">
        <f t="shared" si="3"/>
        <v>0</v>
      </c>
    </row>
    <row r="21" spans="1:12" ht="95.25" customHeight="1">
      <c r="A21" s="47"/>
      <c r="B21" s="22" t="s">
        <v>20</v>
      </c>
      <c r="C21" s="24" t="s">
        <v>2</v>
      </c>
      <c r="D21" s="24" t="s">
        <v>43</v>
      </c>
      <c r="E21" s="68">
        <v>285</v>
      </c>
      <c r="F21" s="69">
        <f t="shared" si="0"/>
        <v>228</v>
      </c>
      <c r="G21" s="69">
        <f t="shared" si="1"/>
        <v>2.0357142857142856</v>
      </c>
      <c r="H21" s="69">
        <f t="shared" si="2"/>
        <v>148.60714285714286</v>
      </c>
      <c r="I21" s="13"/>
      <c r="J21" s="30"/>
      <c r="L21" s="57">
        <f t="shared" si="3"/>
        <v>0</v>
      </c>
    </row>
    <row r="22" spans="1:12" ht="95.25" customHeight="1">
      <c r="A22" s="47"/>
      <c r="B22" s="22" t="s">
        <v>21</v>
      </c>
      <c r="C22" s="24" t="s">
        <v>2</v>
      </c>
      <c r="D22" s="24" t="s">
        <v>43</v>
      </c>
      <c r="E22" s="68">
        <v>285</v>
      </c>
      <c r="F22" s="69">
        <f t="shared" si="0"/>
        <v>228</v>
      </c>
      <c r="G22" s="69">
        <f t="shared" si="1"/>
        <v>2.0357142857142856</v>
      </c>
      <c r="H22" s="69">
        <f t="shared" si="2"/>
        <v>148.60714285714286</v>
      </c>
      <c r="I22" s="13"/>
      <c r="J22" s="30"/>
      <c r="L22" s="57">
        <f t="shared" si="3"/>
        <v>0</v>
      </c>
    </row>
    <row r="23" spans="1:12" ht="98.25" customHeight="1">
      <c r="A23" s="12"/>
      <c r="B23" s="22" t="s">
        <v>22</v>
      </c>
      <c r="C23" s="24" t="s">
        <v>2</v>
      </c>
      <c r="D23" s="24" t="s">
        <v>43</v>
      </c>
      <c r="E23" s="68">
        <v>285</v>
      </c>
      <c r="F23" s="69">
        <f t="shared" si="0"/>
        <v>228</v>
      </c>
      <c r="G23" s="69">
        <f t="shared" si="1"/>
        <v>2.0357142857142856</v>
      </c>
      <c r="H23" s="69">
        <f t="shared" si="2"/>
        <v>148.60714285714286</v>
      </c>
      <c r="I23" s="13"/>
      <c r="J23" s="30"/>
      <c r="L23" s="57">
        <f t="shared" si="3"/>
        <v>0</v>
      </c>
    </row>
    <row r="24" spans="1:12" ht="98.25" customHeight="1">
      <c r="A24" s="12"/>
      <c r="B24" s="22" t="s">
        <v>23</v>
      </c>
      <c r="C24" s="24" t="s">
        <v>2</v>
      </c>
      <c r="D24" s="23" t="s">
        <v>43</v>
      </c>
      <c r="E24" s="64">
        <v>285</v>
      </c>
      <c r="F24" s="65">
        <f t="shared" si="0"/>
        <v>228</v>
      </c>
      <c r="G24" s="65">
        <f t="shared" si="1"/>
        <v>2.0357142857142856</v>
      </c>
      <c r="H24" s="65">
        <f t="shared" si="2"/>
        <v>148.60714285714286</v>
      </c>
      <c r="I24" s="13"/>
      <c r="J24" s="30"/>
      <c r="L24" s="57">
        <f t="shared" si="3"/>
        <v>0</v>
      </c>
    </row>
    <row r="25" spans="1:12" ht="26.25" customHeight="1">
      <c r="A25" s="90" t="s">
        <v>12</v>
      </c>
      <c r="B25" s="91"/>
      <c r="C25" s="91"/>
      <c r="D25" s="91"/>
      <c r="E25" s="91"/>
      <c r="F25" s="91"/>
      <c r="G25" s="91"/>
      <c r="H25" s="91"/>
      <c r="I25" s="91"/>
      <c r="J25" s="92"/>
      <c r="L25" s="57">
        <f t="shared" si="3"/>
        <v>0</v>
      </c>
    </row>
    <row r="26" spans="1:12" ht="98.25" customHeight="1">
      <c r="A26" s="17"/>
      <c r="B26" s="18"/>
      <c r="C26" s="17" t="s">
        <v>1</v>
      </c>
      <c r="D26" s="17" t="s">
        <v>44</v>
      </c>
      <c r="E26" s="64">
        <v>133</v>
      </c>
      <c r="F26" s="66">
        <f>E26/100*80</f>
        <v>106.4</v>
      </c>
      <c r="G26" s="66">
        <f t="shared" ref="G26:G66" si="4">E26/$K$4</f>
        <v>0.95</v>
      </c>
      <c r="H26" s="66">
        <f t="shared" ref="H26:H66" si="5">G26*$K$5</f>
        <v>69.349999999999994</v>
      </c>
      <c r="I26" s="19"/>
      <c r="J26" s="29"/>
      <c r="L26" s="57">
        <f t="shared" si="3"/>
        <v>0</v>
      </c>
    </row>
    <row r="27" spans="1:12" ht="47.25" customHeight="1">
      <c r="A27" s="79"/>
      <c r="B27" s="98"/>
      <c r="C27" s="11" t="s">
        <v>0</v>
      </c>
      <c r="D27" s="33" t="s">
        <v>45</v>
      </c>
      <c r="E27" s="67">
        <v>162</v>
      </c>
      <c r="F27" s="66">
        <f t="shared" ref="F27:F66" si="6">E27/100*80</f>
        <v>129.60000000000002</v>
      </c>
      <c r="G27" s="66">
        <f t="shared" si="4"/>
        <v>1.1571428571428573</v>
      </c>
      <c r="H27" s="66">
        <f t="shared" si="5"/>
        <v>84.471428571428575</v>
      </c>
      <c r="I27" s="3"/>
      <c r="J27" s="31"/>
      <c r="L27" s="57">
        <f t="shared" si="3"/>
        <v>0</v>
      </c>
    </row>
    <row r="28" spans="1:12" ht="51" customHeight="1">
      <c r="A28" s="80"/>
      <c r="B28" s="99"/>
      <c r="C28" s="12" t="s">
        <v>1</v>
      </c>
      <c r="D28" s="34" t="s">
        <v>44</v>
      </c>
      <c r="E28" s="68">
        <v>133</v>
      </c>
      <c r="F28" s="69">
        <f t="shared" si="6"/>
        <v>106.4</v>
      </c>
      <c r="G28" s="69">
        <f t="shared" si="4"/>
        <v>0.95</v>
      </c>
      <c r="H28" s="69">
        <f t="shared" si="5"/>
        <v>69.349999999999994</v>
      </c>
      <c r="I28" s="13"/>
      <c r="J28" s="30"/>
      <c r="L28" s="57">
        <f t="shared" si="3"/>
        <v>0</v>
      </c>
    </row>
    <row r="29" spans="1:12" ht="98.25" customHeight="1">
      <c r="A29" s="12"/>
      <c r="B29" s="16"/>
      <c r="C29" s="12" t="s">
        <v>1</v>
      </c>
      <c r="D29" s="34" t="s">
        <v>44</v>
      </c>
      <c r="E29" s="68">
        <v>133</v>
      </c>
      <c r="F29" s="65">
        <f t="shared" si="6"/>
        <v>106.4</v>
      </c>
      <c r="G29" s="65">
        <f t="shared" si="4"/>
        <v>0.95</v>
      </c>
      <c r="H29" s="65">
        <f t="shared" si="5"/>
        <v>69.349999999999994</v>
      </c>
      <c r="I29" s="13"/>
      <c r="J29" s="30"/>
      <c r="L29" s="57">
        <f t="shared" si="3"/>
        <v>0</v>
      </c>
    </row>
    <row r="30" spans="1:12" ht="98.25" customHeight="1">
      <c r="A30" s="12"/>
      <c r="B30" s="16"/>
      <c r="C30" s="12" t="s">
        <v>1</v>
      </c>
      <c r="D30" s="34" t="s">
        <v>44</v>
      </c>
      <c r="E30" s="68">
        <v>133</v>
      </c>
      <c r="F30" s="66">
        <f t="shared" si="6"/>
        <v>106.4</v>
      </c>
      <c r="G30" s="66">
        <f t="shared" si="4"/>
        <v>0.95</v>
      </c>
      <c r="H30" s="66">
        <f t="shared" si="5"/>
        <v>69.349999999999994</v>
      </c>
      <c r="I30" s="13"/>
      <c r="J30" s="30"/>
      <c r="L30" s="57">
        <f t="shared" si="3"/>
        <v>0</v>
      </c>
    </row>
    <row r="31" spans="1:12" ht="47.25" customHeight="1">
      <c r="A31" s="79"/>
      <c r="B31" s="98"/>
      <c r="C31" s="11" t="s">
        <v>0</v>
      </c>
      <c r="D31" s="33" t="s">
        <v>45</v>
      </c>
      <c r="E31" s="67">
        <v>162</v>
      </c>
      <c r="F31" s="66">
        <f t="shared" si="6"/>
        <v>129.60000000000002</v>
      </c>
      <c r="G31" s="66">
        <f t="shared" si="4"/>
        <v>1.1571428571428573</v>
      </c>
      <c r="H31" s="66">
        <f t="shared" si="5"/>
        <v>84.471428571428575</v>
      </c>
      <c r="I31" s="3"/>
      <c r="J31" s="31"/>
      <c r="L31" s="57">
        <f t="shared" si="3"/>
        <v>0</v>
      </c>
    </row>
    <row r="32" spans="1:12" ht="51" customHeight="1">
      <c r="A32" s="80"/>
      <c r="B32" s="99"/>
      <c r="C32" s="12" t="s">
        <v>1</v>
      </c>
      <c r="D32" s="34" t="s">
        <v>44</v>
      </c>
      <c r="E32" s="68">
        <v>133</v>
      </c>
      <c r="F32" s="69">
        <f t="shared" si="6"/>
        <v>106.4</v>
      </c>
      <c r="G32" s="69">
        <f t="shared" si="4"/>
        <v>0.95</v>
      </c>
      <c r="H32" s="69">
        <f t="shared" si="5"/>
        <v>69.349999999999994</v>
      </c>
      <c r="I32" s="13"/>
      <c r="J32" s="30"/>
      <c r="L32" s="57">
        <f t="shared" si="3"/>
        <v>0</v>
      </c>
    </row>
    <row r="33" spans="1:12" ht="90.75" customHeight="1">
      <c r="A33" s="17"/>
      <c r="B33" s="18"/>
      <c r="C33" s="17" t="s">
        <v>0</v>
      </c>
      <c r="D33" s="17" t="s">
        <v>45</v>
      </c>
      <c r="E33" s="64">
        <v>162</v>
      </c>
      <c r="F33" s="65">
        <f t="shared" si="6"/>
        <v>129.60000000000002</v>
      </c>
      <c r="G33" s="65">
        <f t="shared" si="4"/>
        <v>1.1571428571428573</v>
      </c>
      <c r="H33" s="65">
        <f t="shared" si="5"/>
        <v>84.471428571428575</v>
      </c>
      <c r="I33" s="19"/>
      <c r="J33" s="29"/>
      <c r="L33" s="57">
        <f t="shared" si="3"/>
        <v>0</v>
      </c>
    </row>
    <row r="34" spans="1:12" ht="98.25" customHeight="1">
      <c r="A34" s="12"/>
      <c r="B34" s="16"/>
      <c r="C34" s="12" t="s">
        <v>1</v>
      </c>
      <c r="D34" s="34" t="s">
        <v>44</v>
      </c>
      <c r="E34" s="68">
        <v>133</v>
      </c>
      <c r="F34" s="65">
        <f t="shared" si="6"/>
        <v>106.4</v>
      </c>
      <c r="G34" s="65">
        <f t="shared" si="4"/>
        <v>0.95</v>
      </c>
      <c r="H34" s="65">
        <f t="shared" si="5"/>
        <v>69.349999999999994</v>
      </c>
      <c r="I34" s="13"/>
      <c r="J34" s="30"/>
      <c r="L34" s="57">
        <f t="shared" si="3"/>
        <v>0</v>
      </c>
    </row>
    <row r="35" spans="1:12" ht="98.25" customHeight="1">
      <c r="A35" s="12"/>
      <c r="B35" s="16"/>
      <c r="C35" s="12" t="s">
        <v>1</v>
      </c>
      <c r="D35" s="17" t="s">
        <v>44</v>
      </c>
      <c r="E35" s="68">
        <v>133</v>
      </c>
      <c r="F35" s="66">
        <f t="shared" si="6"/>
        <v>106.4</v>
      </c>
      <c r="G35" s="66">
        <f t="shared" si="4"/>
        <v>0.95</v>
      </c>
      <c r="H35" s="66">
        <f t="shared" si="5"/>
        <v>69.349999999999994</v>
      </c>
      <c r="I35" s="13"/>
      <c r="J35" s="30"/>
      <c r="L35" s="57">
        <f t="shared" si="3"/>
        <v>0</v>
      </c>
    </row>
    <row r="36" spans="1:12" ht="47.25" customHeight="1">
      <c r="A36" s="81"/>
      <c r="B36" s="98"/>
      <c r="C36" s="14" t="s">
        <v>0</v>
      </c>
      <c r="D36" s="35" t="s">
        <v>45</v>
      </c>
      <c r="E36" s="70">
        <v>162</v>
      </c>
      <c r="F36" s="66">
        <f t="shared" si="6"/>
        <v>129.60000000000002</v>
      </c>
      <c r="G36" s="66">
        <f t="shared" si="4"/>
        <v>1.1571428571428573</v>
      </c>
      <c r="H36" s="66">
        <f t="shared" si="5"/>
        <v>84.471428571428575</v>
      </c>
      <c r="I36" s="15"/>
      <c r="J36" s="32"/>
      <c r="L36" s="57">
        <f t="shared" si="3"/>
        <v>0</v>
      </c>
    </row>
    <row r="37" spans="1:12" ht="51" customHeight="1">
      <c r="A37" s="80"/>
      <c r="B37" s="99"/>
      <c r="C37" s="12" t="s">
        <v>1</v>
      </c>
      <c r="D37" s="34" t="s">
        <v>44</v>
      </c>
      <c r="E37" s="68">
        <v>133</v>
      </c>
      <c r="F37" s="71">
        <f t="shared" si="6"/>
        <v>106.4</v>
      </c>
      <c r="G37" s="71">
        <f t="shared" si="4"/>
        <v>0.95</v>
      </c>
      <c r="H37" s="71">
        <f t="shared" si="5"/>
        <v>69.349999999999994</v>
      </c>
      <c r="I37" s="13"/>
      <c r="J37" s="30"/>
      <c r="L37" s="57">
        <f t="shared" si="3"/>
        <v>0</v>
      </c>
    </row>
    <row r="38" spans="1:12" ht="47.25" customHeight="1">
      <c r="A38" s="81"/>
      <c r="B38" s="98"/>
      <c r="C38" s="14" t="s">
        <v>0</v>
      </c>
      <c r="D38" s="35" t="s">
        <v>45</v>
      </c>
      <c r="E38" s="70">
        <v>162</v>
      </c>
      <c r="F38" s="66">
        <f t="shared" si="6"/>
        <v>129.60000000000002</v>
      </c>
      <c r="G38" s="66">
        <f t="shared" si="4"/>
        <v>1.1571428571428573</v>
      </c>
      <c r="H38" s="66">
        <f t="shared" si="5"/>
        <v>84.471428571428575</v>
      </c>
      <c r="I38" s="15"/>
      <c r="J38" s="32"/>
      <c r="L38" s="57">
        <f t="shared" si="3"/>
        <v>0</v>
      </c>
    </row>
    <row r="39" spans="1:12" ht="51" customHeight="1">
      <c r="A39" s="80"/>
      <c r="B39" s="99"/>
      <c r="C39" s="12" t="s">
        <v>1</v>
      </c>
      <c r="D39" s="34" t="s">
        <v>44</v>
      </c>
      <c r="E39" s="68">
        <v>133</v>
      </c>
      <c r="F39" s="69">
        <f t="shared" si="6"/>
        <v>106.4</v>
      </c>
      <c r="G39" s="69">
        <f t="shared" si="4"/>
        <v>0.95</v>
      </c>
      <c r="H39" s="69">
        <f t="shared" si="5"/>
        <v>69.349999999999994</v>
      </c>
      <c r="I39" s="13"/>
      <c r="J39" s="30"/>
      <c r="L39" s="57">
        <f t="shared" si="3"/>
        <v>0</v>
      </c>
    </row>
    <row r="40" spans="1:12" ht="98.25" customHeight="1">
      <c r="A40" s="17"/>
      <c r="B40" s="18"/>
      <c r="C40" s="17" t="s">
        <v>1</v>
      </c>
      <c r="D40" s="17" t="s">
        <v>44</v>
      </c>
      <c r="E40" s="64">
        <v>133</v>
      </c>
      <c r="F40" s="65">
        <f t="shared" si="6"/>
        <v>106.4</v>
      </c>
      <c r="G40" s="65">
        <f t="shared" si="4"/>
        <v>0.95</v>
      </c>
      <c r="H40" s="65">
        <f t="shared" si="5"/>
        <v>69.349999999999994</v>
      </c>
      <c r="I40" s="19"/>
      <c r="J40" s="29"/>
      <c r="L40" s="57">
        <f t="shared" si="3"/>
        <v>0</v>
      </c>
    </row>
    <row r="41" spans="1:12" ht="98.25" customHeight="1">
      <c r="A41" s="12"/>
      <c r="B41" s="16"/>
      <c r="C41" s="12" t="s">
        <v>1</v>
      </c>
      <c r="D41" s="34" t="s">
        <v>44</v>
      </c>
      <c r="E41" s="68">
        <v>133</v>
      </c>
      <c r="F41" s="65">
        <f t="shared" si="6"/>
        <v>106.4</v>
      </c>
      <c r="G41" s="65">
        <f t="shared" si="4"/>
        <v>0.95</v>
      </c>
      <c r="H41" s="65">
        <f t="shared" si="5"/>
        <v>69.349999999999994</v>
      </c>
      <c r="I41" s="13"/>
      <c r="J41" s="30"/>
      <c r="L41" s="57">
        <f t="shared" si="3"/>
        <v>0</v>
      </c>
    </row>
    <row r="42" spans="1:12" ht="98.25" customHeight="1">
      <c r="A42" s="12"/>
      <c r="B42" s="16"/>
      <c r="C42" s="12" t="s">
        <v>1</v>
      </c>
      <c r="D42" s="34" t="s">
        <v>44</v>
      </c>
      <c r="E42" s="68">
        <v>133</v>
      </c>
      <c r="F42" s="65">
        <f t="shared" si="6"/>
        <v>106.4</v>
      </c>
      <c r="G42" s="65">
        <f t="shared" si="4"/>
        <v>0.95</v>
      </c>
      <c r="H42" s="65">
        <f t="shared" si="5"/>
        <v>69.349999999999994</v>
      </c>
      <c r="I42" s="13"/>
      <c r="J42" s="30"/>
      <c r="L42" s="57">
        <f t="shared" si="3"/>
        <v>0</v>
      </c>
    </row>
    <row r="43" spans="1:12" ht="98.25" customHeight="1">
      <c r="A43" s="12"/>
      <c r="B43" s="16"/>
      <c r="C43" s="12" t="s">
        <v>1</v>
      </c>
      <c r="D43" s="34" t="s">
        <v>44</v>
      </c>
      <c r="E43" s="68">
        <v>133</v>
      </c>
      <c r="F43" s="65">
        <f t="shared" si="6"/>
        <v>106.4</v>
      </c>
      <c r="G43" s="65">
        <f t="shared" si="4"/>
        <v>0.95</v>
      </c>
      <c r="H43" s="65">
        <f t="shared" si="5"/>
        <v>69.349999999999994</v>
      </c>
      <c r="I43" s="13"/>
      <c r="J43" s="30"/>
      <c r="L43" s="57">
        <f t="shared" si="3"/>
        <v>0</v>
      </c>
    </row>
    <row r="44" spans="1:12" ht="98.25" customHeight="1">
      <c r="A44" s="12"/>
      <c r="B44" s="16"/>
      <c r="C44" s="12" t="s">
        <v>1</v>
      </c>
      <c r="D44" s="34" t="s">
        <v>44</v>
      </c>
      <c r="E44" s="68">
        <v>133</v>
      </c>
      <c r="F44" s="65">
        <f t="shared" si="6"/>
        <v>106.4</v>
      </c>
      <c r="G44" s="65">
        <f t="shared" si="4"/>
        <v>0.95</v>
      </c>
      <c r="H44" s="65">
        <f t="shared" si="5"/>
        <v>69.349999999999994</v>
      </c>
      <c r="I44" s="13"/>
      <c r="J44" s="30"/>
      <c r="L44" s="57">
        <f t="shared" si="3"/>
        <v>0</v>
      </c>
    </row>
    <row r="45" spans="1:12" ht="98.25" customHeight="1">
      <c r="A45" s="12"/>
      <c r="B45" s="16"/>
      <c r="C45" s="12" t="s">
        <v>1</v>
      </c>
      <c r="D45" s="34" t="s">
        <v>44</v>
      </c>
      <c r="E45" s="68">
        <v>133</v>
      </c>
      <c r="F45" s="65">
        <f t="shared" si="6"/>
        <v>106.4</v>
      </c>
      <c r="G45" s="65">
        <f t="shared" si="4"/>
        <v>0.95</v>
      </c>
      <c r="H45" s="65">
        <f t="shared" si="5"/>
        <v>69.349999999999994</v>
      </c>
      <c r="I45" s="13"/>
      <c r="J45" s="30"/>
      <c r="L45" s="57">
        <f t="shared" si="3"/>
        <v>0</v>
      </c>
    </row>
    <row r="46" spans="1:12" ht="98.25" customHeight="1">
      <c r="A46" s="12"/>
      <c r="B46" s="16"/>
      <c r="C46" s="12" t="s">
        <v>1</v>
      </c>
      <c r="D46" s="34" t="s">
        <v>44</v>
      </c>
      <c r="E46" s="68">
        <v>133</v>
      </c>
      <c r="F46" s="65">
        <f t="shared" si="6"/>
        <v>106.4</v>
      </c>
      <c r="G46" s="65">
        <f t="shared" si="4"/>
        <v>0.95</v>
      </c>
      <c r="H46" s="65">
        <f t="shared" si="5"/>
        <v>69.349999999999994</v>
      </c>
      <c r="I46" s="13"/>
      <c r="J46" s="30"/>
      <c r="L46" s="57">
        <f t="shared" si="3"/>
        <v>0</v>
      </c>
    </row>
    <row r="47" spans="1:12" ht="98.25" customHeight="1">
      <c r="A47" s="12"/>
      <c r="B47" s="16"/>
      <c r="C47" s="12" t="s">
        <v>1</v>
      </c>
      <c r="D47" s="34" t="s">
        <v>44</v>
      </c>
      <c r="E47" s="68">
        <v>133</v>
      </c>
      <c r="F47" s="65">
        <f t="shared" si="6"/>
        <v>106.4</v>
      </c>
      <c r="G47" s="65">
        <f t="shared" si="4"/>
        <v>0.95</v>
      </c>
      <c r="H47" s="65">
        <f t="shared" si="5"/>
        <v>69.349999999999994</v>
      </c>
      <c r="I47" s="13"/>
      <c r="J47" s="30"/>
      <c r="L47" s="57">
        <f t="shared" si="3"/>
        <v>0</v>
      </c>
    </row>
    <row r="48" spans="1:12" ht="98.25" customHeight="1">
      <c r="A48" s="12"/>
      <c r="B48" s="16"/>
      <c r="C48" s="12" t="s">
        <v>1</v>
      </c>
      <c r="D48" s="34" t="s">
        <v>44</v>
      </c>
      <c r="E48" s="68">
        <v>133</v>
      </c>
      <c r="F48" s="66">
        <f t="shared" si="6"/>
        <v>106.4</v>
      </c>
      <c r="G48" s="66">
        <f t="shared" si="4"/>
        <v>0.95</v>
      </c>
      <c r="H48" s="66">
        <f t="shared" si="5"/>
        <v>69.349999999999994</v>
      </c>
      <c r="I48" s="13"/>
      <c r="J48" s="30"/>
      <c r="L48" s="57">
        <f t="shared" si="3"/>
        <v>0</v>
      </c>
    </row>
    <row r="49" spans="1:12" ht="47.25" customHeight="1">
      <c r="A49" s="81"/>
      <c r="B49" s="98"/>
      <c r="C49" s="14" t="s">
        <v>0</v>
      </c>
      <c r="D49" s="35" t="s">
        <v>45</v>
      </c>
      <c r="E49" s="70">
        <v>162</v>
      </c>
      <c r="F49" s="66">
        <f t="shared" si="6"/>
        <v>129.60000000000002</v>
      </c>
      <c r="G49" s="66">
        <f t="shared" si="4"/>
        <v>1.1571428571428573</v>
      </c>
      <c r="H49" s="66">
        <f t="shared" si="5"/>
        <v>84.471428571428575</v>
      </c>
      <c r="I49" s="15"/>
      <c r="J49" s="32"/>
      <c r="L49" s="57">
        <f t="shared" si="3"/>
        <v>0</v>
      </c>
    </row>
    <row r="50" spans="1:12" ht="51" customHeight="1">
      <c r="A50" s="80"/>
      <c r="B50" s="99"/>
      <c r="C50" s="12" t="s">
        <v>1</v>
      </c>
      <c r="D50" s="34" t="s">
        <v>44</v>
      </c>
      <c r="E50" s="68">
        <v>133</v>
      </c>
      <c r="F50" s="71">
        <f t="shared" si="6"/>
        <v>106.4</v>
      </c>
      <c r="G50" s="71">
        <f t="shared" si="4"/>
        <v>0.95</v>
      </c>
      <c r="H50" s="71">
        <f t="shared" si="5"/>
        <v>69.349999999999994</v>
      </c>
      <c r="I50" s="13"/>
      <c r="J50" s="30"/>
      <c r="L50" s="57">
        <f t="shared" si="3"/>
        <v>0</v>
      </c>
    </row>
    <row r="51" spans="1:12" ht="47.25" customHeight="1">
      <c r="A51" s="79"/>
      <c r="B51" s="98"/>
      <c r="C51" s="11" t="s">
        <v>0</v>
      </c>
      <c r="D51" s="33" t="s">
        <v>45</v>
      </c>
      <c r="E51" s="67">
        <v>162</v>
      </c>
      <c r="F51" s="66">
        <f t="shared" si="6"/>
        <v>129.60000000000002</v>
      </c>
      <c r="G51" s="66">
        <f t="shared" si="4"/>
        <v>1.1571428571428573</v>
      </c>
      <c r="H51" s="66">
        <f t="shared" si="5"/>
        <v>84.471428571428575</v>
      </c>
      <c r="I51" s="3"/>
      <c r="J51" s="31"/>
      <c r="L51" s="57">
        <f t="shared" si="3"/>
        <v>0</v>
      </c>
    </row>
    <row r="52" spans="1:12" ht="51" customHeight="1">
      <c r="A52" s="80"/>
      <c r="B52" s="99"/>
      <c r="C52" s="12" t="s">
        <v>1</v>
      </c>
      <c r="D52" s="34" t="s">
        <v>44</v>
      </c>
      <c r="E52" s="68">
        <v>133</v>
      </c>
      <c r="F52" s="71">
        <f t="shared" si="6"/>
        <v>106.4</v>
      </c>
      <c r="G52" s="71">
        <f t="shared" si="4"/>
        <v>0.95</v>
      </c>
      <c r="H52" s="71">
        <f t="shared" si="5"/>
        <v>69.349999999999994</v>
      </c>
      <c r="I52" s="13"/>
      <c r="J52" s="30"/>
      <c r="L52" s="57">
        <f t="shared" si="3"/>
        <v>0</v>
      </c>
    </row>
    <row r="53" spans="1:12" ht="47.25" customHeight="1">
      <c r="A53" s="79"/>
      <c r="B53" s="98"/>
      <c r="C53" s="11" t="s">
        <v>0</v>
      </c>
      <c r="D53" s="33" t="s">
        <v>45</v>
      </c>
      <c r="E53" s="67">
        <v>162</v>
      </c>
      <c r="F53" s="66">
        <f t="shared" si="6"/>
        <v>129.60000000000002</v>
      </c>
      <c r="G53" s="66">
        <f t="shared" si="4"/>
        <v>1.1571428571428573</v>
      </c>
      <c r="H53" s="66">
        <f t="shared" si="5"/>
        <v>84.471428571428575</v>
      </c>
      <c r="I53" s="3"/>
      <c r="J53" s="31"/>
      <c r="L53" s="57">
        <f t="shared" si="3"/>
        <v>0</v>
      </c>
    </row>
    <row r="54" spans="1:12" ht="51" customHeight="1">
      <c r="A54" s="80"/>
      <c r="B54" s="99"/>
      <c r="C54" s="12" t="s">
        <v>1</v>
      </c>
      <c r="D54" s="34" t="s">
        <v>44</v>
      </c>
      <c r="E54" s="68">
        <v>133</v>
      </c>
      <c r="F54" s="69">
        <f t="shared" si="6"/>
        <v>106.4</v>
      </c>
      <c r="G54" s="69">
        <f t="shared" si="4"/>
        <v>0.95</v>
      </c>
      <c r="H54" s="69">
        <f t="shared" si="5"/>
        <v>69.349999999999994</v>
      </c>
      <c r="I54" s="13"/>
      <c r="J54" s="30"/>
      <c r="L54" s="57">
        <f t="shared" si="3"/>
        <v>0</v>
      </c>
    </row>
    <row r="55" spans="1:12" ht="98.25" customHeight="1">
      <c r="A55" s="20"/>
      <c r="B55" s="16"/>
      <c r="C55" s="12" t="s">
        <v>1</v>
      </c>
      <c r="D55" s="34" t="s">
        <v>44</v>
      </c>
      <c r="E55" s="68">
        <v>133</v>
      </c>
      <c r="F55" s="65">
        <f t="shared" si="6"/>
        <v>106.4</v>
      </c>
      <c r="G55" s="65">
        <f t="shared" si="4"/>
        <v>0.95</v>
      </c>
      <c r="H55" s="65">
        <f t="shared" si="5"/>
        <v>69.349999999999994</v>
      </c>
      <c r="I55" s="13"/>
      <c r="J55" s="30"/>
      <c r="L55" s="57">
        <f t="shared" si="3"/>
        <v>0</v>
      </c>
    </row>
    <row r="56" spans="1:12" ht="98.25" customHeight="1">
      <c r="A56" s="21"/>
      <c r="B56" s="18"/>
      <c r="C56" s="17" t="s">
        <v>0</v>
      </c>
      <c r="D56" s="17" t="s">
        <v>45</v>
      </c>
      <c r="E56" s="64">
        <v>133</v>
      </c>
      <c r="F56" s="66">
        <f t="shared" si="6"/>
        <v>106.4</v>
      </c>
      <c r="G56" s="66">
        <f t="shared" si="4"/>
        <v>0.95</v>
      </c>
      <c r="H56" s="66">
        <f t="shared" si="5"/>
        <v>69.349999999999994</v>
      </c>
      <c r="I56" s="19"/>
      <c r="J56" s="29"/>
      <c r="L56" s="57">
        <f t="shared" si="3"/>
        <v>0</v>
      </c>
    </row>
    <row r="57" spans="1:12" ht="47.25" customHeight="1">
      <c r="A57" s="79"/>
      <c r="B57" s="98"/>
      <c r="C57" s="11" t="s">
        <v>0</v>
      </c>
      <c r="D57" s="33" t="s">
        <v>45</v>
      </c>
      <c r="E57" s="67">
        <v>162</v>
      </c>
      <c r="F57" s="66">
        <f t="shared" si="6"/>
        <v>129.60000000000002</v>
      </c>
      <c r="G57" s="66">
        <f t="shared" si="4"/>
        <v>1.1571428571428573</v>
      </c>
      <c r="H57" s="66">
        <f t="shared" si="5"/>
        <v>84.471428571428575</v>
      </c>
      <c r="I57" s="3"/>
      <c r="J57" s="31"/>
      <c r="L57" s="57">
        <f t="shared" si="3"/>
        <v>0</v>
      </c>
    </row>
    <row r="58" spans="1:12" ht="51" customHeight="1">
      <c r="A58" s="80"/>
      <c r="B58" s="99"/>
      <c r="C58" s="12" t="s">
        <v>1</v>
      </c>
      <c r="D58" s="34" t="s">
        <v>44</v>
      </c>
      <c r="E58" s="68">
        <v>133</v>
      </c>
      <c r="F58" s="69">
        <f t="shared" si="6"/>
        <v>106.4</v>
      </c>
      <c r="G58" s="69">
        <f t="shared" si="4"/>
        <v>0.95</v>
      </c>
      <c r="H58" s="69">
        <f t="shared" si="5"/>
        <v>69.349999999999994</v>
      </c>
      <c r="I58" s="13"/>
      <c r="J58" s="30"/>
      <c r="L58" s="57">
        <f t="shared" si="3"/>
        <v>0</v>
      </c>
    </row>
    <row r="59" spans="1:12" ht="98.25" customHeight="1">
      <c r="A59" s="20"/>
      <c r="B59" s="16"/>
      <c r="C59" s="12" t="s">
        <v>0</v>
      </c>
      <c r="D59" s="34" t="s">
        <v>45</v>
      </c>
      <c r="E59" s="68">
        <v>162</v>
      </c>
      <c r="F59" s="65">
        <f t="shared" si="6"/>
        <v>129.60000000000002</v>
      </c>
      <c r="G59" s="65">
        <f t="shared" si="4"/>
        <v>1.1571428571428573</v>
      </c>
      <c r="H59" s="65">
        <f t="shared" si="5"/>
        <v>84.471428571428575</v>
      </c>
      <c r="I59" s="13"/>
      <c r="J59" s="30"/>
      <c r="L59" s="57">
        <f t="shared" si="3"/>
        <v>0</v>
      </c>
    </row>
    <row r="60" spans="1:12" ht="98.25" customHeight="1">
      <c r="A60" s="20"/>
      <c r="B60" s="16"/>
      <c r="C60" s="12" t="s">
        <v>0</v>
      </c>
      <c r="D60" s="34" t="s">
        <v>45</v>
      </c>
      <c r="E60" s="68">
        <v>162</v>
      </c>
      <c r="F60" s="66">
        <f t="shared" si="6"/>
        <v>129.60000000000002</v>
      </c>
      <c r="G60" s="66">
        <f t="shared" si="4"/>
        <v>1.1571428571428573</v>
      </c>
      <c r="H60" s="66">
        <f t="shared" si="5"/>
        <v>84.471428571428575</v>
      </c>
      <c r="I60" s="13"/>
      <c r="J60" s="30"/>
      <c r="L60" s="57">
        <f t="shared" si="3"/>
        <v>0</v>
      </c>
    </row>
    <row r="61" spans="1:12" ht="47.25" customHeight="1">
      <c r="A61" s="79"/>
      <c r="B61" s="98"/>
      <c r="C61" s="11" t="s">
        <v>0</v>
      </c>
      <c r="D61" s="33" t="s">
        <v>45</v>
      </c>
      <c r="E61" s="67">
        <v>162</v>
      </c>
      <c r="F61" s="66">
        <f t="shared" si="6"/>
        <v>129.60000000000002</v>
      </c>
      <c r="G61" s="66">
        <f t="shared" si="4"/>
        <v>1.1571428571428573</v>
      </c>
      <c r="H61" s="66">
        <f t="shared" si="5"/>
        <v>84.471428571428575</v>
      </c>
      <c r="I61" s="3"/>
      <c r="J61" s="31"/>
      <c r="L61" s="57">
        <f t="shared" si="3"/>
        <v>0</v>
      </c>
    </row>
    <row r="62" spans="1:12" ht="51" customHeight="1">
      <c r="A62" s="80"/>
      <c r="B62" s="99"/>
      <c r="C62" s="12" t="s">
        <v>1</v>
      </c>
      <c r="D62" s="34" t="s">
        <v>44</v>
      </c>
      <c r="E62" s="68">
        <v>133</v>
      </c>
      <c r="F62" s="69">
        <f t="shared" si="6"/>
        <v>106.4</v>
      </c>
      <c r="G62" s="69">
        <f t="shared" si="4"/>
        <v>0.95</v>
      </c>
      <c r="H62" s="69">
        <f t="shared" si="5"/>
        <v>69.349999999999994</v>
      </c>
      <c r="I62" s="13"/>
      <c r="J62" s="30"/>
      <c r="L62" s="57">
        <f t="shared" si="3"/>
        <v>0</v>
      </c>
    </row>
    <row r="63" spans="1:12" ht="98.25" customHeight="1">
      <c r="A63" s="20"/>
      <c r="B63" s="16"/>
      <c r="C63" s="12" t="s">
        <v>0</v>
      </c>
      <c r="D63" s="34" t="s">
        <v>45</v>
      </c>
      <c r="E63" s="68">
        <v>162</v>
      </c>
      <c r="F63" s="65">
        <f t="shared" si="6"/>
        <v>129.60000000000002</v>
      </c>
      <c r="G63" s="65">
        <f t="shared" si="4"/>
        <v>1.1571428571428573</v>
      </c>
      <c r="H63" s="65">
        <f t="shared" si="5"/>
        <v>84.471428571428575</v>
      </c>
      <c r="I63" s="13"/>
      <c r="J63" s="30"/>
      <c r="L63" s="57">
        <f t="shared" si="3"/>
        <v>0</v>
      </c>
    </row>
    <row r="64" spans="1:12" ht="98.25" customHeight="1">
      <c r="A64" s="20"/>
      <c r="B64" s="16"/>
      <c r="C64" s="12" t="s">
        <v>0</v>
      </c>
      <c r="D64" s="34" t="s">
        <v>45</v>
      </c>
      <c r="E64" s="68">
        <v>162</v>
      </c>
      <c r="F64" s="65">
        <f t="shared" si="6"/>
        <v>129.60000000000002</v>
      </c>
      <c r="G64" s="65">
        <f t="shared" si="4"/>
        <v>1.1571428571428573</v>
      </c>
      <c r="H64" s="65">
        <f t="shared" si="5"/>
        <v>84.471428571428575</v>
      </c>
      <c r="I64" s="13"/>
      <c r="J64" s="30"/>
      <c r="L64" s="57">
        <f t="shared" si="3"/>
        <v>0</v>
      </c>
    </row>
    <row r="65" spans="1:12" ht="98.25" customHeight="1">
      <c r="A65" s="20"/>
      <c r="B65" s="16"/>
      <c r="C65" s="12" t="s">
        <v>0</v>
      </c>
      <c r="D65" s="34" t="s">
        <v>45</v>
      </c>
      <c r="E65" s="68">
        <v>162</v>
      </c>
      <c r="F65" s="65">
        <f t="shared" si="6"/>
        <v>129.60000000000002</v>
      </c>
      <c r="G65" s="65">
        <f t="shared" si="4"/>
        <v>1.1571428571428573</v>
      </c>
      <c r="H65" s="65">
        <f t="shared" si="5"/>
        <v>84.471428571428575</v>
      </c>
      <c r="I65" s="13"/>
      <c r="J65" s="30"/>
      <c r="L65" s="57">
        <f t="shared" si="3"/>
        <v>0</v>
      </c>
    </row>
    <row r="66" spans="1:12" ht="98.25" customHeight="1">
      <c r="A66" s="20"/>
      <c r="B66" s="16"/>
      <c r="C66" s="12" t="s">
        <v>0</v>
      </c>
      <c r="D66" s="34" t="s">
        <v>46</v>
      </c>
      <c r="E66" s="68">
        <v>162</v>
      </c>
      <c r="F66" s="65">
        <f t="shared" si="6"/>
        <v>129.60000000000002</v>
      </c>
      <c r="G66" s="65">
        <f t="shared" si="4"/>
        <v>1.1571428571428573</v>
      </c>
      <c r="H66" s="65">
        <f t="shared" si="5"/>
        <v>84.471428571428575</v>
      </c>
      <c r="I66" s="13"/>
      <c r="J66" s="30"/>
      <c r="L66" s="57">
        <f t="shared" si="3"/>
        <v>0</v>
      </c>
    </row>
    <row r="67" spans="1:12" ht="8.25" customHeight="1">
      <c r="A67" s="3"/>
      <c r="B67" s="4"/>
      <c r="C67" s="5"/>
      <c r="D67" s="3"/>
      <c r="E67" s="52"/>
      <c r="F67" s="3"/>
      <c r="G67" s="3"/>
      <c r="H67" s="3"/>
      <c r="I67" s="3"/>
    </row>
    <row r="68" spans="1:12" ht="21" customHeight="1">
      <c r="A68" s="74" t="s">
        <v>30</v>
      </c>
      <c r="B68" s="75"/>
      <c r="C68" s="75"/>
      <c r="D68" s="75"/>
      <c r="E68" s="75"/>
      <c r="F68" s="75"/>
      <c r="G68" s="75"/>
      <c r="H68" s="75"/>
      <c r="I68" s="76"/>
      <c r="J68" s="112">
        <f>SUM(L14:L66)</f>
        <v>0</v>
      </c>
    </row>
  </sheetData>
  <mergeCells count="31">
    <mergeCell ref="C1:G3"/>
    <mergeCell ref="K13:O13"/>
    <mergeCell ref="B61:B62"/>
    <mergeCell ref="B38:B39"/>
    <mergeCell ref="B49:B50"/>
    <mergeCell ref="B51:B52"/>
    <mergeCell ref="B53:B54"/>
    <mergeCell ref="B57:B58"/>
    <mergeCell ref="C6:J6"/>
    <mergeCell ref="B27:B28"/>
    <mergeCell ref="B31:B32"/>
    <mergeCell ref="B36:B37"/>
    <mergeCell ref="C4:J4"/>
    <mergeCell ref="A5:B5"/>
    <mergeCell ref="C5:J5"/>
    <mergeCell ref="C8:J8"/>
    <mergeCell ref="A68:I68"/>
    <mergeCell ref="A61:A62"/>
    <mergeCell ref="A27:A28"/>
    <mergeCell ref="A49:A50"/>
    <mergeCell ref="A31:A32"/>
    <mergeCell ref="A38:A39"/>
    <mergeCell ref="A36:A37"/>
    <mergeCell ref="A51:A52"/>
    <mergeCell ref="A13:J13"/>
    <mergeCell ref="I1:J3"/>
    <mergeCell ref="A25:J25"/>
    <mergeCell ref="A53:A54"/>
    <mergeCell ref="A57:A58"/>
    <mergeCell ref="A4:B4"/>
    <mergeCell ref="A6:B6"/>
  </mergeCells>
  <pageMargins left="0.7" right="0.7" top="0.75" bottom="0.75" header="0.3" footer="0.3"/>
  <pageSetup paperSize="9" orientation="portrait" verticalDpi="0" r:id="rId1"/>
  <ignoredErrors>
    <ignoredError sqref="I10 D10:E10 K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2016-02-25T12:41:50Z</dcterms:created>
  <dcterms:modified xsi:type="dcterms:W3CDTF">2022-06-01T02:28:48Z</dcterms:modified>
</cp:coreProperties>
</file>